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golf 2022\"/>
    </mc:Choice>
  </mc:AlternateContent>
  <bookViews>
    <workbookView xWindow="0" yWindow="0" windowWidth="19200" windowHeight="7050" tabRatio="644"/>
  </bookViews>
  <sheets>
    <sheet name="neto" sheetId="14" r:id="rId1"/>
    <sheet name="bruto" sheetId="13" r:id="rId2"/>
    <sheet name="score" sheetId="1" state="hidden" r:id="rId3"/>
    <sheet name="1stR" sheetId="5" r:id="rId4"/>
    <sheet name="2ndR" sheetId="6" r:id="rId5"/>
    <sheet name="3rdR" sheetId="7" r:id="rId6"/>
    <sheet name="4thR" sheetId="8" r:id="rId7"/>
    <sheet name="5thR" sheetId="9" r:id="rId8"/>
    <sheet name="6thR" sheetId="10" r:id="rId9"/>
    <sheet name="7thR" sheetId="11" r:id="rId10"/>
    <sheet name="8thR" sheetId="12" r:id="rId11"/>
    <sheet name="9thR" sheetId="15" r:id="rId12"/>
    <sheet name="10thR" sheetId="16" state="hidden" r:id="rId13"/>
    <sheet name="individualno" sheetId="2" r:id="rId14"/>
  </sheets>
  <externalReferences>
    <externalReference r:id="rId15"/>
  </externalReferences>
  <definedNames>
    <definedName name="_xlnm._FilterDatabase" localSheetId="12" hidden="1">'10thR'!$C$7:$C$126</definedName>
    <definedName name="_xlnm._FilterDatabase" localSheetId="3" hidden="1">'1stR'!$C$7:$C$126</definedName>
    <definedName name="_xlnm._FilterDatabase" localSheetId="4" hidden="1">'2ndR'!$C$7:$C$126</definedName>
    <definedName name="_xlnm._FilterDatabase" localSheetId="5" hidden="1">'3rdR'!$C$7:$C$126</definedName>
    <definedName name="_xlnm._FilterDatabase" localSheetId="6" hidden="1">'4thR'!$C$7:$C$126</definedName>
    <definedName name="_xlnm._FilterDatabase" localSheetId="7" hidden="1">'5thR'!$C$7:$C$126</definedName>
    <definedName name="_xlnm._FilterDatabase" localSheetId="8" hidden="1">'6thR'!$C$7:$C$126</definedName>
    <definedName name="_xlnm._FilterDatabase" localSheetId="9" hidden="1">'7thR'!$C$7:$C$126</definedName>
    <definedName name="_xlnm._FilterDatabase" localSheetId="10" hidden="1">'8thR'!$C$7:$C$126</definedName>
    <definedName name="_xlnm._FilterDatabase" localSheetId="11" hidden="1">'9thR'!$C$7:$C$126</definedName>
    <definedName name="_xlnm._FilterDatabase" localSheetId="1" hidden="1">bruto!$E$7:$E$126</definedName>
    <definedName name="_xlnm._FilterDatabase" localSheetId="0" hidden="1">neto!$F$7:$F$126</definedName>
    <definedName name="_xlnm._FilterDatabase" localSheetId="2" hidden="1">score!$H$7:$H$126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37" i="12" l="1"/>
  <c r="Y37" i="12"/>
  <c r="X37" i="12"/>
  <c r="W37" i="12"/>
  <c r="Z36" i="12"/>
  <c r="Y36" i="12"/>
  <c r="X36" i="12"/>
  <c r="W36" i="12"/>
  <c r="Z35" i="12"/>
  <c r="Y35" i="12"/>
  <c r="X35" i="12"/>
  <c r="W35" i="12"/>
  <c r="Y34" i="12"/>
  <c r="X34" i="12"/>
  <c r="W34" i="12"/>
  <c r="Z33" i="12"/>
  <c r="Y33" i="12"/>
  <c r="X33" i="12"/>
  <c r="W33" i="12"/>
  <c r="Z32" i="12"/>
  <c r="Y32" i="12"/>
  <c r="X32" i="12"/>
  <c r="W32" i="12"/>
  <c r="Z31" i="12"/>
  <c r="Y31" i="12"/>
  <c r="X31" i="12"/>
  <c r="W31" i="12"/>
  <c r="Z30" i="12"/>
  <c r="Y30" i="12"/>
  <c r="X30" i="12"/>
  <c r="W30" i="12"/>
  <c r="Z29" i="12"/>
  <c r="Y29" i="12"/>
  <c r="X29" i="12"/>
  <c r="W29" i="12"/>
  <c r="Z28" i="12"/>
  <c r="Y28" i="12"/>
  <c r="X28" i="12"/>
  <c r="W28" i="12"/>
  <c r="Z27" i="12"/>
  <c r="Y27" i="12"/>
  <c r="X27" i="12"/>
  <c r="W27" i="12"/>
  <c r="Z26" i="12"/>
  <c r="Y26" i="12"/>
  <c r="X26" i="12"/>
  <c r="W26" i="12"/>
  <c r="Z25" i="12"/>
  <c r="Y25" i="12"/>
  <c r="X25" i="12"/>
  <c r="W25" i="12"/>
  <c r="Z24" i="12"/>
  <c r="Y24" i="12"/>
  <c r="X24" i="12"/>
  <c r="W24" i="12"/>
  <c r="Y23" i="12"/>
  <c r="W23" i="12"/>
  <c r="Z22" i="12"/>
  <c r="Y22" i="12"/>
  <c r="X22" i="12"/>
  <c r="W22" i="12"/>
  <c r="Z21" i="12"/>
  <c r="Y21" i="12"/>
  <c r="X21" i="12"/>
  <c r="W21" i="12"/>
  <c r="Z20" i="12"/>
  <c r="Y20" i="12"/>
  <c r="X20" i="12"/>
  <c r="W20" i="12"/>
  <c r="Z19" i="12"/>
  <c r="Y19" i="12"/>
  <c r="X19" i="12"/>
  <c r="W19" i="12"/>
  <c r="Z18" i="12"/>
  <c r="Y18" i="12"/>
  <c r="X18" i="12"/>
  <c r="W18" i="12"/>
  <c r="Z17" i="12"/>
  <c r="Y17" i="12"/>
  <c r="X17" i="12"/>
  <c r="W17" i="12"/>
  <c r="Z16" i="12"/>
  <c r="Y16" i="12"/>
  <c r="X16" i="12"/>
  <c r="W16" i="12"/>
  <c r="Z15" i="12"/>
  <c r="Y15" i="12"/>
  <c r="X15" i="12"/>
  <c r="W15" i="12"/>
  <c r="Z14" i="12"/>
  <c r="Y14" i="12"/>
  <c r="X14" i="12"/>
  <c r="W14" i="12"/>
  <c r="Z13" i="12"/>
  <c r="Y13" i="12"/>
  <c r="X13" i="12"/>
  <c r="W13" i="12"/>
  <c r="Z12" i="12"/>
  <c r="Y12" i="12"/>
  <c r="X12" i="12"/>
  <c r="W12" i="12"/>
  <c r="Z11" i="12"/>
  <c r="Y11" i="12"/>
  <c r="X11" i="12"/>
  <c r="W11" i="12"/>
  <c r="Z10" i="12"/>
  <c r="Y10" i="12"/>
  <c r="X10" i="12"/>
  <c r="W10" i="12"/>
  <c r="Y9" i="12"/>
  <c r="X9" i="12"/>
  <c r="W9" i="12"/>
  <c r="Y8" i="12"/>
  <c r="X8" i="12"/>
  <c r="W8" i="12"/>
  <c r="Z7" i="12"/>
  <c r="Y7" i="12"/>
  <c r="X7" i="12"/>
  <c r="W7" i="12"/>
  <c r="D600" i="2" l="1"/>
  <c r="E600" i="2"/>
  <c r="F600" i="2"/>
  <c r="G600" i="2"/>
  <c r="H600" i="2"/>
  <c r="I600" i="2"/>
  <c r="J600" i="2"/>
  <c r="K600" i="2"/>
  <c r="L600" i="2"/>
  <c r="M600" i="2"/>
  <c r="N600" i="2"/>
  <c r="O600" i="2"/>
  <c r="P600" i="2"/>
  <c r="Q600" i="2"/>
  <c r="R600" i="2"/>
  <c r="S600" i="2"/>
  <c r="T600" i="2"/>
  <c r="C600" i="2"/>
  <c r="D585" i="2"/>
  <c r="E585" i="2"/>
  <c r="F585" i="2"/>
  <c r="G585" i="2"/>
  <c r="H585" i="2"/>
  <c r="I585" i="2"/>
  <c r="J585" i="2"/>
  <c r="K585" i="2"/>
  <c r="L585" i="2"/>
  <c r="M585" i="2"/>
  <c r="N585" i="2"/>
  <c r="O585" i="2"/>
  <c r="P585" i="2"/>
  <c r="Q585" i="2"/>
  <c r="R585" i="2"/>
  <c r="S585" i="2"/>
  <c r="T585" i="2"/>
  <c r="C585" i="2"/>
  <c r="D570" i="2"/>
  <c r="E570" i="2"/>
  <c r="F570" i="2"/>
  <c r="G570" i="2"/>
  <c r="H570" i="2"/>
  <c r="I570" i="2"/>
  <c r="J570" i="2"/>
  <c r="K570" i="2"/>
  <c r="L570" i="2"/>
  <c r="M570" i="2"/>
  <c r="N570" i="2"/>
  <c r="O570" i="2"/>
  <c r="P570" i="2"/>
  <c r="Q570" i="2"/>
  <c r="R570" i="2"/>
  <c r="S570" i="2"/>
  <c r="T570" i="2"/>
  <c r="C570" i="2"/>
  <c r="D555" i="2"/>
  <c r="E555" i="2"/>
  <c r="F555" i="2"/>
  <c r="G555" i="2"/>
  <c r="H555" i="2"/>
  <c r="I555" i="2"/>
  <c r="J555" i="2"/>
  <c r="K555" i="2"/>
  <c r="L555" i="2"/>
  <c r="M555" i="2"/>
  <c r="N555" i="2"/>
  <c r="O555" i="2"/>
  <c r="P555" i="2"/>
  <c r="Q555" i="2"/>
  <c r="R555" i="2"/>
  <c r="S555" i="2"/>
  <c r="T555" i="2"/>
  <c r="C555" i="2"/>
  <c r="D540" i="2"/>
  <c r="E540" i="2"/>
  <c r="F540" i="2"/>
  <c r="G540" i="2"/>
  <c r="H540" i="2"/>
  <c r="I540" i="2"/>
  <c r="J540" i="2"/>
  <c r="K540" i="2"/>
  <c r="L540" i="2"/>
  <c r="M540" i="2"/>
  <c r="N540" i="2"/>
  <c r="O540" i="2"/>
  <c r="P540" i="2"/>
  <c r="Q540" i="2"/>
  <c r="R540" i="2"/>
  <c r="S540" i="2"/>
  <c r="T540" i="2"/>
  <c r="C540" i="2"/>
  <c r="D525" i="2"/>
  <c r="E525" i="2"/>
  <c r="F525" i="2"/>
  <c r="G525" i="2"/>
  <c r="H525" i="2"/>
  <c r="I525" i="2"/>
  <c r="J525" i="2"/>
  <c r="K525" i="2"/>
  <c r="L525" i="2"/>
  <c r="M525" i="2"/>
  <c r="N525" i="2"/>
  <c r="O525" i="2"/>
  <c r="P525" i="2"/>
  <c r="Q525" i="2"/>
  <c r="R525" i="2"/>
  <c r="S525" i="2"/>
  <c r="T525" i="2"/>
  <c r="C525" i="2"/>
  <c r="D510" i="2"/>
  <c r="E510" i="2"/>
  <c r="F510" i="2"/>
  <c r="G510" i="2"/>
  <c r="H510" i="2"/>
  <c r="I510" i="2"/>
  <c r="J510" i="2"/>
  <c r="K510" i="2"/>
  <c r="L510" i="2"/>
  <c r="M510" i="2"/>
  <c r="N510" i="2"/>
  <c r="O510" i="2"/>
  <c r="P510" i="2"/>
  <c r="Q510" i="2"/>
  <c r="R510" i="2"/>
  <c r="S510" i="2"/>
  <c r="T510" i="2"/>
  <c r="C510" i="2"/>
  <c r="D495" i="2"/>
  <c r="E495" i="2"/>
  <c r="F495" i="2"/>
  <c r="G495" i="2"/>
  <c r="H495" i="2"/>
  <c r="I495" i="2"/>
  <c r="J495" i="2"/>
  <c r="K495" i="2"/>
  <c r="L495" i="2"/>
  <c r="M495" i="2"/>
  <c r="N495" i="2"/>
  <c r="O495" i="2"/>
  <c r="P495" i="2"/>
  <c r="Q495" i="2"/>
  <c r="R495" i="2"/>
  <c r="S495" i="2"/>
  <c r="T495" i="2"/>
  <c r="C495" i="2"/>
  <c r="D480" i="2"/>
  <c r="E480" i="2"/>
  <c r="F480" i="2"/>
  <c r="G480" i="2"/>
  <c r="H480" i="2"/>
  <c r="I480" i="2"/>
  <c r="J480" i="2"/>
  <c r="K480" i="2"/>
  <c r="L480" i="2"/>
  <c r="M480" i="2"/>
  <c r="N480" i="2"/>
  <c r="O480" i="2"/>
  <c r="P480" i="2"/>
  <c r="Q480" i="2"/>
  <c r="R480" i="2"/>
  <c r="S480" i="2"/>
  <c r="T480" i="2"/>
  <c r="C480" i="2"/>
  <c r="D465" i="2"/>
  <c r="E465" i="2"/>
  <c r="F465" i="2"/>
  <c r="G465" i="2"/>
  <c r="H465" i="2"/>
  <c r="I465" i="2"/>
  <c r="J465" i="2"/>
  <c r="K465" i="2"/>
  <c r="L465" i="2"/>
  <c r="M465" i="2"/>
  <c r="N465" i="2"/>
  <c r="O465" i="2"/>
  <c r="P465" i="2"/>
  <c r="Q465" i="2"/>
  <c r="R465" i="2"/>
  <c r="S465" i="2"/>
  <c r="T465" i="2"/>
  <c r="C465" i="2"/>
  <c r="D450" i="2"/>
  <c r="E450" i="2"/>
  <c r="F450" i="2"/>
  <c r="G450" i="2"/>
  <c r="H450" i="2"/>
  <c r="I450" i="2"/>
  <c r="J450" i="2"/>
  <c r="K450" i="2"/>
  <c r="L450" i="2"/>
  <c r="M450" i="2"/>
  <c r="N450" i="2"/>
  <c r="O450" i="2"/>
  <c r="P450" i="2"/>
  <c r="Q450" i="2"/>
  <c r="R450" i="2"/>
  <c r="S450" i="2"/>
  <c r="T450" i="2"/>
  <c r="C450" i="2"/>
  <c r="D435" i="2"/>
  <c r="E435" i="2"/>
  <c r="F435" i="2"/>
  <c r="G435" i="2"/>
  <c r="H435" i="2"/>
  <c r="I435" i="2"/>
  <c r="J435" i="2"/>
  <c r="K435" i="2"/>
  <c r="L435" i="2"/>
  <c r="M435" i="2"/>
  <c r="N435" i="2"/>
  <c r="O435" i="2"/>
  <c r="P435" i="2"/>
  <c r="Q435" i="2"/>
  <c r="R435" i="2"/>
  <c r="S435" i="2"/>
  <c r="T435" i="2"/>
  <c r="C435" i="2"/>
  <c r="D420" i="2"/>
  <c r="E420" i="2"/>
  <c r="F420" i="2"/>
  <c r="G420" i="2"/>
  <c r="H420" i="2"/>
  <c r="I420" i="2"/>
  <c r="J420" i="2"/>
  <c r="K420" i="2"/>
  <c r="L420" i="2"/>
  <c r="M420" i="2"/>
  <c r="N420" i="2"/>
  <c r="O420" i="2"/>
  <c r="P420" i="2"/>
  <c r="Q420" i="2"/>
  <c r="R420" i="2"/>
  <c r="S420" i="2"/>
  <c r="T420" i="2"/>
  <c r="C420" i="2"/>
  <c r="D405" i="2"/>
  <c r="E405" i="2"/>
  <c r="F405" i="2"/>
  <c r="G405" i="2"/>
  <c r="H405" i="2"/>
  <c r="I405" i="2"/>
  <c r="J405" i="2"/>
  <c r="K405" i="2"/>
  <c r="L405" i="2"/>
  <c r="M405" i="2"/>
  <c r="N405" i="2"/>
  <c r="O405" i="2"/>
  <c r="P405" i="2"/>
  <c r="Q405" i="2"/>
  <c r="R405" i="2"/>
  <c r="S405" i="2"/>
  <c r="T405" i="2"/>
  <c r="C405" i="2"/>
  <c r="D390" i="2"/>
  <c r="E390" i="2"/>
  <c r="F390" i="2"/>
  <c r="G390" i="2"/>
  <c r="H390" i="2"/>
  <c r="I390" i="2"/>
  <c r="J390" i="2"/>
  <c r="K390" i="2"/>
  <c r="L390" i="2"/>
  <c r="M390" i="2"/>
  <c r="N390" i="2"/>
  <c r="O390" i="2"/>
  <c r="P390" i="2"/>
  <c r="Q390" i="2"/>
  <c r="R390" i="2"/>
  <c r="S390" i="2"/>
  <c r="T390" i="2"/>
  <c r="C390" i="2"/>
  <c r="D375" i="2"/>
  <c r="E375" i="2"/>
  <c r="F375" i="2"/>
  <c r="G375" i="2"/>
  <c r="H375" i="2"/>
  <c r="I375" i="2"/>
  <c r="J375" i="2"/>
  <c r="K375" i="2"/>
  <c r="L375" i="2"/>
  <c r="M375" i="2"/>
  <c r="N375" i="2"/>
  <c r="O375" i="2"/>
  <c r="P375" i="2"/>
  <c r="Q375" i="2"/>
  <c r="R375" i="2"/>
  <c r="S375" i="2"/>
  <c r="T375" i="2"/>
  <c r="C375" i="2"/>
  <c r="D360" i="2"/>
  <c r="E360" i="2"/>
  <c r="F360" i="2"/>
  <c r="G360" i="2"/>
  <c r="H360" i="2"/>
  <c r="I360" i="2"/>
  <c r="J360" i="2"/>
  <c r="K360" i="2"/>
  <c r="L360" i="2"/>
  <c r="M360" i="2"/>
  <c r="N360" i="2"/>
  <c r="O360" i="2"/>
  <c r="P360" i="2"/>
  <c r="Q360" i="2"/>
  <c r="R360" i="2"/>
  <c r="S360" i="2"/>
  <c r="T360" i="2"/>
  <c r="C360" i="2"/>
  <c r="D345" i="2"/>
  <c r="E345" i="2"/>
  <c r="F345" i="2"/>
  <c r="G345" i="2"/>
  <c r="H345" i="2"/>
  <c r="I345" i="2"/>
  <c r="J345" i="2"/>
  <c r="K345" i="2"/>
  <c r="L345" i="2"/>
  <c r="M345" i="2"/>
  <c r="N345" i="2"/>
  <c r="O345" i="2"/>
  <c r="P345" i="2"/>
  <c r="Q345" i="2"/>
  <c r="R345" i="2"/>
  <c r="S345" i="2"/>
  <c r="T345" i="2"/>
  <c r="C345" i="2"/>
  <c r="D330" i="2"/>
  <c r="E330" i="2"/>
  <c r="F330" i="2"/>
  <c r="G330" i="2"/>
  <c r="H330" i="2"/>
  <c r="I330" i="2"/>
  <c r="J330" i="2"/>
  <c r="K330" i="2"/>
  <c r="L330" i="2"/>
  <c r="M330" i="2"/>
  <c r="N330" i="2"/>
  <c r="O330" i="2"/>
  <c r="P330" i="2"/>
  <c r="Q330" i="2"/>
  <c r="R330" i="2"/>
  <c r="S330" i="2"/>
  <c r="T330" i="2"/>
  <c r="C330" i="2"/>
  <c r="D315" i="2"/>
  <c r="E315" i="2"/>
  <c r="F315" i="2"/>
  <c r="G315" i="2"/>
  <c r="H315" i="2"/>
  <c r="I315" i="2"/>
  <c r="J315" i="2"/>
  <c r="K315" i="2"/>
  <c r="L315" i="2"/>
  <c r="M315" i="2"/>
  <c r="N315" i="2"/>
  <c r="O315" i="2"/>
  <c r="P315" i="2"/>
  <c r="Q315" i="2"/>
  <c r="R315" i="2"/>
  <c r="S315" i="2"/>
  <c r="T315" i="2"/>
  <c r="C315" i="2"/>
  <c r="D300" i="2"/>
  <c r="E300" i="2"/>
  <c r="F300" i="2"/>
  <c r="G300" i="2"/>
  <c r="H300" i="2"/>
  <c r="I300" i="2"/>
  <c r="J300" i="2"/>
  <c r="K300" i="2"/>
  <c r="L300" i="2"/>
  <c r="M300" i="2"/>
  <c r="N300" i="2"/>
  <c r="O300" i="2"/>
  <c r="P300" i="2"/>
  <c r="Q300" i="2"/>
  <c r="R300" i="2"/>
  <c r="S300" i="2"/>
  <c r="T300" i="2"/>
  <c r="C300" i="2"/>
  <c r="D285" i="2"/>
  <c r="E285" i="2"/>
  <c r="F285" i="2"/>
  <c r="G285" i="2"/>
  <c r="H285" i="2"/>
  <c r="I285" i="2"/>
  <c r="J285" i="2"/>
  <c r="K285" i="2"/>
  <c r="L285" i="2"/>
  <c r="M285" i="2"/>
  <c r="N285" i="2"/>
  <c r="O285" i="2"/>
  <c r="P285" i="2"/>
  <c r="Q285" i="2"/>
  <c r="R285" i="2"/>
  <c r="S285" i="2"/>
  <c r="T285" i="2"/>
  <c r="C285" i="2"/>
  <c r="D270" i="2"/>
  <c r="E270" i="2"/>
  <c r="F270" i="2"/>
  <c r="G270" i="2"/>
  <c r="H270" i="2"/>
  <c r="I270" i="2"/>
  <c r="J270" i="2"/>
  <c r="K270" i="2"/>
  <c r="L270" i="2"/>
  <c r="M270" i="2"/>
  <c r="N270" i="2"/>
  <c r="O270" i="2"/>
  <c r="P270" i="2"/>
  <c r="Q270" i="2"/>
  <c r="R270" i="2"/>
  <c r="S270" i="2"/>
  <c r="T270" i="2"/>
  <c r="C270" i="2"/>
  <c r="D255" i="2"/>
  <c r="E255" i="2"/>
  <c r="F255" i="2"/>
  <c r="G255" i="2"/>
  <c r="H255" i="2"/>
  <c r="I255" i="2"/>
  <c r="J255" i="2"/>
  <c r="K255" i="2"/>
  <c r="L255" i="2"/>
  <c r="M255" i="2"/>
  <c r="N255" i="2"/>
  <c r="O255" i="2"/>
  <c r="P255" i="2"/>
  <c r="Q255" i="2"/>
  <c r="R255" i="2"/>
  <c r="S255" i="2"/>
  <c r="T255" i="2"/>
  <c r="C255" i="2"/>
  <c r="D240" i="2"/>
  <c r="E240" i="2"/>
  <c r="F240" i="2"/>
  <c r="G240" i="2"/>
  <c r="H240" i="2"/>
  <c r="I240" i="2"/>
  <c r="J240" i="2"/>
  <c r="K240" i="2"/>
  <c r="L240" i="2"/>
  <c r="M240" i="2"/>
  <c r="N240" i="2"/>
  <c r="O240" i="2"/>
  <c r="P240" i="2"/>
  <c r="Q240" i="2"/>
  <c r="R240" i="2"/>
  <c r="S240" i="2"/>
  <c r="T240" i="2"/>
  <c r="C240" i="2"/>
  <c r="D225" i="2"/>
  <c r="E225" i="2"/>
  <c r="F225" i="2"/>
  <c r="G225" i="2"/>
  <c r="H225" i="2"/>
  <c r="I225" i="2"/>
  <c r="J225" i="2"/>
  <c r="K225" i="2"/>
  <c r="L225" i="2"/>
  <c r="M225" i="2"/>
  <c r="N225" i="2"/>
  <c r="O225" i="2"/>
  <c r="P225" i="2"/>
  <c r="Q225" i="2"/>
  <c r="R225" i="2"/>
  <c r="S225" i="2"/>
  <c r="T225" i="2"/>
  <c r="C225" i="2"/>
  <c r="D210" i="2"/>
  <c r="E210" i="2"/>
  <c r="F210" i="2"/>
  <c r="G210" i="2"/>
  <c r="H210" i="2"/>
  <c r="I210" i="2"/>
  <c r="J210" i="2"/>
  <c r="K210" i="2"/>
  <c r="L210" i="2"/>
  <c r="M210" i="2"/>
  <c r="N210" i="2"/>
  <c r="O210" i="2"/>
  <c r="P210" i="2"/>
  <c r="Q210" i="2"/>
  <c r="R210" i="2"/>
  <c r="S210" i="2"/>
  <c r="T210" i="2"/>
  <c r="C210" i="2"/>
  <c r="D195" i="2"/>
  <c r="E195" i="2"/>
  <c r="F195" i="2"/>
  <c r="G195" i="2"/>
  <c r="H195" i="2"/>
  <c r="I195" i="2"/>
  <c r="J195" i="2"/>
  <c r="K195" i="2"/>
  <c r="L195" i="2"/>
  <c r="M195" i="2"/>
  <c r="N195" i="2"/>
  <c r="O195" i="2"/>
  <c r="P195" i="2"/>
  <c r="Q195" i="2"/>
  <c r="R195" i="2"/>
  <c r="S195" i="2"/>
  <c r="T195" i="2"/>
  <c r="C195" i="2"/>
  <c r="D180" i="2"/>
  <c r="E180" i="2"/>
  <c r="F180" i="2"/>
  <c r="G180" i="2"/>
  <c r="H180" i="2"/>
  <c r="I180" i="2"/>
  <c r="J180" i="2"/>
  <c r="K180" i="2"/>
  <c r="L180" i="2"/>
  <c r="M180" i="2"/>
  <c r="N180" i="2"/>
  <c r="O180" i="2"/>
  <c r="P180" i="2"/>
  <c r="Q180" i="2"/>
  <c r="R180" i="2"/>
  <c r="S180" i="2"/>
  <c r="T180" i="2"/>
  <c r="C180" i="2"/>
  <c r="D165" i="2"/>
  <c r="E165" i="2"/>
  <c r="F165" i="2"/>
  <c r="G165" i="2"/>
  <c r="H165" i="2"/>
  <c r="I165" i="2"/>
  <c r="J165" i="2"/>
  <c r="K165" i="2"/>
  <c r="L165" i="2"/>
  <c r="M165" i="2"/>
  <c r="N165" i="2"/>
  <c r="O165" i="2"/>
  <c r="P165" i="2"/>
  <c r="Q165" i="2"/>
  <c r="R165" i="2"/>
  <c r="S165" i="2"/>
  <c r="T165" i="2"/>
  <c r="C165" i="2"/>
  <c r="D150" i="2"/>
  <c r="E150" i="2"/>
  <c r="F150" i="2"/>
  <c r="G150" i="2"/>
  <c r="H150" i="2"/>
  <c r="I150" i="2"/>
  <c r="J150" i="2"/>
  <c r="K150" i="2"/>
  <c r="L150" i="2"/>
  <c r="M150" i="2"/>
  <c r="N150" i="2"/>
  <c r="O150" i="2"/>
  <c r="P150" i="2"/>
  <c r="Q150" i="2"/>
  <c r="R150" i="2"/>
  <c r="S150" i="2"/>
  <c r="T150" i="2"/>
  <c r="C150" i="2"/>
  <c r="D135" i="2"/>
  <c r="E135" i="2"/>
  <c r="F135" i="2"/>
  <c r="G135" i="2"/>
  <c r="H135" i="2"/>
  <c r="I135" i="2"/>
  <c r="J135" i="2"/>
  <c r="K135" i="2"/>
  <c r="L135" i="2"/>
  <c r="M135" i="2"/>
  <c r="N135" i="2"/>
  <c r="O135" i="2"/>
  <c r="P135" i="2"/>
  <c r="Q135" i="2"/>
  <c r="R135" i="2"/>
  <c r="S135" i="2"/>
  <c r="T135" i="2"/>
  <c r="C135" i="2"/>
  <c r="D120" i="2"/>
  <c r="E120" i="2"/>
  <c r="F120" i="2"/>
  <c r="G120" i="2"/>
  <c r="H120" i="2"/>
  <c r="I120" i="2"/>
  <c r="J120" i="2"/>
  <c r="K120" i="2"/>
  <c r="L120" i="2"/>
  <c r="M120" i="2"/>
  <c r="N120" i="2"/>
  <c r="O120" i="2"/>
  <c r="P120" i="2"/>
  <c r="Q120" i="2"/>
  <c r="R120" i="2"/>
  <c r="S120" i="2"/>
  <c r="T120" i="2"/>
  <c r="C120" i="2"/>
  <c r="D105" i="2"/>
  <c r="E105" i="2"/>
  <c r="F105" i="2"/>
  <c r="G105" i="2"/>
  <c r="H105" i="2"/>
  <c r="I105" i="2"/>
  <c r="J105" i="2"/>
  <c r="K105" i="2"/>
  <c r="L105" i="2"/>
  <c r="M105" i="2"/>
  <c r="N105" i="2"/>
  <c r="O105" i="2"/>
  <c r="P105" i="2"/>
  <c r="Q105" i="2"/>
  <c r="R105" i="2"/>
  <c r="S105" i="2"/>
  <c r="T105" i="2"/>
  <c r="C105" i="2"/>
  <c r="D90" i="2"/>
  <c r="E90" i="2"/>
  <c r="F90" i="2"/>
  <c r="G90" i="2"/>
  <c r="H90" i="2"/>
  <c r="I90" i="2"/>
  <c r="J90" i="2"/>
  <c r="K90" i="2"/>
  <c r="L90" i="2"/>
  <c r="M90" i="2"/>
  <c r="N90" i="2"/>
  <c r="O90" i="2"/>
  <c r="P90" i="2"/>
  <c r="Q90" i="2"/>
  <c r="R90" i="2"/>
  <c r="S90" i="2"/>
  <c r="T90" i="2"/>
  <c r="C90" i="2"/>
  <c r="D74" i="2"/>
  <c r="E74" i="2"/>
  <c r="F74" i="2"/>
  <c r="G74" i="2"/>
  <c r="H74" i="2"/>
  <c r="I74" i="2"/>
  <c r="J74" i="2"/>
  <c r="K74" i="2"/>
  <c r="L74" i="2"/>
  <c r="M74" i="2"/>
  <c r="N74" i="2"/>
  <c r="O74" i="2"/>
  <c r="P74" i="2"/>
  <c r="Q74" i="2"/>
  <c r="R74" i="2"/>
  <c r="S74" i="2"/>
  <c r="T74" i="2"/>
  <c r="D75" i="2"/>
  <c r="E75" i="2"/>
  <c r="F75" i="2"/>
  <c r="G75" i="2"/>
  <c r="H75" i="2"/>
  <c r="I75" i="2"/>
  <c r="J75" i="2"/>
  <c r="K75" i="2"/>
  <c r="L75" i="2"/>
  <c r="M75" i="2"/>
  <c r="N75" i="2"/>
  <c r="O75" i="2"/>
  <c r="P75" i="2"/>
  <c r="Q75" i="2"/>
  <c r="R75" i="2"/>
  <c r="S75" i="2"/>
  <c r="T75" i="2"/>
  <c r="C75" i="2"/>
  <c r="D59" i="2"/>
  <c r="E59" i="2"/>
  <c r="F59" i="2"/>
  <c r="G59" i="2"/>
  <c r="H59" i="2"/>
  <c r="I59" i="2"/>
  <c r="J59" i="2"/>
  <c r="K59" i="2"/>
  <c r="L59" i="2"/>
  <c r="M59" i="2"/>
  <c r="N59" i="2"/>
  <c r="O59" i="2"/>
  <c r="P59" i="2"/>
  <c r="Q59" i="2"/>
  <c r="R59" i="2"/>
  <c r="S59" i="2"/>
  <c r="T59" i="2"/>
  <c r="D60" i="2"/>
  <c r="E60" i="2"/>
  <c r="F60" i="2"/>
  <c r="G60" i="2"/>
  <c r="H60" i="2"/>
  <c r="I60" i="2"/>
  <c r="J60" i="2"/>
  <c r="K60" i="2"/>
  <c r="L60" i="2"/>
  <c r="M60" i="2"/>
  <c r="N60" i="2"/>
  <c r="O60" i="2"/>
  <c r="P60" i="2"/>
  <c r="Q60" i="2"/>
  <c r="R60" i="2"/>
  <c r="S60" i="2"/>
  <c r="T60" i="2"/>
  <c r="C60" i="2"/>
  <c r="D44" i="2"/>
  <c r="E44" i="2"/>
  <c r="F44" i="2"/>
  <c r="G44" i="2"/>
  <c r="H44" i="2"/>
  <c r="I44" i="2"/>
  <c r="J44" i="2"/>
  <c r="K44" i="2"/>
  <c r="L44" i="2"/>
  <c r="M44" i="2"/>
  <c r="N44" i="2"/>
  <c r="O44" i="2"/>
  <c r="P44" i="2"/>
  <c r="Q44" i="2"/>
  <c r="R44" i="2"/>
  <c r="S44" i="2"/>
  <c r="T44" i="2"/>
  <c r="D45" i="2"/>
  <c r="E45" i="2"/>
  <c r="F45" i="2"/>
  <c r="G45" i="2"/>
  <c r="H45" i="2"/>
  <c r="I45" i="2"/>
  <c r="J45" i="2"/>
  <c r="K45" i="2"/>
  <c r="L45" i="2"/>
  <c r="M45" i="2"/>
  <c r="N45" i="2"/>
  <c r="O45" i="2"/>
  <c r="P45" i="2"/>
  <c r="Q45" i="2"/>
  <c r="R45" i="2"/>
  <c r="S45" i="2"/>
  <c r="T45" i="2"/>
  <c r="C45" i="2"/>
  <c r="D30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C30" i="2"/>
  <c r="H8" i="1"/>
  <c r="I8" i="1"/>
  <c r="J8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Y8" i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H11" i="1"/>
  <c r="I11" i="1"/>
  <c r="J11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H12" i="1"/>
  <c r="I12" i="1"/>
  <c r="J12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X12" i="1"/>
  <c r="Y12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H14" i="1"/>
  <c r="I14" i="1"/>
  <c r="J14" i="1"/>
  <c r="K14" i="1"/>
  <c r="L14" i="1"/>
  <c r="M14" i="1"/>
  <c r="N14" i="1"/>
  <c r="O14" i="1"/>
  <c r="P14" i="1"/>
  <c r="Q14" i="1"/>
  <c r="R14" i="1"/>
  <c r="S14" i="1"/>
  <c r="T14" i="1"/>
  <c r="U14" i="1"/>
  <c r="V14" i="1"/>
  <c r="W14" i="1"/>
  <c r="X14" i="1"/>
  <c r="Y14" i="1"/>
  <c r="H15" i="1"/>
  <c r="I15" i="1"/>
  <c r="J15" i="1"/>
  <c r="K15" i="1"/>
  <c r="L15" i="1"/>
  <c r="M15" i="1"/>
  <c r="N15" i="1"/>
  <c r="O15" i="1"/>
  <c r="P15" i="1"/>
  <c r="Q15" i="1"/>
  <c r="R15" i="1"/>
  <c r="S15" i="1"/>
  <c r="T15" i="1"/>
  <c r="U15" i="1"/>
  <c r="V15" i="1"/>
  <c r="W15" i="1"/>
  <c r="X15" i="1"/>
  <c r="Y15" i="1"/>
  <c r="H16" i="1"/>
  <c r="I16" i="1"/>
  <c r="J16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X16" i="1"/>
  <c r="Y16" i="1"/>
  <c r="H17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X17" i="1"/>
  <c r="Y17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X20" i="1"/>
  <c r="Y20" i="1"/>
  <c r="H21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Y21" i="1"/>
  <c r="H22" i="1"/>
  <c r="I22" i="1"/>
  <c r="J22" i="1"/>
  <c r="K22" i="1"/>
  <c r="L22" i="1"/>
  <c r="M22" i="1"/>
  <c r="N22" i="1"/>
  <c r="O22" i="1"/>
  <c r="P22" i="1"/>
  <c r="Q22" i="1"/>
  <c r="R22" i="1"/>
  <c r="S22" i="1"/>
  <c r="T22" i="1"/>
  <c r="U22" i="1"/>
  <c r="V22" i="1"/>
  <c r="W22" i="1"/>
  <c r="X22" i="1"/>
  <c r="Y22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Y23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25" i="1"/>
  <c r="Y25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X29" i="1"/>
  <c r="Y29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H31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X31" i="1"/>
  <c r="Y31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  <c r="V32" i="1"/>
  <c r="W32" i="1"/>
  <c r="X32" i="1"/>
  <c r="Y32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H34" i="1"/>
  <c r="I34" i="1"/>
  <c r="J34" i="1"/>
  <c r="K34" i="1"/>
  <c r="L34" i="1"/>
  <c r="M34" i="1"/>
  <c r="N34" i="1"/>
  <c r="O34" i="1"/>
  <c r="P34" i="1"/>
  <c r="Q34" i="1"/>
  <c r="R34" i="1"/>
  <c r="S34" i="1"/>
  <c r="T34" i="1"/>
  <c r="U34" i="1"/>
  <c r="V34" i="1"/>
  <c r="W34" i="1"/>
  <c r="X34" i="1"/>
  <c r="Y34" i="1"/>
  <c r="H35" i="1"/>
  <c r="I35" i="1"/>
  <c r="J35" i="1"/>
  <c r="K35" i="1"/>
  <c r="L35" i="1"/>
  <c r="M35" i="1"/>
  <c r="N35" i="1"/>
  <c r="O35" i="1"/>
  <c r="P35" i="1"/>
  <c r="Q35" i="1"/>
  <c r="R35" i="1"/>
  <c r="S35" i="1"/>
  <c r="T35" i="1"/>
  <c r="U35" i="1"/>
  <c r="V35" i="1"/>
  <c r="W35" i="1"/>
  <c r="X35" i="1"/>
  <c r="Y35" i="1"/>
  <c r="H36" i="1"/>
  <c r="I36" i="1"/>
  <c r="J36" i="1"/>
  <c r="K36" i="1"/>
  <c r="L36" i="1"/>
  <c r="M36" i="1"/>
  <c r="N36" i="1"/>
  <c r="O36" i="1"/>
  <c r="P36" i="1"/>
  <c r="Q36" i="1"/>
  <c r="R36" i="1"/>
  <c r="S36" i="1"/>
  <c r="T36" i="1"/>
  <c r="U36" i="1"/>
  <c r="V36" i="1"/>
  <c r="W36" i="1"/>
  <c r="X36" i="1"/>
  <c r="Y36" i="1"/>
  <c r="H37" i="1"/>
  <c r="I37" i="1"/>
  <c r="J37" i="1"/>
  <c r="K37" i="1"/>
  <c r="L37" i="1"/>
  <c r="M37" i="1"/>
  <c r="N37" i="1"/>
  <c r="O37" i="1"/>
  <c r="P37" i="1"/>
  <c r="Q37" i="1"/>
  <c r="R37" i="1"/>
  <c r="S37" i="1"/>
  <c r="T37" i="1"/>
  <c r="U37" i="1"/>
  <c r="V37" i="1"/>
  <c r="W37" i="1"/>
  <c r="X37" i="1"/>
  <c r="Y37" i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Y38" i="1"/>
  <c r="H39" i="1"/>
  <c r="I39" i="1"/>
  <c r="J39" i="1"/>
  <c r="K39" i="1"/>
  <c r="L39" i="1"/>
  <c r="M39" i="1"/>
  <c r="N39" i="1"/>
  <c r="O39" i="1"/>
  <c r="P39" i="1"/>
  <c r="Q39" i="1"/>
  <c r="R39" i="1"/>
  <c r="S39" i="1"/>
  <c r="T39" i="1"/>
  <c r="U39" i="1"/>
  <c r="V39" i="1"/>
  <c r="W39" i="1"/>
  <c r="X39" i="1"/>
  <c r="Y39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Y40" i="1"/>
  <c r="H41" i="1"/>
  <c r="I41" i="1"/>
  <c r="J41" i="1"/>
  <c r="K41" i="1"/>
  <c r="L41" i="1"/>
  <c r="M41" i="1"/>
  <c r="N41" i="1"/>
  <c r="O41" i="1"/>
  <c r="P41" i="1"/>
  <c r="Q41" i="1"/>
  <c r="R41" i="1"/>
  <c r="S41" i="1"/>
  <c r="T41" i="1"/>
  <c r="U41" i="1"/>
  <c r="V41" i="1"/>
  <c r="W41" i="1"/>
  <c r="X41" i="1"/>
  <c r="Y41" i="1"/>
  <c r="H42" i="1"/>
  <c r="I42" i="1"/>
  <c r="J42" i="1"/>
  <c r="K42" i="1"/>
  <c r="L42" i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H43" i="1"/>
  <c r="I43" i="1"/>
  <c r="J43" i="1"/>
  <c r="K43" i="1"/>
  <c r="L43" i="1"/>
  <c r="M43" i="1"/>
  <c r="N43" i="1"/>
  <c r="O43" i="1"/>
  <c r="P43" i="1"/>
  <c r="Q43" i="1"/>
  <c r="R43" i="1"/>
  <c r="S43" i="1"/>
  <c r="T43" i="1"/>
  <c r="U43" i="1"/>
  <c r="V43" i="1"/>
  <c r="W43" i="1"/>
  <c r="X43" i="1"/>
  <c r="Y43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Y45" i="1"/>
  <c r="H46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X46" i="1"/>
  <c r="Y46" i="1"/>
  <c r="H47" i="1"/>
  <c r="I47" i="1"/>
  <c r="J47" i="1"/>
  <c r="K47" i="1"/>
  <c r="L47" i="1"/>
  <c r="M47" i="1"/>
  <c r="N47" i="1"/>
  <c r="O47" i="1"/>
  <c r="P47" i="1"/>
  <c r="Q47" i="1"/>
  <c r="R47" i="1"/>
  <c r="S47" i="1"/>
  <c r="T47" i="1"/>
  <c r="U47" i="1"/>
  <c r="V47" i="1"/>
  <c r="W47" i="1"/>
  <c r="X47" i="1"/>
  <c r="Y47" i="1"/>
  <c r="H48" i="1"/>
  <c r="I48" i="1"/>
  <c r="J48" i="1"/>
  <c r="K48" i="1"/>
  <c r="L48" i="1"/>
  <c r="M48" i="1"/>
  <c r="N48" i="1"/>
  <c r="O48" i="1"/>
  <c r="P48" i="1"/>
  <c r="Q48" i="1"/>
  <c r="R48" i="1"/>
  <c r="S48" i="1"/>
  <c r="T48" i="1"/>
  <c r="U48" i="1"/>
  <c r="V48" i="1"/>
  <c r="W48" i="1"/>
  <c r="X48" i="1"/>
  <c r="Y48" i="1"/>
  <c r="H49" i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H50" i="1"/>
  <c r="I50" i="1"/>
  <c r="J50" i="1"/>
  <c r="K50" i="1"/>
  <c r="L50" i="1"/>
  <c r="M50" i="1"/>
  <c r="N50" i="1"/>
  <c r="O50" i="1"/>
  <c r="P50" i="1"/>
  <c r="Q50" i="1"/>
  <c r="R50" i="1"/>
  <c r="S50" i="1"/>
  <c r="T50" i="1"/>
  <c r="U50" i="1"/>
  <c r="V50" i="1"/>
  <c r="W50" i="1"/>
  <c r="X50" i="1"/>
  <c r="Y50" i="1"/>
  <c r="H51" i="1"/>
  <c r="I51" i="1"/>
  <c r="J51" i="1"/>
  <c r="K51" i="1"/>
  <c r="L51" i="1"/>
  <c r="M51" i="1"/>
  <c r="N51" i="1"/>
  <c r="O51" i="1"/>
  <c r="P51" i="1"/>
  <c r="Q51" i="1"/>
  <c r="R51" i="1"/>
  <c r="S51" i="1"/>
  <c r="T51" i="1"/>
  <c r="U51" i="1"/>
  <c r="V51" i="1"/>
  <c r="W51" i="1"/>
  <c r="X51" i="1"/>
  <c r="Y51" i="1"/>
  <c r="H52" i="1"/>
  <c r="I52" i="1"/>
  <c r="J52" i="1"/>
  <c r="K52" i="1"/>
  <c r="L52" i="1"/>
  <c r="M52" i="1"/>
  <c r="N52" i="1"/>
  <c r="O52" i="1"/>
  <c r="P52" i="1"/>
  <c r="Q52" i="1"/>
  <c r="R52" i="1"/>
  <c r="S52" i="1"/>
  <c r="T52" i="1"/>
  <c r="U52" i="1"/>
  <c r="V52" i="1"/>
  <c r="W52" i="1"/>
  <c r="X52" i="1"/>
  <c r="Y52" i="1"/>
  <c r="H53" i="1"/>
  <c r="I53" i="1"/>
  <c r="J53" i="1"/>
  <c r="K53" i="1"/>
  <c r="L53" i="1"/>
  <c r="M53" i="1"/>
  <c r="N53" i="1"/>
  <c r="O53" i="1"/>
  <c r="P53" i="1"/>
  <c r="Q53" i="1"/>
  <c r="R53" i="1"/>
  <c r="S53" i="1"/>
  <c r="T53" i="1"/>
  <c r="U53" i="1"/>
  <c r="V53" i="1"/>
  <c r="W53" i="1"/>
  <c r="X53" i="1"/>
  <c r="Y53" i="1"/>
  <c r="H54" i="1"/>
  <c r="I54" i="1"/>
  <c r="J54" i="1"/>
  <c r="K54" i="1"/>
  <c r="L54" i="1"/>
  <c r="M54" i="1"/>
  <c r="N54" i="1"/>
  <c r="O54" i="1"/>
  <c r="P54" i="1"/>
  <c r="Q54" i="1"/>
  <c r="R54" i="1"/>
  <c r="S54" i="1"/>
  <c r="T54" i="1"/>
  <c r="U54" i="1"/>
  <c r="V54" i="1"/>
  <c r="W54" i="1"/>
  <c r="X54" i="1"/>
  <c r="Y54" i="1"/>
  <c r="H55" i="1"/>
  <c r="I55" i="1"/>
  <c r="J55" i="1"/>
  <c r="K55" i="1"/>
  <c r="L55" i="1"/>
  <c r="M55" i="1"/>
  <c r="N55" i="1"/>
  <c r="O55" i="1"/>
  <c r="P55" i="1"/>
  <c r="Q55" i="1"/>
  <c r="R55" i="1"/>
  <c r="S55" i="1"/>
  <c r="T55" i="1"/>
  <c r="U55" i="1"/>
  <c r="V55" i="1"/>
  <c r="W55" i="1"/>
  <c r="X55" i="1"/>
  <c r="Y55" i="1"/>
  <c r="H56" i="1"/>
  <c r="I56" i="1"/>
  <c r="J56" i="1"/>
  <c r="K56" i="1"/>
  <c r="L56" i="1"/>
  <c r="M56" i="1"/>
  <c r="N56" i="1"/>
  <c r="O56" i="1"/>
  <c r="P56" i="1"/>
  <c r="Q56" i="1"/>
  <c r="R56" i="1"/>
  <c r="S56" i="1"/>
  <c r="T56" i="1"/>
  <c r="U56" i="1"/>
  <c r="V56" i="1"/>
  <c r="W56" i="1"/>
  <c r="X56" i="1"/>
  <c r="Y56" i="1"/>
  <c r="H57" i="1"/>
  <c r="I57" i="1"/>
  <c r="J57" i="1"/>
  <c r="K57" i="1"/>
  <c r="L57" i="1"/>
  <c r="M57" i="1"/>
  <c r="N57" i="1"/>
  <c r="O57" i="1"/>
  <c r="P57" i="1"/>
  <c r="Q57" i="1"/>
  <c r="R57" i="1"/>
  <c r="S57" i="1"/>
  <c r="T57" i="1"/>
  <c r="U57" i="1"/>
  <c r="V57" i="1"/>
  <c r="W57" i="1"/>
  <c r="X57" i="1"/>
  <c r="Y57" i="1"/>
  <c r="H58" i="1"/>
  <c r="I58" i="1"/>
  <c r="J58" i="1"/>
  <c r="K58" i="1"/>
  <c r="L58" i="1"/>
  <c r="M58" i="1"/>
  <c r="N58" i="1"/>
  <c r="O58" i="1"/>
  <c r="P58" i="1"/>
  <c r="Q58" i="1"/>
  <c r="R58" i="1"/>
  <c r="S58" i="1"/>
  <c r="T58" i="1"/>
  <c r="U58" i="1"/>
  <c r="V58" i="1"/>
  <c r="W58" i="1"/>
  <c r="X58" i="1"/>
  <c r="Y58" i="1"/>
  <c r="H59" i="1"/>
  <c r="I59" i="1"/>
  <c r="J59" i="1"/>
  <c r="K59" i="1"/>
  <c r="L59" i="1"/>
  <c r="M59" i="1"/>
  <c r="N59" i="1"/>
  <c r="O59" i="1"/>
  <c r="P59" i="1"/>
  <c r="Q59" i="1"/>
  <c r="R59" i="1"/>
  <c r="S59" i="1"/>
  <c r="T59" i="1"/>
  <c r="U59" i="1"/>
  <c r="V59" i="1"/>
  <c r="W59" i="1"/>
  <c r="X59" i="1"/>
  <c r="Y59" i="1"/>
  <c r="H60" i="1"/>
  <c r="I60" i="1"/>
  <c r="J60" i="1"/>
  <c r="K60" i="1"/>
  <c r="L60" i="1"/>
  <c r="M60" i="1"/>
  <c r="N60" i="1"/>
  <c r="O60" i="1"/>
  <c r="P60" i="1"/>
  <c r="Q60" i="1"/>
  <c r="R60" i="1"/>
  <c r="S60" i="1"/>
  <c r="T60" i="1"/>
  <c r="U60" i="1"/>
  <c r="V60" i="1"/>
  <c r="W60" i="1"/>
  <c r="X60" i="1"/>
  <c r="Y60" i="1"/>
  <c r="H61" i="1"/>
  <c r="I61" i="1"/>
  <c r="J61" i="1"/>
  <c r="K61" i="1"/>
  <c r="L61" i="1"/>
  <c r="M61" i="1"/>
  <c r="N61" i="1"/>
  <c r="O61" i="1"/>
  <c r="P61" i="1"/>
  <c r="Q61" i="1"/>
  <c r="R61" i="1"/>
  <c r="S61" i="1"/>
  <c r="T61" i="1"/>
  <c r="U61" i="1"/>
  <c r="V61" i="1"/>
  <c r="W61" i="1"/>
  <c r="X61" i="1"/>
  <c r="Y61" i="1"/>
  <c r="H62" i="1"/>
  <c r="I62" i="1"/>
  <c r="J62" i="1"/>
  <c r="K62" i="1"/>
  <c r="L62" i="1"/>
  <c r="M62" i="1"/>
  <c r="N62" i="1"/>
  <c r="O62" i="1"/>
  <c r="P62" i="1"/>
  <c r="Q62" i="1"/>
  <c r="R62" i="1"/>
  <c r="S62" i="1"/>
  <c r="T62" i="1"/>
  <c r="U62" i="1"/>
  <c r="V62" i="1"/>
  <c r="W62" i="1"/>
  <c r="X62" i="1"/>
  <c r="Y62" i="1"/>
  <c r="H63" i="1"/>
  <c r="I63" i="1"/>
  <c r="J63" i="1"/>
  <c r="K63" i="1"/>
  <c r="L63" i="1"/>
  <c r="M63" i="1"/>
  <c r="N63" i="1"/>
  <c r="O63" i="1"/>
  <c r="P63" i="1"/>
  <c r="Q63" i="1"/>
  <c r="R63" i="1"/>
  <c r="S63" i="1"/>
  <c r="T63" i="1"/>
  <c r="U63" i="1"/>
  <c r="V63" i="1"/>
  <c r="W63" i="1"/>
  <c r="X63" i="1"/>
  <c r="Y63" i="1"/>
  <c r="H64" i="1"/>
  <c r="I64" i="1"/>
  <c r="J64" i="1"/>
  <c r="K64" i="1"/>
  <c r="L64" i="1"/>
  <c r="M64" i="1"/>
  <c r="N64" i="1"/>
  <c r="O64" i="1"/>
  <c r="P64" i="1"/>
  <c r="Q64" i="1"/>
  <c r="R64" i="1"/>
  <c r="S64" i="1"/>
  <c r="T64" i="1"/>
  <c r="U64" i="1"/>
  <c r="V64" i="1"/>
  <c r="W64" i="1"/>
  <c r="X64" i="1"/>
  <c r="Y64" i="1"/>
  <c r="H65" i="1"/>
  <c r="I65" i="1"/>
  <c r="J65" i="1"/>
  <c r="K65" i="1"/>
  <c r="L65" i="1"/>
  <c r="M65" i="1"/>
  <c r="N65" i="1"/>
  <c r="O65" i="1"/>
  <c r="P65" i="1"/>
  <c r="Q65" i="1"/>
  <c r="R65" i="1"/>
  <c r="S65" i="1"/>
  <c r="T65" i="1"/>
  <c r="U65" i="1"/>
  <c r="V65" i="1"/>
  <c r="W65" i="1"/>
  <c r="X65" i="1"/>
  <c r="Y65" i="1"/>
  <c r="H66" i="1"/>
  <c r="I66" i="1"/>
  <c r="J66" i="1"/>
  <c r="K66" i="1"/>
  <c r="L66" i="1"/>
  <c r="M66" i="1"/>
  <c r="N66" i="1"/>
  <c r="O66" i="1"/>
  <c r="P66" i="1"/>
  <c r="Q66" i="1"/>
  <c r="R66" i="1"/>
  <c r="S66" i="1"/>
  <c r="T66" i="1"/>
  <c r="U66" i="1"/>
  <c r="V66" i="1"/>
  <c r="W66" i="1"/>
  <c r="X66" i="1"/>
  <c r="Y66" i="1"/>
  <c r="H67" i="1"/>
  <c r="I67" i="1"/>
  <c r="J67" i="1"/>
  <c r="K67" i="1"/>
  <c r="L67" i="1"/>
  <c r="M67" i="1"/>
  <c r="N67" i="1"/>
  <c r="O67" i="1"/>
  <c r="P67" i="1"/>
  <c r="Q67" i="1"/>
  <c r="R67" i="1"/>
  <c r="S67" i="1"/>
  <c r="T67" i="1"/>
  <c r="U67" i="1"/>
  <c r="V67" i="1"/>
  <c r="W67" i="1"/>
  <c r="X67" i="1"/>
  <c r="Y67" i="1"/>
  <c r="H68" i="1"/>
  <c r="I68" i="1"/>
  <c r="J68" i="1"/>
  <c r="K68" i="1"/>
  <c r="L68" i="1"/>
  <c r="M68" i="1"/>
  <c r="N68" i="1"/>
  <c r="O68" i="1"/>
  <c r="P68" i="1"/>
  <c r="Q68" i="1"/>
  <c r="R68" i="1"/>
  <c r="S68" i="1"/>
  <c r="T68" i="1"/>
  <c r="U68" i="1"/>
  <c r="V68" i="1"/>
  <c r="W68" i="1"/>
  <c r="X68" i="1"/>
  <c r="Y68" i="1"/>
  <c r="H69" i="1"/>
  <c r="I69" i="1"/>
  <c r="J69" i="1"/>
  <c r="K69" i="1"/>
  <c r="L69" i="1"/>
  <c r="M69" i="1"/>
  <c r="N69" i="1"/>
  <c r="O69" i="1"/>
  <c r="P69" i="1"/>
  <c r="Q69" i="1"/>
  <c r="R69" i="1"/>
  <c r="S69" i="1"/>
  <c r="T69" i="1"/>
  <c r="U69" i="1"/>
  <c r="V69" i="1"/>
  <c r="W69" i="1"/>
  <c r="X69" i="1"/>
  <c r="Y69" i="1"/>
  <c r="H70" i="1"/>
  <c r="I70" i="1"/>
  <c r="J70" i="1"/>
  <c r="K70" i="1"/>
  <c r="L70" i="1"/>
  <c r="M70" i="1"/>
  <c r="N70" i="1"/>
  <c r="O70" i="1"/>
  <c r="P70" i="1"/>
  <c r="Q70" i="1"/>
  <c r="R70" i="1"/>
  <c r="S70" i="1"/>
  <c r="T70" i="1"/>
  <c r="U70" i="1"/>
  <c r="V70" i="1"/>
  <c r="W70" i="1"/>
  <c r="X70" i="1"/>
  <c r="Y70" i="1"/>
  <c r="H71" i="1"/>
  <c r="I71" i="1"/>
  <c r="J71" i="1"/>
  <c r="K71" i="1"/>
  <c r="L71" i="1"/>
  <c r="M71" i="1"/>
  <c r="N71" i="1"/>
  <c r="O71" i="1"/>
  <c r="P71" i="1"/>
  <c r="Q71" i="1"/>
  <c r="R71" i="1"/>
  <c r="S71" i="1"/>
  <c r="T71" i="1"/>
  <c r="U71" i="1"/>
  <c r="V71" i="1"/>
  <c r="W71" i="1"/>
  <c r="X71" i="1"/>
  <c r="Y71" i="1"/>
  <c r="H72" i="1"/>
  <c r="I72" i="1"/>
  <c r="J72" i="1"/>
  <c r="K72" i="1"/>
  <c r="L72" i="1"/>
  <c r="M72" i="1"/>
  <c r="N72" i="1"/>
  <c r="O72" i="1"/>
  <c r="P72" i="1"/>
  <c r="Q72" i="1"/>
  <c r="R72" i="1"/>
  <c r="S72" i="1"/>
  <c r="T72" i="1"/>
  <c r="U72" i="1"/>
  <c r="V72" i="1"/>
  <c r="W72" i="1"/>
  <c r="X72" i="1"/>
  <c r="Y72" i="1"/>
  <c r="H73" i="1"/>
  <c r="I73" i="1"/>
  <c r="J73" i="1"/>
  <c r="K73" i="1"/>
  <c r="L73" i="1"/>
  <c r="M73" i="1"/>
  <c r="N73" i="1"/>
  <c r="O73" i="1"/>
  <c r="P73" i="1"/>
  <c r="Q73" i="1"/>
  <c r="R73" i="1"/>
  <c r="S73" i="1"/>
  <c r="T73" i="1"/>
  <c r="U73" i="1"/>
  <c r="V73" i="1"/>
  <c r="W73" i="1"/>
  <c r="X73" i="1"/>
  <c r="Y73" i="1"/>
  <c r="H74" i="1"/>
  <c r="I74" i="1"/>
  <c r="J74" i="1"/>
  <c r="K74" i="1"/>
  <c r="L74" i="1"/>
  <c r="M74" i="1"/>
  <c r="N74" i="1"/>
  <c r="O74" i="1"/>
  <c r="P74" i="1"/>
  <c r="Q74" i="1"/>
  <c r="R74" i="1"/>
  <c r="S74" i="1"/>
  <c r="T74" i="1"/>
  <c r="U74" i="1"/>
  <c r="V74" i="1"/>
  <c r="W74" i="1"/>
  <c r="X74" i="1"/>
  <c r="Y74" i="1"/>
  <c r="H75" i="1"/>
  <c r="I75" i="1"/>
  <c r="J75" i="1"/>
  <c r="K75" i="1"/>
  <c r="L75" i="1"/>
  <c r="M75" i="1"/>
  <c r="N75" i="1"/>
  <c r="O75" i="1"/>
  <c r="P75" i="1"/>
  <c r="Q75" i="1"/>
  <c r="R75" i="1"/>
  <c r="S75" i="1"/>
  <c r="T75" i="1"/>
  <c r="U75" i="1"/>
  <c r="V75" i="1"/>
  <c r="W75" i="1"/>
  <c r="X75" i="1"/>
  <c r="Y75" i="1"/>
  <c r="H76" i="1"/>
  <c r="I76" i="1"/>
  <c r="J76" i="1"/>
  <c r="K76" i="1"/>
  <c r="L76" i="1"/>
  <c r="M76" i="1"/>
  <c r="N76" i="1"/>
  <c r="O76" i="1"/>
  <c r="P76" i="1"/>
  <c r="Q76" i="1"/>
  <c r="R76" i="1"/>
  <c r="S76" i="1"/>
  <c r="T76" i="1"/>
  <c r="U76" i="1"/>
  <c r="V76" i="1"/>
  <c r="W76" i="1"/>
  <c r="X76" i="1"/>
  <c r="Y76" i="1"/>
  <c r="H77" i="1"/>
  <c r="I77" i="1"/>
  <c r="J77" i="1"/>
  <c r="K77" i="1"/>
  <c r="L77" i="1"/>
  <c r="M77" i="1"/>
  <c r="N77" i="1"/>
  <c r="O77" i="1"/>
  <c r="P77" i="1"/>
  <c r="Q77" i="1"/>
  <c r="R77" i="1"/>
  <c r="S77" i="1"/>
  <c r="T77" i="1"/>
  <c r="U77" i="1"/>
  <c r="V77" i="1"/>
  <c r="W77" i="1"/>
  <c r="X77" i="1"/>
  <c r="Y77" i="1"/>
  <c r="H78" i="1"/>
  <c r="I78" i="1"/>
  <c r="J78" i="1"/>
  <c r="K78" i="1"/>
  <c r="L78" i="1"/>
  <c r="M78" i="1"/>
  <c r="N78" i="1"/>
  <c r="O78" i="1"/>
  <c r="P78" i="1"/>
  <c r="Q78" i="1"/>
  <c r="R78" i="1"/>
  <c r="S78" i="1"/>
  <c r="T78" i="1"/>
  <c r="U78" i="1"/>
  <c r="V78" i="1"/>
  <c r="W78" i="1"/>
  <c r="X78" i="1"/>
  <c r="Y78" i="1"/>
  <c r="H79" i="1"/>
  <c r="I79" i="1"/>
  <c r="J79" i="1"/>
  <c r="K79" i="1"/>
  <c r="L79" i="1"/>
  <c r="M79" i="1"/>
  <c r="N79" i="1"/>
  <c r="O79" i="1"/>
  <c r="P79" i="1"/>
  <c r="Q79" i="1"/>
  <c r="R79" i="1"/>
  <c r="S79" i="1"/>
  <c r="T79" i="1"/>
  <c r="U79" i="1"/>
  <c r="V79" i="1"/>
  <c r="W79" i="1"/>
  <c r="X79" i="1"/>
  <c r="Y79" i="1"/>
  <c r="H80" i="1"/>
  <c r="I80" i="1"/>
  <c r="J80" i="1"/>
  <c r="K80" i="1"/>
  <c r="L80" i="1"/>
  <c r="M80" i="1"/>
  <c r="N80" i="1"/>
  <c r="O80" i="1"/>
  <c r="P80" i="1"/>
  <c r="Q80" i="1"/>
  <c r="R80" i="1"/>
  <c r="S80" i="1"/>
  <c r="T80" i="1"/>
  <c r="U80" i="1"/>
  <c r="V80" i="1"/>
  <c r="W80" i="1"/>
  <c r="X80" i="1"/>
  <c r="Y80" i="1"/>
  <c r="H81" i="1"/>
  <c r="I81" i="1"/>
  <c r="J81" i="1"/>
  <c r="K81" i="1"/>
  <c r="L81" i="1"/>
  <c r="M81" i="1"/>
  <c r="N81" i="1"/>
  <c r="O81" i="1"/>
  <c r="P81" i="1"/>
  <c r="Q81" i="1"/>
  <c r="R81" i="1"/>
  <c r="S81" i="1"/>
  <c r="T81" i="1"/>
  <c r="U81" i="1"/>
  <c r="V81" i="1"/>
  <c r="W81" i="1"/>
  <c r="X81" i="1"/>
  <c r="Y81" i="1"/>
  <c r="H82" i="1"/>
  <c r="I82" i="1"/>
  <c r="J82" i="1"/>
  <c r="K82" i="1"/>
  <c r="L82" i="1"/>
  <c r="M82" i="1"/>
  <c r="N82" i="1"/>
  <c r="O82" i="1"/>
  <c r="P82" i="1"/>
  <c r="Q82" i="1"/>
  <c r="R82" i="1"/>
  <c r="S82" i="1"/>
  <c r="T82" i="1"/>
  <c r="U82" i="1"/>
  <c r="V82" i="1"/>
  <c r="W82" i="1"/>
  <c r="X82" i="1"/>
  <c r="Y82" i="1"/>
  <c r="H83" i="1"/>
  <c r="I83" i="1"/>
  <c r="J83" i="1"/>
  <c r="K83" i="1"/>
  <c r="L83" i="1"/>
  <c r="M83" i="1"/>
  <c r="N83" i="1"/>
  <c r="O83" i="1"/>
  <c r="P83" i="1"/>
  <c r="Q83" i="1"/>
  <c r="R83" i="1"/>
  <c r="S83" i="1"/>
  <c r="T83" i="1"/>
  <c r="U83" i="1"/>
  <c r="V83" i="1"/>
  <c r="W83" i="1"/>
  <c r="X83" i="1"/>
  <c r="Y83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V84" i="1"/>
  <c r="W84" i="1"/>
  <c r="X84" i="1"/>
  <c r="Y84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W85" i="1"/>
  <c r="X85" i="1"/>
  <c r="Y85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V86" i="1"/>
  <c r="W86" i="1"/>
  <c r="X86" i="1"/>
  <c r="Y86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V87" i="1"/>
  <c r="W87" i="1"/>
  <c r="X87" i="1"/>
  <c r="Y87" i="1"/>
  <c r="H88" i="1"/>
  <c r="I88" i="1"/>
  <c r="J88" i="1"/>
  <c r="K88" i="1"/>
  <c r="L88" i="1"/>
  <c r="M88" i="1"/>
  <c r="N88" i="1"/>
  <c r="O88" i="1"/>
  <c r="P88" i="1"/>
  <c r="Q88" i="1"/>
  <c r="R88" i="1"/>
  <c r="S88" i="1"/>
  <c r="T88" i="1"/>
  <c r="U88" i="1"/>
  <c r="V88" i="1"/>
  <c r="W88" i="1"/>
  <c r="X88" i="1"/>
  <c r="Y88" i="1"/>
  <c r="H89" i="1"/>
  <c r="I89" i="1"/>
  <c r="J89" i="1"/>
  <c r="K89" i="1"/>
  <c r="L89" i="1"/>
  <c r="M89" i="1"/>
  <c r="N89" i="1"/>
  <c r="O89" i="1"/>
  <c r="P89" i="1"/>
  <c r="Q89" i="1"/>
  <c r="R89" i="1"/>
  <c r="S89" i="1"/>
  <c r="T89" i="1"/>
  <c r="U89" i="1"/>
  <c r="V89" i="1"/>
  <c r="W89" i="1"/>
  <c r="X89" i="1"/>
  <c r="Y89" i="1"/>
  <c r="H90" i="1"/>
  <c r="I90" i="1"/>
  <c r="J90" i="1"/>
  <c r="K90" i="1"/>
  <c r="L90" i="1"/>
  <c r="M90" i="1"/>
  <c r="N90" i="1"/>
  <c r="O90" i="1"/>
  <c r="P90" i="1"/>
  <c r="Q90" i="1"/>
  <c r="R90" i="1"/>
  <c r="S90" i="1"/>
  <c r="T90" i="1"/>
  <c r="U90" i="1"/>
  <c r="V90" i="1"/>
  <c r="W90" i="1"/>
  <c r="X90" i="1"/>
  <c r="Y90" i="1"/>
  <c r="H91" i="1"/>
  <c r="I91" i="1"/>
  <c r="J91" i="1"/>
  <c r="K91" i="1"/>
  <c r="L91" i="1"/>
  <c r="M91" i="1"/>
  <c r="N91" i="1"/>
  <c r="O91" i="1"/>
  <c r="P91" i="1"/>
  <c r="Q91" i="1"/>
  <c r="R91" i="1"/>
  <c r="S91" i="1"/>
  <c r="T91" i="1"/>
  <c r="U91" i="1"/>
  <c r="V91" i="1"/>
  <c r="W91" i="1"/>
  <c r="X91" i="1"/>
  <c r="Y91" i="1"/>
  <c r="H92" i="1"/>
  <c r="I92" i="1"/>
  <c r="J92" i="1"/>
  <c r="K92" i="1"/>
  <c r="L92" i="1"/>
  <c r="M92" i="1"/>
  <c r="N92" i="1"/>
  <c r="O92" i="1"/>
  <c r="P92" i="1"/>
  <c r="Q92" i="1"/>
  <c r="R92" i="1"/>
  <c r="S92" i="1"/>
  <c r="T92" i="1"/>
  <c r="U92" i="1"/>
  <c r="V92" i="1"/>
  <c r="W92" i="1"/>
  <c r="X92" i="1"/>
  <c r="Y92" i="1"/>
  <c r="H93" i="1"/>
  <c r="I93" i="1"/>
  <c r="J93" i="1"/>
  <c r="K93" i="1"/>
  <c r="L93" i="1"/>
  <c r="M93" i="1"/>
  <c r="N93" i="1"/>
  <c r="O93" i="1"/>
  <c r="P93" i="1"/>
  <c r="Q93" i="1"/>
  <c r="R93" i="1"/>
  <c r="S93" i="1"/>
  <c r="T93" i="1"/>
  <c r="U93" i="1"/>
  <c r="V93" i="1"/>
  <c r="W93" i="1"/>
  <c r="X93" i="1"/>
  <c r="Y93" i="1"/>
  <c r="H94" i="1"/>
  <c r="I94" i="1"/>
  <c r="J94" i="1"/>
  <c r="K94" i="1"/>
  <c r="L94" i="1"/>
  <c r="M94" i="1"/>
  <c r="N94" i="1"/>
  <c r="O94" i="1"/>
  <c r="P94" i="1"/>
  <c r="Q94" i="1"/>
  <c r="R94" i="1"/>
  <c r="S94" i="1"/>
  <c r="T94" i="1"/>
  <c r="U94" i="1"/>
  <c r="V94" i="1"/>
  <c r="W94" i="1"/>
  <c r="X94" i="1"/>
  <c r="Y94" i="1"/>
  <c r="H95" i="1"/>
  <c r="I95" i="1"/>
  <c r="J95" i="1"/>
  <c r="K95" i="1"/>
  <c r="L95" i="1"/>
  <c r="M95" i="1"/>
  <c r="N95" i="1"/>
  <c r="O95" i="1"/>
  <c r="P95" i="1"/>
  <c r="Q95" i="1"/>
  <c r="R95" i="1"/>
  <c r="S95" i="1"/>
  <c r="T95" i="1"/>
  <c r="U95" i="1"/>
  <c r="V95" i="1"/>
  <c r="W95" i="1"/>
  <c r="X95" i="1"/>
  <c r="Y95" i="1"/>
  <c r="H96" i="1"/>
  <c r="I96" i="1"/>
  <c r="J96" i="1"/>
  <c r="K96" i="1"/>
  <c r="L96" i="1"/>
  <c r="M96" i="1"/>
  <c r="N96" i="1"/>
  <c r="O96" i="1"/>
  <c r="P96" i="1"/>
  <c r="Q96" i="1"/>
  <c r="R96" i="1"/>
  <c r="S96" i="1"/>
  <c r="T96" i="1"/>
  <c r="U96" i="1"/>
  <c r="V96" i="1"/>
  <c r="W96" i="1"/>
  <c r="X96" i="1"/>
  <c r="Y96" i="1"/>
  <c r="H97" i="1"/>
  <c r="I97" i="1"/>
  <c r="J97" i="1"/>
  <c r="K97" i="1"/>
  <c r="L97" i="1"/>
  <c r="M97" i="1"/>
  <c r="N97" i="1"/>
  <c r="O97" i="1"/>
  <c r="P97" i="1"/>
  <c r="Q97" i="1"/>
  <c r="R97" i="1"/>
  <c r="S97" i="1"/>
  <c r="T97" i="1"/>
  <c r="U97" i="1"/>
  <c r="V97" i="1"/>
  <c r="W97" i="1"/>
  <c r="X97" i="1"/>
  <c r="Y97" i="1"/>
  <c r="H98" i="1"/>
  <c r="I98" i="1"/>
  <c r="J98" i="1"/>
  <c r="K98" i="1"/>
  <c r="L98" i="1"/>
  <c r="M98" i="1"/>
  <c r="N98" i="1"/>
  <c r="O98" i="1"/>
  <c r="P98" i="1"/>
  <c r="Q98" i="1"/>
  <c r="R98" i="1"/>
  <c r="S98" i="1"/>
  <c r="T98" i="1"/>
  <c r="U98" i="1"/>
  <c r="V98" i="1"/>
  <c r="W98" i="1"/>
  <c r="X98" i="1"/>
  <c r="Y98" i="1"/>
  <c r="H99" i="1"/>
  <c r="I99" i="1"/>
  <c r="J99" i="1"/>
  <c r="K99" i="1"/>
  <c r="L99" i="1"/>
  <c r="M99" i="1"/>
  <c r="N99" i="1"/>
  <c r="O99" i="1"/>
  <c r="P99" i="1"/>
  <c r="Q99" i="1"/>
  <c r="R99" i="1"/>
  <c r="S99" i="1"/>
  <c r="T99" i="1"/>
  <c r="U99" i="1"/>
  <c r="V99" i="1"/>
  <c r="W99" i="1"/>
  <c r="X99" i="1"/>
  <c r="Y99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H101" i="1"/>
  <c r="I101" i="1"/>
  <c r="J101" i="1"/>
  <c r="K101" i="1"/>
  <c r="L101" i="1"/>
  <c r="M101" i="1"/>
  <c r="N101" i="1"/>
  <c r="O101" i="1"/>
  <c r="P101" i="1"/>
  <c r="Q101" i="1"/>
  <c r="R101" i="1"/>
  <c r="S101" i="1"/>
  <c r="T101" i="1"/>
  <c r="U101" i="1"/>
  <c r="V101" i="1"/>
  <c r="W101" i="1"/>
  <c r="X101" i="1"/>
  <c r="Y101" i="1"/>
  <c r="H102" i="1"/>
  <c r="I102" i="1"/>
  <c r="J102" i="1"/>
  <c r="K102" i="1"/>
  <c r="L102" i="1"/>
  <c r="M102" i="1"/>
  <c r="N102" i="1"/>
  <c r="O102" i="1"/>
  <c r="P102" i="1"/>
  <c r="Q102" i="1"/>
  <c r="R102" i="1"/>
  <c r="S102" i="1"/>
  <c r="T102" i="1"/>
  <c r="U102" i="1"/>
  <c r="V102" i="1"/>
  <c r="W102" i="1"/>
  <c r="X102" i="1"/>
  <c r="Y102" i="1"/>
  <c r="H103" i="1"/>
  <c r="I103" i="1"/>
  <c r="J103" i="1"/>
  <c r="K103" i="1"/>
  <c r="L103" i="1"/>
  <c r="M103" i="1"/>
  <c r="N103" i="1"/>
  <c r="O103" i="1"/>
  <c r="P103" i="1"/>
  <c r="Q103" i="1"/>
  <c r="R103" i="1"/>
  <c r="S103" i="1"/>
  <c r="T103" i="1"/>
  <c r="U103" i="1"/>
  <c r="V103" i="1"/>
  <c r="W103" i="1"/>
  <c r="X103" i="1"/>
  <c r="Y103" i="1"/>
  <c r="H104" i="1"/>
  <c r="I104" i="1"/>
  <c r="J104" i="1"/>
  <c r="K104" i="1"/>
  <c r="L104" i="1"/>
  <c r="M104" i="1"/>
  <c r="N104" i="1"/>
  <c r="O104" i="1"/>
  <c r="P104" i="1"/>
  <c r="Q104" i="1"/>
  <c r="R104" i="1"/>
  <c r="S104" i="1"/>
  <c r="T104" i="1"/>
  <c r="U104" i="1"/>
  <c r="V104" i="1"/>
  <c r="W104" i="1"/>
  <c r="X104" i="1"/>
  <c r="Y104" i="1"/>
  <c r="H105" i="1"/>
  <c r="I105" i="1"/>
  <c r="J105" i="1"/>
  <c r="K105" i="1"/>
  <c r="L105" i="1"/>
  <c r="M105" i="1"/>
  <c r="N105" i="1"/>
  <c r="O105" i="1"/>
  <c r="P105" i="1"/>
  <c r="Q105" i="1"/>
  <c r="R105" i="1"/>
  <c r="S105" i="1"/>
  <c r="T105" i="1"/>
  <c r="U105" i="1"/>
  <c r="V105" i="1"/>
  <c r="W105" i="1"/>
  <c r="X105" i="1"/>
  <c r="Y105" i="1"/>
  <c r="H106" i="1"/>
  <c r="I106" i="1"/>
  <c r="J106" i="1"/>
  <c r="K106" i="1"/>
  <c r="L106" i="1"/>
  <c r="M106" i="1"/>
  <c r="N106" i="1"/>
  <c r="O106" i="1"/>
  <c r="P106" i="1"/>
  <c r="Q106" i="1"/>
  <c r="R106" i="1"/>
  <c r="S106" i="1"/>
  <c r="T106" i="1"/>
  <c r="U106" i="1"/>
  <c r="V106" i="1"/>
  <c r="W106" i="1"/>
  <c r="X106" i="1"/>
  <c r="Y106" i="1"/>
  <c r="H107" i="1"/>
  <c r="I107" i="1"/>
  <c r="J107" i="1"/>
  <c r="K107" i="1"/>
  <c r="L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H108" i="1"/>
  <c r="I108" i="1"/>
  <c r="J108" i="1"/>
  <c r="K108" i="1"/>
  <c r="L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H109" i="1"/>
  <c r="I109" i="1"/>
  <c r="J109" i="1"/>
  <c r="K109" i="1"/>
  <c r="L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H110" i="1"/>
  <c r="I110" i="1"/>
  <c r="J110" i="1"/>
  <c r="K110" i="1"/>
  <c r="L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H111" i="1"/>
  <c r="I111" i="1"/>
  <c r="J111" i="1"/>
  <c r="K111" i="1"/>
  <c r="L111" i="1"/>
  <c r="M111" i="1"/>
  <c r="N111" i="1"/>
  <c r="O111" i="1"/>
  <c r="P111" i="1"/>
  <c r="Q111" i="1"/>
  <c r="R111" i="1"/>
  <c r="S111" i="1"/>
  <c r="T111" i="1"/>
  <c r="U111" i="1"/>
  <c r="V111" i="1"/>
  <c r="W111" i="1"/>
  <c r="X111" i="1"/>
  <c r="Y111" i="1"/>
  <c r="H112" i="1"/>
  <c r="I112" i="1"/>
  <c r="J112" i="1"/>
  <c r="K112" i="1"/>
  <c r="L112" i="1"/>
  <c r="M112" i="1"/>
  <c r="N112" i="1"/>
  <c r="O112" i="1"/>
  <c r="P112" i="1"/>
  <c r="Q112" i="1"/>
  <c r="R112" i="1"/>
  <c r="S112" i="1"/>
  <c r="T112" i="1"/>
  <c r="U112" i="1"/>
  <c r="V112" i="1"/>
  <c r="W112" i="1"/>
  <c r="X112" i="1"/>
  <c r="Y112" i="1"/>
  <c r="H113" i="1"/>
  <c r="I113" i="1"/>
  <c r="J113" i="1"/>
  <c r="K113" i="1"/>
  <c r="L113" i="1"/>
  <c r="M113" i="1"/>
  <c r="N113" i="1"/>
  <c r="O113" i="1"/>
  <c r="P113" i="1"/>
  <c r="Q113" i="1"/>
  <c r="R113" i="1"/>
  <c r="S113" i="1"/>
  <c r="T113" i="1"/>
  <c r="U113" i="1"/>
  <c r="V113" i="1"/>
  <c r="W113" i="1"/>
  <c r="X113" i="1"/>
  <c r="Y113" i="1"/>
  <c r="H114" i="1"/>
  <c r="I114" i="1"/>
  <c r="J114" i="1"/>
  <c r="K114" i="1"/>
  <c r="L114" i="1"/>
  <c r="M114" i="1"/>
  <c r="N114" i="1"/>
  <c r="O114" i="1"/>
  <c r="P114" i="1"/>
  <c r="Q114" i="1"/>
  <c r="R114" i="1"/>
  <c r="S114" i="1"/>
  <c r="T114" i="1"/>
  <c r="U114" i="1"/>
  <c r="V114" i="1"/>
  <c r="W114" i="1"/>
  <c r="X114" i="1"/>
  <c r="Y114" i="1"/>
  <c r="H115" i="1"/>
  <c r="I115" i="1"/>
  <c r="J115" i="1"/>
  <c r="K115" i="1"/>
  <c r="L115" i="1"/>
  <c r="M115" i="1"/>
  <c r="N115" i="1"/>
  <c r="O115" i="1"/>
  <c r="P115" i="1"/>
  <c r="Q115" i="1"/>
  <c r="R115" i="1"/>
  <c r="S115" i="1"/>
  <c r="T115" i="1"/>
  <c r="U115" i="1"/>
  <c r="V115" i="1"/>
  <c r="W115" i="1"/>
  <c r="X115" i="1"/>
  <c r="Y115" i="1"/>
  <c r="H116" i="1"/>
  <c r="I116" i="1"/>
  <c r="J116" i="1"/>
  <c r="K116" i="1"/>
  <c r="L116" i="1"/>
  <c r="M116" i="1"/>
  <c r="N116" i="1"/>
  <c r="O116" i="1"/>
  <c r="P116" i="1"/>
  <c r="Q116" i="1"/>
  <c r="R116" i="1"/>
  <c r="S116" i="1"/>
  <c r="T116" i="1"/>
  <c r="U116" i="1"/>
  <c r="V116" i="1"/>
  <c r="W116" i="1"/>
  <c r="X116" i="1"/>
  <c r="Y116" i="1"/>
  <c r="H117" i="1"/>
  <c r="I117" i="1"/>
  <c r="J117" i="1"/>
  <c r="K117" i="1"/>
  <c r="L117" i="1"/>
  <c r="M117" i="1"/>
  <c r="N117" i="1"/>
  <c r="O117" i="1"/>
  <c r="P117" i="1"/>
  <c r="Q117" i="1"/>
  <c r="R117" i="1"/>
  <c r="S117" i="1"/>
  <c r="T117" i="1"/>
  <c r="U117" i="1"/>
  <c r="V117" i="1"/>
  <c r="W117" i="1"/>
  <c r="X117" i="1"/>
  <c r="Y117" i="1"/>
  <c r="H118" i="1"/>
  <c r="I118" i="1"/>
  <c r="J118" i="1"/>
  <c r="K118" i="1"/>
  <c r="L118" i="1"/>
  <c r="M118" i="1"/>
  <c r="N118" i="1"/>
  <c r="O118" i="1"/>
  <c r="P118" i="1"/>
  <c r="Q118" i="1"/>
  <c r="R118" i="1"/>
  <c r="S118" i="1"/>
  <c r="T118" i="1"/>
  <c r="U118" i="1"/>
  <c r="V118" i="1"/>
  <c r="W118" i="1"/>
  <c r="X118" i="1"/>
  <c r="Y118" i="1"/>
  <c r="H119" i="1"/>
  <c r="I119" i="1"/>
  <c r="J119" i="1"/>
  <c r="K119" i="1"/>
  <c r="L119" i="1"/>
  <c r="M119" i="1"/>
  <c r="N119" i="1"/>
  <c r="O119" i="1"/>
  <c r="P119" i="1"/>
  <c r="Q119" i="1"/>
  <c r="R119" i="1"/>
  <c r="S119" i="1"/>
  <c r="T119" i="1"/>
  <c r="U119" i="1"/>
  <c r="V119" i="1"/>
  <c r="W119" i="1"/>
  <c r="X119" i="1"/>
  <c r="Y119" i="1"/>
  <c r="H120" i="1"/>
  <c r="I120" i="1"/>
  <c r="J120" i="1"/>
  <c r="K120" i="1"/>
  <c r="L120" i="1"/>
  <c r="M120" i="1"/>
  <c r="N120" i="1"/>
  <c r="O120" i="1"/>
  <c r="P120" i="1"/>
  <c r="Q120" i="1"/>
  <c r="R120" i="1"/>
  <c r="S120" i="1"/>
  <c r="T120" i="1"/>
  <c r="U120" i="1"/>
  <c r="V120" i="1"/>
  <c r="W120" i="1"/>
  <c r="X120" i="1"/>
  <c r="Y120" i="1"/>
  <c r="H121" i="1"/>
  <c r="I121" i="1"/>
  <c r="J121" i="1"/>
  <c r="K121" i="1"/>
  <c r="L121" i="1"/>
  <c r="M121" i="1"/>
  <c r="N121" i="1"/>
  <c r="O121" i="1"/>
  <c r="P121" i="1"/>
  <c r="Q121" i="1"/>
  <c r="R121" i="1"/>
  <c r="S121" i="1"/>
  <c r="T121" i="1"/>
  <c r="U121" i="1"/>
  <c r="V121" i="1"/>
  <c r="W121" i="1"/>
  <c r="X121" i="1"/>
  <c r="Y121" i="1"/>
  <c r="H122" i="1"/>
  <c r="I122" i="1"/>
  <c r="J122" i="1"/>
  <c r="K122" i="1"/>
  <c r="L122" i="1"/>
  <c r="M122" i="1"/>
  <c r="N122" i="1"/>
  <c r="O122" i="1"/>
  <c r="P122" i="1"/>
  <c r="Q122" i="1"/>
  <c r="R122" i="1"/>
  <c r="S122" i="1"/>
  <c r="T122" i="1"/>
  <c r="U122" i="1"/>
  <c r="V122" i="1"/>
  <c r="W122" i="1"/>
  <c r="X122" i="1"/>
  <c r="Y122" i="1"/>
  <c r="H123" i="1"/>
  <c r="I123" i="1"/>
  <c r="J123" i="1"/>
  <c r="K123" i="1"/>
  <c r="L123" i="1"/>
  <c r="M123" i="1"/>
  <c r="N123" i="1"/>
  <c r="O123" i="1"/>
  <c r="P123" i="1"/>
  <c r="Q123" i="1"/>
  <c r="R123" i="1"/>
  <c r="S123" i="1"/>
  <c r="T123" i="1"/>
  <c r="U123" i="1"/>
  <c r="V123" i="1"/>
  <c r="W123" i="1"/>
  <c r="X123" i="1"/>
  <c r="Y123" i="1"/>
  <c r="H124" i="1"/>
  <c r="I124" i="1"/>
  <c r="J124" i="1"/>
  <c r="K124" i="1"/>
  <c r="L124" i="1"/>
  <c r="M124" i="1"/>
  <c r="N124" i="1"/>
  <c r="O124" i="1"/>
  <c r="P124" i="1"/>
  <c r="Q124" i="1"/>
  <c r="R124" i="1"/>
  <c r="S124" i="1"/>
  <c r="T124" i="1"/>
  <c r="U124" i="1"/>
  <c r="V124" i="1"/>
  <c r="W124" i="1"/>
  <c r="X124" i="1"/>
  <c r="Y124" i="1"/>
  <c r="H125" i="1"/>
  <c r="I125" i="1"/>
  <c r="J125" i="1"/>
  <c r="K125" i="1"/>
  <c r="L125" i="1"/>
  <c r="M125" i="1"/>
  <c r="N125" i="1"/>
  <c r="O125" i="1"/>
  <c r="P125" i="1"/>
  <c r="Q125" i="1"/>
  <c r="R125" i="1"/>
  <c r="S125" i="1"/>
  <c r="T125" i="1"/>
  <c r="U125" i="1"/>
  <c r="V125" i="1"/>
  <c r="W125" i="1"/>
  <c r="X125" i="1"/>
  <c r="Y125" i="1"/>
  <c r="H126" i="1"/>
  <c r="I126" i="1"/>
  <c r="J126" i="1"/>
  <c r="K126" i="1"/>
  <c r="L126" i="1"/>
  <c r="M126" i="1"/>
  <c r="N126" i="1"/>
  <c r="O126" i="1"/>
  <c r="P126" i="1"/>
  <c r="Q126" i="1"/>
  <c r="R126" i="1"/>
  <c r="S126" i="1"/>
  <c r="T126" i="1"/>
  <c r="U126" i="1"/>
  <c r="V126" i="1"/>
  <c r="W126" i="1"/>
  <c r="X126" i="1"/>
  <c r="Y126" i="1"/>
  <c r="H127" i="1"/>
  <c r="I127" i="1"/>
  <c r="J127" i="1"/>
  <c r="K127" i="1"/>
  <c r="L127" i="1"/>
  <c r="M127" i="1"/>
  <c r="N127" i="1"/>
  <c r="O127" i="1"/>
  <c r="P127" i="1"/>
  <c r="Q127" i="1"/>
  <c r="R127" i="1"/>
  <c r="S127" i="1"/>
  <c r="T127" i="1"/>
  <c r="U127" i="1"/>
  <c r="V127" i="1"/>
  <c r="W127" i="1"/>
  <c r="X127" i="1"/>
  <c r="Y127" i="1"/>
  <c r="H128" i="1"/>
  <c r="I128" i="1"/>
  <c r="J128" i="1"/>
  <c r="K128" i="1"/>
  <c r="L128" i="1"/>
  <c r="M128" i="1"/>
  <c r="N128" i="1"/>
  <c r="O128" i="1"/>
  <c r="P128" i="1"/>
  <c r="Q128" i="1"/>
  <c r="R128" i="1"/>
  <c r="S128" i="1"/>
  <c r="T128" i="1"/>
  <c r="U128" i="1"/>
  <c r="V128" i="1"/>
  <c r="W128" i="1"/>
  <c r="X128" i="1"/>
  <c r="Y128" i="1"/>
  <c r="H129" i="1"/>
  <c r="I129" i="1"/>
  <c r="J129" i="1"/>
  <c r="K129" i="1"/>
  <c r="L129" i="1"/>
  <c r="M129" i="1"/>
  <c r="N129" i="1"/>
  <c r="O129" i="1"/>
  <c r="P129" i="1"/>
  <c r="Q129" i="1"/>
  <c r="R129" i="1"/>
  <c r="S129" i="1"/>
  <c r="T129" i="1"/>
  <c r="U129" i="1"/>
  <c r="V129" i="1"/>
  <c r="W129" i="1"/>
  <c r="X129" i="1"/>
  <c r="Y129" i="1"/>
  <c r="H130" i="1"/>
  <c r="I130" i="1"/>
  <c r="J130" i="1"/>
  <c r="K130" i="1"/>
  <c r="L130" i="1"/>
  <c r="M130" i="1"/>
  <c r="N130" i="1"/>
  <c r="O130" i="1"/>
  <c r="P130" i="1"/>
  <c r="Q130" i="1"/>
  <c r="R130" i="1"/>
  <c r="S130" i="1"/>
  <c r="T130" i="1"/>
  <c r="U130" i="1"/>
  <c r="V130" i="1"/>
  <c r="W130" i="1"/>
  <c r="X130" i="1"/>
  <c r="Y130" i="1"/>
  <c r="H131" i="1"/>
  <c r="I131" i="1"/>
  <c r="J131" i="1"/>
  <c r="K131" i="1"/>
  <c r="L131" i="1"/>
  <c r="M131" i="1"/>
  <c r="N131" i="1"/>
  <c r="O131" i="1"/>
  <c r="P131" i="1"/>
  <c r="Q131" i="1"/>
  <c r="R131" i="1"/>
  <c r="S131" i="1"/>
  <c r="T131" i="1"/>
  <c r="U131" i="1"/>
  <c r="V131" i="1"/>
  <c r="W131" i="1"/>
  <c r="X131" i="1"/>
  <c r="Y131" i="1"/>
  <c r="H132" i="1"/>
  <c r="I132" i="1"/>
  <c r="J132" i="1"/>
  <c r="K132" i="1"/>
  <c r="L132" i="1"/>
  <c r="M132" i="1"/>
  <c r="N132" i="1"/>
  <c r="O132" i="1"/>
  <c r="P132" i="1"/>
  <c r="Q132" i="1"/>
  <c r="R132" i="1"/>
  <c r="S132" i="1"/>
  <c r="T132" i="1"/>
  <c r="U132" i="1"/>
  <c r="V132" i="1"/>
  <c r="W132" i="1"/>
  <c r="X132" i="1"/>
  <c r="Y132" i="1"/>
  <c r="H133" i="1"/>
  <c r="I133" i="1"/>
  <c r="J133" i="1"/>
  <c r="K133" i="1"/>
  <c r="L133" i="1"/>
  <c r="M133" i="1"/>
  <c r="N133" i="1"/>
  <c r="O133" i="1"/>
  <c r="P133" i="1"/>
  <c r="Q133" i="1"/>
  <c r="R133" i="1"/>
  <c r="S133" i="1"/>
  <c r="T133" i="1"/>
  <c r="U133" i="1"/>
  <c r="V133" i="1"/>
  <c r="W133" i="1"/>
  <c r="X133" i="1"/>
  <c r="Y133" i="1"/>
  <c r="H134" i="1"/>
  <c r="I134" i="1"/>
  <c r="J134" i="1"/>
  <c r="K134" i="1"/>
  <c r="L134" i="1"/>
  <c r="M134" i="1"/>
  <c r="N134" i="1"/>
  <c r="O134" i="1"/>
  <c r="P134" i="1"/>
  <c r="Q134" i="1"/>
  <c r="R134" i="1"/>
  <c r="S134" i="1"/>
  <c r="T134" i="1"/>
  <c r="U134" i="1"/>
  <c r="V134" i="1"/>
  <c r="W134" i="1"/>
  <c r="X134" i="1"/>
  <c r="Y134" i="1"/>
  <c r="H135" i="1"/>
  <c r="I135" i="1"/>
  <c r="J135" i="1"/>
  <c r="K135" i="1"/>
  <c r="L135" i="1"/>
  <c r="M135" i="1"/>
  <c r="N135" i="1"/>
  <c r="O135" i="1"/>
  <c r="P135" i="1"/>
  <c r="Q135" i="1"/>
  <c r="R135" i="1"/>
  <c r="S135" i="1"/>
  <c r="T135" i="1"/>
  <c r="U135" i="1"/>
  <c r="V135" i="1"/>
  <c r="W135" i="1"/>
  <c r="X135" i="1"/>
  <c r="Y135" i="1"/>
  <c r="H136" i="1"/>
  <c r="I136" i="1"/>
  <c r="J136" i="1"/>
  <c r="K136" i="1"/>
  <c r="L136" i="1"/>
  <c r="M136" i="1"/>
  <c r="N136" i="1"/>
  <c r="O136" i="1"/>
  <c r="P136" i="1"/>
  <c r="Q136" i="1"/>
  <c r="R136" i="1"/>
  <c r="S136" i="1"/>
  <c r="T136" i="1"/>
  <c r="U136" i="1"/>
  <c r="V136" i="1"/>
  <c r="W136" i="1"/>
  <c r="X136" i="1"/>
  <c r="Y136" i="1"/>
  <c r="H137" i="1"/>
  <c r="I137" i="1"/>
  <c r="J137" i="1"/>
  <c r="K137" i="1"/>
  <c r="L137" i="1"/>
  <c r="M137" i="1"/>
  <c r="N137" i="1"/>
  <c r="O137" i="1"/>
  <c r="P137" i="1"/>
  <c r="Q137" i="1"/>
  <c r="R137" i="1"/>
  <c r="S137" i="1"/>
  <c r="T137" i="1"/>
  <c r="U137" i="1"/>
  <c r="V137" i="1"/>
  <c r="W137" i="1"/>
  <c r="X137" i="1"/>
  <c r="Y137" i="1"/>
  <c r="H138" i="1"/>
  <c r="I138" i="1"/>
  <c r="J138" i="1"/>
  <c r="K138" i="1"/>
  <c r="L138" i="1"/>
  <c r="M138" i="1"/>
  <c r="N138" i="1"/>
  <c r="O138" i="1"/>
  <c r="P138" i="1"/>
  <c r="Q138" i="1"/>
  <c r="R138" i="1"/>
  <c r="S138" i="1"/>
  <c r="T138" i="1"/>
  <c r="U138" i="1"/>
  <c r="V138" i="1"/>
  <c r="W138" i="1"/>
  <c r="X138" i="1"/>
  <c r="Y138" i="1"/>
  <c r="H139" i="1"/>
  <c r="I139" i="1"/>
  <c r="J139" i="1"/>
  <c r="K139" i="1"/>
  <c r="L139" i="1"/>
  <c r="M139" i="1"/>
  <c r="N139" i="1"/>
  <c r="O139" i="1"/>
  <c r="P139" i="1"/>
  <c r="Q139" i="1"/>
  <c r="R139" i="1"/>
  <c r="S139" i="1"/>
  <c r="T139" i="1"/>
  <c r="U139" i="1"/>
  <c r="V139" i="1"/>
  <c r="W139" i="1"/>
  <c r="X139" i="1"/>
  <c r="Y139" i="1"/>
  <c r="H140" i="1"/>
  <c r="I140" i="1"/>
  <c r="J140" i="1"/>
  <c r="K140" i="1"/>
  <c r="L140" i="1"/>
  <c r="M140" i="1"/>
  <c r="N140" i="1"/>
  <c r="O140" i="1"/>
  <c r="P140" i="1"/>
  <c r="Q140" i="1"/>
  <c r="R140" i="1"/>
  <c r="S140" i="1"/>
  <c r="T140" i="1"/>
  <c r="U140" i="1"/>
  <c r="V140" i="1"/>
  <c r="W140" i="1"/>
  <c r="X140" i="1"/>
  <c r="Y140" i="1"/>
  <c r="H141" i="1"/>
  <c r="I141" i="1"/>
  <c r="J141" i="1"/>
  <c r="K141" i="1"/>
  <c r="L141" i="1"/>
  <c r="M141" i="1"/>
  <c r="N141" i="1"/>
  <c r="O141" i="1"/>
  <c r="P141" i="1"/>
  <c r="Q141" i="1"/>
  <c r="R141" i="1"/>
  <c r="S141" i="1"/>
  <c r="T141" i="1"/>
  <c r="U141" i="1"/>
  <c r="V141" i="1"/>
  <c r="W141" i="1"/>
  <c r="X141" i="1"/>
  <c r="Y141" i="1"/>
  <c r="H142" i="1"/>
  <c r="I142" i="1"/>
  <c r="J142" i="1"/>
  <c r="K142" i="1"/>
  <c r="L142" i="1"/>
  <c r="M142" i="1"/>
  <c r="N142" i="1"/>
  <c r="O142" i="1"/>
  <c r="P142" i="1"/>
  <c r="Q142" i="1"/>
  <c r="R142" i="1"/>
  <c r="S142" i="1"/>
  <c r="T142" i="1"/>
  <c r="U142" i="1"/>
  <c r="V142" i="1"/>
  <c r="W142" i="1"/>
  <c r="X142" i="1"/>
  <c r="Y142" i="1"/>
  <c r="H143" i="1"/>
  <c r="I143" i="1"/>
  <c r="J143" i="1"/>
  <c r="K143" i="1"/>
  <c r="L143" i="1"/>
  <c r="M143" i="1"/>
  <c r="N143" i="1"/>
  <c r="O143" i="1"/>
  <c r="P143" i="1"/>
  <c r="Q143" i="1"/>
  <c r="R143" i="1"/>
  <c r="S143" i="1"/>
  <c r="T143" i="1"/>
  <c r="U143" i="1"/>
  <c r="V143" i="1"/>
  <c r="W143" i="1"/>
  <c r="X143" i="1"/>
  <c r="Y143" i="1"/>
  <c r="H144" i="1"/>
  <c r="I144" i="1"/>
  <c r="J144" i="1"/>
  <c r="K144" i="1"/>
  <c r="L144" i="1"/>
  <c r="M144" i="1"/>
  <c r="N144" i="1"/>
  <c r="O144" i="1"/>
  <c r="P144" i="1"/>
  <c r="Q144" i="1"/>
  <c r="R144" i="1"/>
  <c r="S144" i="1"/>
  <c r="T144" i="1"/>
  <c r="U144" i="1"/>
  <c r="V144" i="1"/>
  <c r="W144" i="1"/>
  <c r="X144" i="1"/>
  <c r="Y144" i="1"/>
  <c r="H145" i="1"/>
  <c r="I145" i="1"/>
  <c r="J145" i="1"/>
  <c r="K145" i="1"/>
  <c r="L145" i="1"/>
  <c r="M145" i="1"/>
  <c r="N145" i="1"/>
  <c r="O145" i="1"/>
  <c r="P145" i="1"/>
  <c r="Q145" i="1"/>
  <c r="R145" i="1"/>
  <c r="S145" i="1"/>
  <c r="T145" i="1"/>
  <c r="U145" i="1"/>
  <c r="V145" i="1"/>
  <c r="W145" i="1"/>
  <c r="X145" i="1"/>
  <c r="Y145" i="1"/>
  <c r="H146" i="1"/>
  <c r="I146" i="1"/>
  <c r="J146" i="1"/>
  <c r="K146" i="1"/>
  <c r="L146" i="1"/>
  <c r="M146" i="1"/>
  <c r="N146" i="1"/>
  <c r="O146" i="1"/>
  <c r="P146" i="1"/>
  <c r="Q146" i="1"/>
  <c r="R146" i="1"/>
  <c r="S146" i="1"/>
  <c r="T146" i="1"/>
  <c r="U146" i="1"/>
  <c r="V146" i="1"/>
  <c r="W146" i="1"/>
  <c r="X146" i="1"/>
  <c r="Y146" i="1"/>
  <c r="B38" i="15"/>
  <c r="F38" i="1" s="1"/>
  <c r="W8" i="15"/>
  <c r="X8" i="15"/>
  <c r="Y8" i="15"/>
  <c r="Z8" i="15"/>
  <c r="W9" i="15"/>
  <c r="X9" i="15"/>
  <c r="Y9" i="15"/>
  <c r="Z9" i="15"/>
  <c r="W10" i="15"/>
  <c r="X10" i="15"/>
  <c r="Y10" i="15"/>
  <c r="Z10" i="15"/>
  <c r="AD10" i="15" s="1"/>
  <c r="W11" i="15"/>
  <c r="X11" i="15"/>
  <c r="Y11" i="15"/>
  <c r="Z11" i="15"/>
  <c r="W12" i="15"/>
  <c r="X12" i="15"/>
  <c r="Y12" i="15"/>
  <c r="Z12" i="15"/>
  <c r="W13" i="15"/>
  <c r="X13" i="15"/>
  <c r="Y13" i="15"/>
  <c r="Z13" i="15"/>
  <c r="W14" i="15"/>
  <c r="X14" i="15"/>
  <c r="Y14" i="15"/>
  <c r="Z14" i="15"/>
  <c r="W15" i="15"/>
  <c r="X15" i="15"/>
  <c r="Y15" i="15"/>
  <c r="Z15" i="15"/>
  <c r="W16" i="15"/>
  <c r="X16" i="15"/>
  <c r="Y16" i="15"/>
  <c r="Z16" i="15"/>
  <c r="W17" i="15"/>
  <c r="X17" i="15"/>
  <c r="Y17" i="15"/>
  <c r="Z17" i="15"/>
  <c r="W18" i="15"/>
  <c r="X18" i="15"/>
  <c r="Y18" i="15"/>
  <c r="Z18" i="15"/>
  <c r="W19" i="15"/>
  <c r="X19" i="15"/>
  <c r="Y19" i="15"/>
  <c r="W20" i="15"/>
  <c r="AC20" i="15" s="1"/>
  <c r="X20" i="15"/>
  <c r="Y20" i="15"/>
  <c r="W21" i="15"/>
  <c r="X21" i="15"/>
  <c r="AC21" i="15" s="1"/>
  <c r="Y21" i="15"/>
  <c r="Z21" i="15"/>
  <c r="W22" i="15"/>
  <c r="X22" i="15"/>
  <c r="AC22" i="15" s="1"/>
  <c r="Y22" i="15"/>
  <c r="Z22" i="15"/>
  <c r="W23" i="15"/>
  <c r="X23" i="15"/>
  <c r="Y23" i="15"/>
  <c r="Z23" i="15"/>
  <c r="W24" i="15"/>
  <c r="X24" i="15"/>
  <c r="AC24" i="15" s="1"/>
  <c r="Y24" i="15"/>
  <c r="Z24" i="15"/>
  <c r="W25" i="15"/>
  <c r="X25" i="15"/>
  <c r="AC25" i="15" s="1"/>
  <c r="Y25" i="15"/>
  <c r="Z25" i="15"/>
  <c r="W26" i="15"/>
  <c r="X26" i="15"/>
  <c r="AC26" i="15" s="1"/>
  <c r="Y26" i="15"/>
  <c r="Z26" i="15"/>
  <c r="W27" i="15"/>
  <c r="X27" i="15"/>
  <c r="AC27" i="15" s="1"/>
  <c r="Y27" i="15"/>
  <c r="Z27" i="15"/>
  <c r="W28" i="15"/>
  <c r="X28" i="15"/>
  <c r="AC28" i="15" s="1"/>
  <c r="Y28" i="15"/>
  <c r="Z28" i="15"/>
  <c r="W29" i="15"/>
  <c r="X29" i="15"/>
  <c r="AC29" i="15" s="1"/>
  <c r="Y29" i="15"/>
  <c r="Z29" i="15"/>
  <c r="W30" i="15"/>
  <c r="X30" i="15"/>
  <c r="AC30" i="15" s="1"/>
  <c r="Y30" i="15"/>
  <c r="Z30" i="15"/>
  <c r="W31" i="15"/>
  <c r="X31" i="15"/>
  <c r="Y31" i="15"/>
  <c r="Z31" i="15"/>
  <c r="W32" i="15"/>
  <c r="X32" i="15"/>
  <c r="AC32" i="15" s="1"/>
  <c r="Y32" i="15"/>
  <c r="Z32" i="15"/>
  <c r="W33" i="15"/>
  <c r="X33" i="15"/>
  <c r="Y33" i="15"/>
  <c r="Z33" i="15"/>
  <c r="W34" i="15"/>
  <c r="X34" i="15"/>
  <c r="AC34" i="15" s="1"/>
  <c r="Y34" i="15"/>
  <c r="Z34" i="15"/>
  <c r="W35" i="15"/>
  <c r="X35" i="15"/>
  <c r="Y35" i="15"/>
  <c r="Z35" i="15"/>
  <c r="W36" i="15"/>
  <c r="X36" i="15"/>
  <c r="AC36" i="15" s="1"/>
  <c r="Y36" i="15"/>
  <c r="Z36" i="15"/>
  <c r="W37" i="15"/>
  <c r="X37" i="15"/>
  <c r="Y37" i="15"/>
  <c r="Z37" i="15"/>
  <c r="W38" i="15"/>
  <c r="X38" i="15"/>
  <c r="Y38" i="15"/>
  <c r="Z38" i="15"/>
  <c r="W7" i="15"/>
  <c r="Y7" i="15"/>
  <c r="AD7" i="15" s="1"/>
  <c r="I7" i="1"/>
  <c r="J7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H7" i="1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T147" i="16"/>
  <c r="S147" i="16"/>
  <c r="R147" i="16"/>
  <c r="Q147" i="16"/>
  <c r="P147" i="16"/>
  <c r="O147" i="16"/>
  <c r="N147" i="16"/>
  <c r="M147" i="16"/>
  <c r="L147" i="16"/>
  <c r="K147" i="16"/>
  <c r="J147" i="16"/>
  <c r="I147" i="16"/>
  <c r="H147" i="16"/>
  <c r="G147" i="16"/>
  <c r="F147" i="16"/>
  <c r="E147" i="16"/>
  <c r="D147" i="16"/>
  <c r="C147" i="16"/>
  <c r="U146" i="16"/>
  <c r="AB146" i="16" s="1"/>
  <c r="U145" i="16"/>
  <c r="AB145" i="16" s="1"/>
  <c r="U144" i="16"/>
  <c r="AB144" i="16" s="1"/>
  <c r="U143" i="16"/>
  <c r="AB143" i="16" s="1"/>
  <c r="U142" i="16"/>
  <c r="AB142" i="16" s="1"/>
  <c r="U141" i="16"/>
  <c r="AB141" i="16" s="1"/>
  <c r="U140" i="16"/>
  <c r="AB140" i="16" s="1"/>
  <c r="U139" i="16"/>
  <c r="AB139" i="16" s="1"/>
  <c r="U138" i="16"/>
  <c r="AB138" i="16" s="1"/>
  <c r="U137" i="16"/>
  <c r="AB137" i="16" s="1"/>
  <c r="U136" i="16"/>
  <c r="AB136" i="16" s="1"/>
  <c r="U135" i="16"/>
  <c r="AB135" i="16" s="1"/>
  <c r="U134" i="16"/>
  <c r="AB134" i="16" s="1"/>
  <c r="U133" i="16"/>
  <c r="AB133" i="16" s="1"/>
  <c r="U132" i="16"/>
  <c r="AB132" i="16" s="1"/>
  <c r="U131" i="16"/>
  <c r="AB131" i="16" s="1"/>
  <c r="U130" i="16"/>
  <c r="AB130" i="16" s="1"/>
  <c r="U129" i="16"/>
  <c r="AB129" i="16" s="1"/>
  <c r="U128" i="16"/>
  <c r="AB128" i="16" s="1"/>
  <c r="U127" i="16"/>
  <c r="AB127" i="16" s="1"/>
  <c r="U126" i="16"/>
  <c r="AB126" i="16" s="1"/>
  <c r="U125" i="16"/>
  <c r="AB125" i="16" s="1"/>
  <c r="U124" i="16"/>
  <c r="AB124" i="16" s="1"/>
  <c r="U123" i="16"/>
  <c r="AB123" i="16" s="1"/>
  <c r="U122" i="16"/>
  <c r="AB122" i="16" s="1"/>
  <c r="U121" i="16"/>
  <c r="AB121" i="16" s="1"/>
  <c r="U120" i="16"/>
  <c r="AB120" i="16" s="1"/>
  <c r="U119" i="16"/>
  <c r="AB119" i="16" s="1"/>
  <c r="U118" i="16"/>
  <c r="AB118" i="16" s="1"/>
  <c r="U117" i="16"/>
  <c r="AB117" i="16" s="1"/>
  <c r="U116" i="16"/>
  <c r="AB116" i="16" s="1"/>
  <c r="U115" i="16"/>
  <c r="AB115" i="16" s="1"/>
  <c r="U114" i="16"/>
  <c r="AB114" i="16" s="1"/>
  <c r="U113" i="16"/>
  <c r="AB113" i="16" s="1"/>
  <c r="U112" i="16"/>
  <c r="AB112" i="16" s="1"/>
  <c r="U111" i="16"/>
  <c r="AB111" i="16" s="1"/>
  <c r="U110" i="16"/>
  <c r="AB110" i="16" s="1"/>
  <c r="U109" i="16"/>
  <c r="AB109" i="16" s="1"/>
  <c r="U108" i="16"/>
  <c r="AB108" i="16" s="1"/>
  <c r="U107" i="16"/>
  <c r="AB107" i="16" s="1"/>
  <c r="U106" i="16"/>
  <c r="AB106" i="16" s="1"/>
  <c r="U105" i="16"/>
  <c r="AB105" i="16" s="1"/>
  <c r="U104" i="16"/>
  <c r="AB104" i="16" s="1"/>
  <c r="U103" i="16"/>
  <c r="AB103" i="16" s="1"/>
  <c r="U102" i="16"/>
  <c r="AB102" i="16" s="1"/>
  <c r="U101" i="16"/>
  <c r="AB101" i="16" s="1"/>
  <c r="U100" i="16"/>
  <c r="AB100" i="16" s="1"/>
  <c r="U99" i="16"/>
  <c r="AB99" i="16" s="1"/>
  <c r="U98" i="16"/>
  <c r="AB98" i="16" s="1"/>
  <c r="U97" i="16"/>
  <c r="AB97" i="16" s="1"/>
  <c r="U96" i="16"/>
  <c r="AB96" i="16" s="1"/>
  <c r="U95" i="16"/>
  <c r="AB95" i="16" s="1"/>
  <c r="U94" i="16"/>
  <c r="AB94" i="16" s="1"/>
  <c r="U93" i="16"/>
  <c r="AB93" i="16" s="1"/>
  <c r="U92" i="16"/>
  <c r="AB92" i="16" s="1"/>
  <c r="U91" i="16"/>
  <c r="AB91" i="16" s="1"/>
  <c r="U90" i="16"/>
  <c r="AB90" i="16" s="1"/>
  <c r="U89" i="16"/>
  <c r="AB89" i="16" s="1"/>
  <c r="U88" i="16"/>
  <c r="AB88" i="16" s="1"/>
  <c r="U87" i="16"/>
  <c r="AB87" i="16" s="1"/>
  <c r="U86" i="16"/>
  <c r="AB86" i="16" s="1"/>
  <c r="U85" i="16"/>
  <c r="AB85" i="16" s="1"/>
  <c r="U84" i="16"/>
  <c r="AB84" i="16" s="1"/>
  <c r="U83" i="16"/>
  <c r="AB83" i="16" s="1"/>
  <c r="U82" i="16"/>
  <c r="AB82" i="16" s="1"/>
  <c r="U81" i="16"/>
  <c r="AB81" i="16" s="1"/>
  <c r="U80" i="16"/>
  <c r="AB80" i="16" s="1"/>
  <c r="U79" i="16"/>
  <c r="AB79" i="16" s="1"/>
  <c r="U78" i="16"/>
  <c r="AB78" i="16" s="1"/>
  <c r="U77" i="16"/>
  <c r="AB77" i="16" s="1"/>
  <c r="U76" i="16"/>
  <c r="AB76" i="16" s="1"/>
  <c r="U75" i="16"/>
  <c r="AB75" i="16" s="1"/>
  <c r="U74" i="16"/>
  <c r="AB74" i="16" s="1"/>
  <c r="U73" i="16"/>
  <c r="AB73" i="16" s="1"/>
  <c r="U72" i="16"/>
  <c r="AB72" i="16" s="1"/>
  <c r="U71" i="16"/>
  <c r="AB71" i="16" s="1"/>
  <c r="U70" i="16"/>
  <c r="AB70" i="16" s="1"/>
  <c r="U69" i="16"/>
  <c r="AB69" i="16" s="1"/>
  <c r="U68" i="16"/>
  <c r="AB68" i="16" s="1"/>
  <c r="U67" i="16"/>
  <c r="AB67" i="16" s="1"/>
  <c r="U66" i="16"/>
  <c r="AB66" i="16" s="1"/>
  <c r="U65" i="16"/>
  <c r="AB65" i="16" s="1"/>
  <c r="U64" i="16"/>
  <c r="AB64" i="16" s="1"/>
  <c r="U63" i="16"/>
  <c r="AB63" i="16" s="1"/>
  <c r="U62" i="16"/>
  <c r="AB62" i="16" s="1"/>
  <c r="U61" i="16"/>
  <c r="AB61" i="16" s="1"/>
  <c r="U60" i="16"/>
  <c r="AB60" i="16" s="1"/>
  <c r="U59" i="16"/>
  <c r="AB59" i="16" s="1"/>
  <c r="U58" i="16"/>
  <c r="AB58" i="16" s="1"/>
  <c r="U57" i="16"/>
  <c r="AB57" i="16" s="1"/>
  <c r="U56" i="16"/>
  <c r="AB56" i="16" s="1"/>
  <c r="U55" i="16"/>
  <c r="AB55" i="16" s="1"/>
  <c r="U54" i="16"/>
  <c r="AB54" i="16" s="1"/>
  <c r="U53" i="16"/>
  <c r="AB53" i="16" s="1"/>
  <c r="U52" i="16"/>
  <c r="AB52" i="16" s="1"/>
  <c r="U51" i="16"/>
  <c r="AB51" i="16" s="1"/>
  <c r="U50" i="16"/>
  <c r="AB50" i="16" s="1"/>
  <c r="U49" i="16"/>
  <c r="AB49" i="16" s="1"/>
  <c r="U48" i="16"/>
  <c r="AB48" i="16" s="1"/>
  <c r="U47" i="16"/>
  <c r="AB47" i="16" s="1"/>
  <c r="U46" i="16"/>
  <c r="AB46" i="16" s="1"/>
  <c r="U45" i="16"/>
  <c r="AB45" i="16" s="1"/>
  <c r="U44" i="16"/>
  <c r="AB44" i="16" s="1"/>
  <c r="U43" i="16"/>
  <c r="AB43" i="16" s="1"/>
  <c r="U42" i="16"/>
  <c r="AB42" i="16" s="1"/>
  <c r="U41" i="16"/>
  <c r="AB41" i="16" s="1"/>
  <c r="U40" i="16"/>
  <c r="AB40" i="16" s="1"/>
  <c r="U39" i="16"/>
  <c r="AB39" i="16" s="1"/>
  <c r="U38" i="16"/>
  <c r="AB38" i="16" s="1"/>
  <c r="U37" i="16"/>
  <c r="AB37" i="16" s="1"/>
  <c r="U36" i="16"/>
  <c r="AB36" i="16" s="1"/>
  <c r="U35" i="16"/>
  <c r="AB35" i="16" s="1"/>
  <c r="U34" i="16"/>
  <c r="AB34" i="16" s="1"/>
  <c r="U33" i="16"/>
  <c r="AB33" i="16" s="1"/>
  <c r="U32" i="16"/>
  <c r="AB32" i="16" s="1"/>
  <c r="U31" i="16"/>
  <c r="AB31" i="16" s="1"/>
  <c r="U30" i="16"/>
  <c r="AB30" i="16" s="1"/>
  <c r="U29" i="16"/>
  <c r="AB29" i="16" s="1"/>
  <c r="U28" i="16"/>
  <c r="AB28" i="16" s="1"/>
  <c r="U27" i="16"/>
  <c r="AB27" i="16" s="1"/>
  <c r="U26" i="16"/>
  <c r="AB26" i="16" s="1"/>
  <c r="U25" i="16"/>
  <c r="AB25" i="16" s="1"/>
  <c r="U24" i="16"/>
  <c r="AB24" i="16" s="1"/>
  <c r="U23" i="16"/>
  <c r="AB23" i="16" s="1"/>
  <c r="U22" i="16"/>
  <c r="AB22" i="16" s="1"/>
  <c r="U21" i="16"/>
  <c r="AB21" i="16" s="1"/>
  <c r="U20" i="16"/>
  <c r="AB20" i="16" s="1"/>
  <c r="U19" i="16"/>
  <c r="AB19" i="16" s="1"/>
  <c r="U18" i="16"/>
  <c r="AB18" i="16" s="1"/>
  <c r="U17" i="16"/>
  <c r="AB17" i="16" s="1"/>
  <c r="U16" i="16"/>
  <c r="AB16" i="16" s="1"/>
  <c r="U15" i="16"/>
  <c r="AB15" i="16" s="1"/>
  <c r="U14" i="16"/>
  <c r="AB14" i="16" s="1"/>
  <c r="U13" i="16"/>
  <c r="AB13" i="16" s="1"/>
  <c r="U12" i="16"/>
  <c r="AB12" i="16" s="1"/>
  <c r="U11" i="16"/>
  <c r="AB11" i="16" s="1"/>
  <c r="U10" i="16"/>
  <c r="AB10" i="16" s="1"/>
  <c r="U9" i="16"/>
  <c r="AB9" i="16" s="1"/>
  <c r="U8" i="16"/>
  <c r="AB8" i="16" s="1"/>
  <c r="U7" i="16"/>
  <c r="AB7" i="16" s="1"/>
  <c r="C2" i="16"/>
  <c r="T147" i="15"/>
  <c r="S147" i="15"/>
  <c r="R147" i="15"/>
  <c r="Q147" i="15"/>
  <c r="P147" i="15"/>
  <c r="O147" i="15"/>
  <c r="N147" i="15"/>
  <c r="M147" i="15"/>
  <c r="L147" i="15"/>
  <c r="K147" i="15"/>
  <c r="J147" i="15"/>
  <c r="I147" i="15"/>
  <c r="H147" i="15"/>
  <c r="G147" i="15"/>
  <c r="F147" i="15"/>
  <c r="E147" i="15"/>
  <c r="D147" i="15"/>
  <c r="C147" i="15"/>
  <c r="U146" i="15"/>
  <c r="AB146" i="15" s="1"/>
  <c r="U145" i="15"/>
  <c r="AB145" i="15" s="1"/>
  <c r="U144" i="15"/>
  <c r="AB144" i="15" s="1"/>
  <c r="U143" i="15"/>
  <c r="AB143" i="15" s="1"/>
  <c r="U142" i="15"/>
  <c r="AB142" i="15" s="1"/>
  <c r="U141" i="15"/>
  <c r="AB141" i="15" s="1"/>
  <c r="U140" i="15"/>
  <c r="AB140" i="15" s="1"/>
  <c r="U139" i="15"/>
  <c r="AB139" i="15" s="1"/>
  <c r="U138" i="15"/>
  <c r="AB138" i="15" s="1"/>
  <c r="U137" i="15"/>
  <c r="AB137" i="15" s="1"/>
  <c r="U136" i="15"/>
  <c r="AB136" i="15" s="1"/>
  <c r="U135" i="15"/>
  <c r="AB135" i="15" s="1"/>
  <c r="U134" i="15"/>
  <c r="AB134" i="15" s="1"/>
  <c r="U133" i="15"/>
  <c r="AB133" i="15" s="1"/>
  <c r="U132" i="15"/>
  <c r="AB132" i="15" s="1"/>
  <c r="U131" i="15"/>
  <c r="AB131" i="15" s="1"/>
  <c r="U130" i="15"/>
  <c r="AB130" i="15" s="1"/>
  <c r="U129" i="15"/>
  <c r="AB129" i="15" s="1"/>
  <c r="U128" i="15"/>
  <c r="AB128" i="15" s="1"/>
  <c r="U127" i="15"/>
  <c r="AB127" i="15" s="1"/>
  <c r="U126" i="15"/>
  <c r="AB126" i="15" s="1"/>
  <c r="U125" i="15"/>
  <c r="AB125" i="15" s="1"/>
  <c r="U124" i="15"/>
  <c r="AB124" i="15" s="1"/>
  <c r="U123" i="15"/>
  <c r="AB123" i="15" s="1"/>
  <c r="U122" i="15"/>
  <c r="AB122" i="15" s="1"/>
  <c r="U121" i="15"/>
  <c r="AB121" i="15" s="1"/>
  <c r="U120" i="15"/>
  <c r="AB120" i="15" s="1"/>
  <c r="U119" i="15"/>
  <c r="AB119" i="15" s="1"/>
  <c r="U118" i="15"/>
  <c r="AB118" i="15" s="1"/>
  <c r="U117" i="15"/>
  <c r="AB117" i="15" s="1"/>
  <c r="U116" i="15"/>
  <c r="AB116" i="15" s="1"/>
  <c r="U115" i="15"/>
  <c r="AB115" i="15" s="1"/>
  <c r="U114" i="15"/>
  <c r="AB114" i="15" s="1"/>
  <c r="U113" i="15"/>
  <c r="AB113" i="15" s="1"/>
  <c r="U112" i="15"/>
  <c r="AB112" i="15" s="1"/>
  <c r="U111" i="15"/>
  <c r="AB111" i="15" s="1"/>
  <c r="U110" i="15"/>
  <c r="AB110" i="15" s="1"/>
  <c r="U109" i="15"/>
  <c r="AB109" i="15" s="1"/>
  <c r="U108" i="15"/>
  <c r="AB108" i="15" s="1"/>
  <c r="U107" i="15"/>
  <c r="AB107" i="15" s="1"/>
  <c r="U106" i="15"/>
  <c r="AB106" i="15" s="1"/>
  <c r="U105" i="15"/>
  <c r="AB105" i="15" s="1"/>
  <c r="U104" i="15"/>
  <c r="AB104" i="15" s="1"/>
  <c r="U103" i="15"/>
  <c r="AB103" i="15" s="1"/>
  <c r="U102" i="15"/>
  <c r="AB102" i="15" s="1"/>
  <c r="U101" i="15"/>
  <c r="AB101" i="15" s="1"/>
  <c r="U100" i="15"/>
  <c r="AB100" i="15" s="1"/>
  <c r="U99" i="15"/>
  <c r="AB99" i="15" s="1"/>
  <c r="U98" i="15"/>
  <c r="AB98" i="15" s="1"/>
  <c r="U97" i="15"/>
  <c r="AB97" i="15" s="1"/>
  <c r="U96" i="15"/>
  <c r="AB96" i="15" s="1"/>
  <c r="U95" i="15"/>
  <c r="AB95" i="15" s="1"/>
  <c r="U94" i="15"/>
  <c r="AB94" i="15" s="1"/>
  <c r="U93" i="15"/>
  <c r="AB93" i="15" s="1"/>
  <c r="U92" i="15"/>
  <c r="AB92" i="15" s="1"/>
  <c r="U91" i="15"/>
  <c r="AB91" i="15" s="1"/>
  <c r="U90" i="15"/>
  <c r="AB90" i="15" s="1"/>
  <c r="U89" i="15"/>
  <c r="AB89" i="15" s="1"/>
  <c r="U88" i="15"/>
  <c r="AB88" i="15" s="1"/>
  <c r="U87" i="15"/>
  <c r="AB87" i="15" s="1"/>
  <c r="U86" i="15"/>
  <c r="AB86" i="15" s="1"/>
  <c r="U85" i="15"/>
  <c r="AB85" i="15" s="1"/>
  <c r="U84" i="15"/>
  <c r="AB84" i="15" s="1"/>
  <c r="U83" i="15"/>
  <c r="AB83" i="15" s="1"/>
  <c r="U82" i="15"/>
  <c r="AB82" i="15" s="1"/>
  <c r="U81" i="15"/>
  <c r="AB81" i="15" s="1"/>
  <c r="U80" i="15"/>
  <c r="AB80" i="15" s="1"/>
  <c r="U79" i="15"/>
  <c r="AB79" i="15" s="1"/>
  <c r="U78" i="15"/>
  <c r="AB78" i="15" s="1"/>
  <c r="U77" i="15"/>
  <c r="AB77" i="15" s="1"/>
  <c r="U76" i="15"/>
  <c r="AB76" i="15" s="1"/>
  <c r="U75" i="15"/>
  <c r="AB75" i="15" s="1"/>
  <c r="U74" i="15"/>
  <c r="AB74" i="15" s="1"/>
  <c r="U73" i="15"/>
  <c r="AB73" i="15" s="1"/>
  <c r="U72" i="15"/>
  <c r="AB72" i="15" s="1"/>
  <c r="U71" i="15"/>
  <c r="AB71" i="15" s="1"/>
  <c r="U70" i="15"/>
  <c r="AB70" i="15" s="1"/>
  <c r="U69" i="15"/>
  <c r="AB69" i="15" s="1"/>
  <c r="U68" i="15"/>
  <c r="AB68" i="15" s="1"/>
  <c r="U67" i="15"/>
  <c r="AB67" i="15" s="1"/>
  <c r="U66" i="15"/>
  <c r="AB66" i="15" s="1"/>
  <c r="U65" i="15"/>
  <c r="AB65" i="15" s="1"/>
  <c r="U64" i="15"/>
  <c r="AB64" i="15" s="1"/>
  <c r="U63" i="15"/>
  <c r="AB63" i="15" s="1"/>
  <c r="U62" i="15"/>
  <c r="AB62" i="15" s="1"/>
  <c r="U61" i="15"/>
  <c r="AB61" i="15" s="1"/>
  <c r="U60" i="15"/>
  <c r="AB60" i="15" s="1"/>
  <c r="U59" i="15"/>
  <c r="AB59" i="15" s="1"/>
  <c r="U58" i="15"/>
  <c r="AB58" i="15" s="1"/>
  <c r="U57" i="15"/>
  <c r="AB57" i="15" s="1"/>
  <c r="U56" i="15"/>
  <c r="AB56" i="15" s="1"/>
  <c r="U55" i="15"/>
  <c r="AB55" i="15" s="1"/>
  <c r="U54" i="15"/>
  <c r="AB54" i="15" s="1"/>
  <c r="U53" i="15"/>
  <c r="AB53" i="15" s="1"/>
  <c r="U52" i="15"/>
  <c r="AB52" i="15" s="1"/>
  <c r="U51" i="15"/>
  <c r="AB51" i="15" s="1"/>
  <c r="U50" i="15"/>
  <c r="AB50" i="15" s="1"/>
  <c r="U49" i="15"/>
  <c r="AB49" i="15" s="1"/>
  <c r="U48" i="15"/>
  <c r="AB48" i="15" s="1"/>
  <c r="U47" i="15"/>
  <c r="AB47" i="15" s="1"/>
  <c r="U46" i="15"/>
  <c r="AB46" i="15" s="1"/>
  <c r="U45" i="15"/>
  <c r="AB45" i="15" s="1"/>
  <c r="U44" i="15"/>
  <c r="AB44" i="15" s="1"/>
  <c r="U43" i="15"/>
  <c r="AB43" i="15" s="1"/>
  <c r="U42" i="15"/>
  <c r="AB42" i="15" s="1"/>
  <c r="U41" i="15"/>
  <c r="AB41" i="15" s="1"/>
  <c r="U40" i="15"/>
  <c r="AB40" i="15" s="1"/>
  <c r="U39" i="15"/>
  <c r="AB39" i="15" s="1"/>
  <c r="AC38" i="15"/>
  <c r="U38" i="15"/>
  <c r="AB38" i="15" s="1"/>
  <c r="AC37" i="15"/>
  <c r="U37" i="15"/>
  <c r="AB37" i="15" s="1"/>
  <c r="U36" i="15"/>
  <c r="AB36" i="15" s="1"/>
  <c r="AC35" i="15"/>
  <c r="U35" i="15"/>
  <c r="AB35" i="15" s="1"/>
  <c r="U34" i="15"/>
  <c r="AB34" i="15" s="1"/>
  <c r="AC33" i="15"/>
  <c r="U33" i="15"/>
  <c r="AB33" i="15" s="1"/>
  <c r="U32" i="15"/>
  <c r="AB32" i="15" s="1"/>
  <c r="U31" i="15"/>
  <c r="AB31" i="15" s="1"/>
  <c r="U30" i="15"/>
  <c r="AB30" i="15" s="1"/>
  <c r="U29" i="15"/>
  <c r="AB29" i="15" s="1"/>
  <c r="U28" i="15"/>
  <c r="AB28" i="15" s="1"/>
  <c r="U27" i="15"/>
  <c r="AB27" i="15" s="1"/>
  <c r="U26" i="15"/>
  <c r="AB26" i="15" s="1"/>
  <c r="U25" i="15"/>
  <c r="AB25" i="15" s="1"/>
  <c r="U24" i="15"/>
  <c r="AB24" i="15" s="1"/>
  <c r="AC23" i="15"/>
  <c r="U23" i="15"/>
  <c r="AB23" i="15" s="1"/>
  <c r="U22" i="15"/>
  <c r="AB22" i="15" s="1"/>
  <c r="U21" i="15"/>
  <c r="AB21" i="15" s="1"/>
  <c r="U20" i="15"/>
  <c r="AB20" i="15" s="1"/>
  <c r="AC19" i="15"/>
  <c r="U19" i="15"/>
  <c r="AB19" i="15" s="1"/>
  <c r="AC18" i="15"/>
  <c r="U18" i="15"/>
  <c r="AB18" i="15" s="1"/>
  <c r="AC17" i="15"/>
  <c r="U17" i="15"/>
  <c r="AB17" i="15" s="1"/>
  <c r="AC16" i="15"/>
  <c r="U16" i="15"/>
  <c r="AB16" i="15" s="1"/>
  <c r="AC15" i="15"/>
  <c r="U15" i="15"/>
  <c r="AB15" i="15" s="1"/>
  <c r="AC14" i="15"/>
  <c r="U14" i="15"/>
  <c r="AB14" i="15" s="1"/>
  <c r="AC13" i="15"/>
  <c r="U13" i="15"/>
  <c r="AB13" i="15" s="1"/>
  <c r="AC12" i="15"/>
  <c r="U12" i="15"/>
  <c r="AB12" i="15" s="1"/>
  <c r="AC11" i="15"/>
  <c r="U11" i="15"/>
  <c r="AB11" i="15" s="1"/>
  <c r="AC10" i="15"/>
  <c r="U10" i="15"/>
  <c r="AB10" i="15" s="1"/>
  <c r="AC9" i="15"/>
  <c r="U9" i="15"/>
  <c r="AB9" i="15" s="1"/>
  <c r="AC8" i="15"/>
  <c r="U8" i="15"/>
  <c r="AB8" i="15" s="1"/>
  <c r="AC7" i="15"/>
  <c r="U7" i="15"/>
  <c r="AB7" i="15" s="1"/>
  <c r="C2" i="15"/>
  <c r="AD34" i="15" l="1"/>
  <c r="V34" i="15" s="1"/>
  <c r="AB34" i="1" s="1"/>
  <c r="AD33" i="15"/>
  <c r="V33" i="15" s="1"/>
  <c r="AB33" i="1" s="1"/>
  <c r="AD27" i="15"/>
  <c r="V27" i="15" s="1"/>
  <c r="AB27" i="1" s="1"/>
  <c r="AD26" i="15"/>
  <c r="V26" i="15" s="1"/>
  <c r="AB26" i="1" s="1"/>
  <c r="AD17" i="15"/>
  <c r="AD16" i="15"/>
  <c r="AD11" i="15"/>
  <c r="U600" i="2"/>
  <c r="AD38" i="15"/>
  <c r="AD37" i="15"/>
  <c r="V37" i="15" s="1"/>
  <c r="AB37" i="1" s="1"/>
  <c r="AD36" i="15"/>
  <c r="AD35" i="15"/>
  <c r="V35" i="15" s="1"/>
  <c r="AB35" i="1" s="1"/>
  <c r="AD32" i="15"/>
  <c r="AD31" i="15"/>
  <c r="AD30" i="15"/>
  <c r="V30" i="15" s="1"/>
  <c r="AB30" i="1" s="1"/>
  <c r="AD29" i="15"/>
  <c r="V29" i="15" s="1"/>
  <c r="AB29" i="1" s="1"/>
  <c r="AD28" i="15"/>
  <c r="AD25" i="15"/>
  <c r="V25" i="15" s="1"/>
  <c r="AB25" i="1" s="1"/>
  <c r="AD24" i="15"/>
  <c r="AD23" i="15"/>
  <c r="V23" i="15" s="1"/>
  <c r="AB23" i="1" s="1"/>
  <c r="AD22" i="15"/>
  <c r="AD21" i="15"/>
  <c r="AD20" i="15"/>
  <c r="AD19" i="15"/>
  <c r="V19" i="15" s="1"/>
  <c r="AB19" i="1" s="1"/>
  <c r="AD18" i="15"/>
  <c r="AD15" i="15"/>
  <c r="AD14" i="15"/>
  <c r="AD13" i="15"/>
  <c r="V13" i="15" s="1"/>
  <c r="AB13" i="1" s="1"/>
  <c r="AD12" i="15"/>
  <c r="AD9" i="15"/>
  <c r="AD8" i="15"/>
  <c r="V8" i="15" s="1"/>
  <c r="AB8" i="1" s="1"/>
  <c r="U585" i="2"/>
  <c r="U570" i="2"/>
  <c r="U555" i="2"/>
  <c r="U540" i="2"/>
  <c r="U525" i="2"/>
  <c r="U510" i="2"/>
  <c r="U495" i="2"/>
  <c r="U480" i="2"/>
  <c r="U465" i="2"/>
  <c r="U450" i="2"/>
  <c r="U435" i="2"/>
  <c r="U420" i="2"/>
  <c r="U405" i="2"/>
  <c r="U390" i="2"/>
  <c r="U375" i="2"/>
  <c r="U360" i="2"/>
  <c r="U345" i="2"/>
  <c r="U330" i="2"/>
  <c r="U315" i="2"/>
  <c r="U300" i="2"/>
  <c r="U285" i="2"/>
  <c r="U270" i="2"/>
  <c r="U255" i="2"/>
  <c r="U240" i="2"/>
  <c r="U225" i="2"/>
  <c r="U210" i="2"/>
  <c r="U195" i="2"/>
  <c r="U180" i="2"/>
  <c r="U165" i="2"/>
  <c r="U150" i="2"/>
  <c r="U75" i="2"/>
  <c r="U135" i="2"/>
  <c r="U105" i="2"/>
  <c r="U120" i="2"/>
  <c r="U90" i="2"/>
  <c r="U45" i="2"/>
  <c r="U60" i="2"/>
  <c r="U30" i="2"/>
  <c r="U15" i="2"/>
  <c r="V11" i="15"/>
  <c r="AB11" i="1" s="1"/>
  <c r="V24" i="15"/>
  <c r="AB24" i="1" s="1"/>
  <c r="V15" i="15"/>
  <c r="AB15" i="1" s="1"/>
  <c r="V20" i="15"/>
  <c r="AB20" i="1" s="1"/>
  <c r="V36" i="15"/>
  <c r="AB36" i="1" s="1"/>
  <c r="V38" i="15"/>
  <c r="AB38" i="1" s="1"/>
  <c r="V12" i="15"/>
  <c r="AB12" i="1" s="1"/>
  <c r="V32" i="15"/>
  <c r="AB32" i="1" s="1"/>
  <c r="V16" i="15"/>
  <c r="AB16" i="1" s="1"/>
  <c r="V7" i="15"/>
  <c r="AB7" i="1" s="1"/>
  <c r="U147" i="16"/>
  <c r="V9" i="15"/>
  <c r="AB9" i="1" s="1"/>
  <c r="V17" i="15"/>
  <c r="AB17" i="1" s="1"/>
  <c r="V21" i="15"/>
  <c r="AB21" i="1" s="1"/>
  <c r="V10" i="15"/>
  <c r="AB10" i="1" s="1"/>
  <c r="V14" i="15"/>
  <c r="AB14" i="1" s="1"/>
  <c r="V18" i="15"/>
  <c r="AB18" i="1" s="1"/>
  <c r="V22" i="15"/>
  <c r="AB22" i="1" s="1"/>
  <c r="V28" i="15"/>
  <c r="AB28" i="1" s="1"/>
  <c r="AC31" i="15"/>
  <c r="U147" i="15"/>
  <c r="X39" i="8"/>
  <c r="X39" i="9" s="1"/>
  <c r="W35" i="6"/>
  <c r="W35" i="7" s="1"/>
  <c r="W35" i="8" s="1"/>
  <c r="W35" i="9" s="1"/>
  <c r="X35" i="6"/>
  <c r="X35" i="7" s="1"/>
  <c r="X35" i="8" s="1"/>
  <c r="X35" i="9" s="1"/>
  <c r="Y35" i="6"/>
  <c r="Y35" i="7" s="1"/>
  <c r="Y35" i="8" s="1"/>
  <c r="Y35" i="9" s="1"/>
  <c r="Z35" i="6"/>
  <c r="Z35" i="7" s="1"/>
  <c r="Z35" i="8" s="1"/>
  <c r="Z35" i="9" s="1"/>
  <c r="W36" i="6"/>
  <c r="W36" i="7" s="1"/>
  <c r="W36" i="8" s="1"/>
  <c r="W36" i="9" s="1"/>
  <c r="X36" i="6"/>
  <c r="X36" i="7" s="1"/>
  <c r="X36" i="8" s="1"/>
  <c r="X36" i="9" s="1"/>
  <c r="Y36" i="6"/>
  <c r="Y36" i="7" s="1"/>
  <c r="Y36" i="8" s="1"/>
  <c r="Y36" i="9" s="1"/>
  <c r="Z36" i="6"/>
  <c r="Z36" i="7" s="1"/>
  <c r="Z36" i="8" s="1"/>
  <c r="Z36" i="9" s="1"/>
  <c r="W37" i="6"/>
  <c r="W37" i="7" s="1"/>
  <c r="W37" i="8" s="1"/>
  <c r="W37" i="9" s="1"/>
  <c r="X37" i="6"/>
  <c r="X37" i="7" s="1"/>
  <c r="X37" i="8" s="1"/>
  <c r="X37" i="9" s="1"/>
  <c r="Y37" i="6"/>
  <c r="Y37" i="7" s="1"/>
  <c r="Y37" i="8" s="1"/>
  <c r="Y37" i="9" s="1"/>
  <c r="Z37" i="6"/>
  <c r="Z37" i="7" s="1"/>
  <c r="Z37" i="8" s="1"/>
  <c r="Z37" i="9" s="1"/>
  <c r="W38" i="6"/>
  <c r="W38" i="7" s="1"/>
  <c r="W38" i="8" s="1"/>
  <c r="W38" i="9" s="1"/>
  <c r="X38" i="6"/>
  <c r="X38" i="7" s="1"/>
  <c r="X38" i="8" s="1"/>
  <c r="X38" i="9" s="1"/>
  <c r="Y38" i="6"/>
  <c r="Y38" i="7" s="1"/>
  <c r="Y38" i="8" s="1"/>
  <c r="Y38" i="9" s="1"/>
  <c r="Z38" i="6"/>
  <c r="Z38" i="7" s="1"/>
  <c r="Z38" i="8" s="1"/>
  <c r="Z38" i="9" s="1"/>
  <c r="Z44" i="10"/>
  <c r="Z45" i="10"/>
  <c r="X44" i="10"/>
  <c r="X45" i="10"/>
  <c r="AE7" i="10"/>
  <c r="X44" i="11"/>
  <c r="Z44" i="11"/>
  <c r="X45" i="11"/>
  <c r="Z45" i="11"/>
  <c r="V31" i="15" l="1"/>
  <c r="AB31" i="1" s="1"/>
  <c r="Z45" i="12"/>
  <c r="Z45" i="15" s="1"/>
  <c r="Z45" i="16"/>
  <c r="X45" i="12"/>
  <c r="X45" i="15" s="1"/>
  <c r="X45" i="16"/>
  <c r="Z44" i="12"/>
  <c r="Z44" i="15" s="1"/>
  <c r="Z44" i="16"/>
  <c r="X44" i="12"/>
  <c r="X44" i="15" s="1"/>
  <c r="X44" i="16"/>
  <c r="Y45" i="10"/>
  <c r="Y44" i="10"/>
  <c r="AD44" i="10" l="1"/>
  <c r="Y44" i="11"/>
  <c r="Y44" i="16" s="1"/>
  <c r="AD44" i="16" s="1"/>
  <c r="AD45" i="10"/>
  <c r="Y45" i="11"/>
  <c r="Y45" i="16" s="1"/>
  <c r="AD45" i="16" s="1"/>
  <c r="X39" i="10"/>
  <c r="X39" i="11" s="1"/>
  <c r="X39" i="12" l="1"/>
  <c r="X39" i="16"/>
  <c r="Y45" i="12"/>
  <c r="AD45" i="11"/>
  <c r="Y44" i="12"/>
  <c r="AD44" i="11"/>
  <c r="B15" i="6"/>
  <c r="U15" i="5"/>
  <c r="AD44" i="12" l="1"/>
  <c r="Y44" i="15"/>
  <c r="AD44" i="15" s="1"/>
  <c r="AD45" i="12"/>
  <c r="Y45" i="15"/>
  <c r="AD45" i="15" s="1"/>
  <c r="Z12" i="6"/>
  <c r="Z12" i="7" s="1"/>
  <c r="Z12" i="8" s="1"/>
  <c r="Z12" i="9" s="1"/>
  <c r="Z12" i="10" s="1"/>
  <c r="Z12" i="11" s="1"/>
  <c r="Z12" i="16" s="1"/>
  <c r="Z13" i="6"/>
  <c r="Z13" i="7" s="1"/>
  <c r="Z13" i="8" s="1"/>
  <c r="Z13" i="9" s="1"/>
  <c r="Z14" i="6"/>
  <c r="Z14" i="7" s="1"/>
  <c r="Z14" i="9" s="1"/>
  <c r="Z15" i="6"/>
  <c r="Z15" i="7" s="1"/>
  <c r="Z15" i="8" s="1"/>
  <c r="Z15" i="9" s="1"/>
  <c r="Z16" i="6"/>
  <c r="Z16" i="7" s="1"/>
  <c r="Z16" i="8" s="1"/>
  <c r="Z16" i="9" s="1"/>
  <c r="Z16" i="11" s="1"/>
  <c r="Z16" i="16" s="1"/>
  <c r="Z17" i="6"/>
  <c r="Z17" i="7" s="1"/>
  <c r="Z17" i="9" s="1"/>
  <c r="Z17" i="10" s="1"/>
  <c r="Z17" i="11" s="1"/>
  <c r="Z17" i="16" s="1"/>
  <c r="Z18" i="6"/>
  <c r="Z18" i="8" s="1"/>
  <c r="Z18" i="9" s="1"/>
  <c r="Z19" i="8"/>
  <c r="Z19" i="9" s="1"/>
  <c r="Z20" i="6"/>
  <c r="Z8" i="7"/>
  <c r="Z8" i="8" s="1"/>
  <c r="Z8" i="11" s="1"/>
  <c r="Z8" i="16" s="1"/>
  <c r="Z9" i="6"/>
  <c r="Z9" i="7" s="1"/>
  <c r="Z9" i="8" s="1"/>
  <c r="Z9" i="9" s="1"/>
  <c r="Z9" i="11" s="1"/>
  <c r="Z9" i="16" s="1"/>
  <c r="X11" i="7"/>
  <c r="X11" i="8" s="1"/>
  <c r="X11" i="9" s="1"/>
  <c r="X12" i="7"/>
  <c r="X12" i="8" s="1"/>
  <c r="X12" i="9" s="1"/>
  <c r="X12" i="10" s="1"/>
  <c r="X12" i="11" s="1"/>
  <c r="X12" i="16" s="1"/>
  <c r="X13" i="6"/>
  <c r="X13" i="7" s="1"/>
  <c r="X13" i="8" s="1"/>
  <c r="X13" i="9" s="1"/>
  <c r="X14" i="6"/>
  <c r="X14" i="7" s="1"/>
  <c r="X14" i="8" s="1"/>
  <c r="X14" i="9" s="1"/>
  <c r="X15" i="6"/>
  <c r="X15" i="7" s="1"/>
  <c r="X15" i="8" s="1"/>
  <c r="X15" i="9" s="1"/>
  <c r="X16" i="6"/>
  <c r="X16" i="7" s="1"/>
  <c r="X16" i="8" s="1"/>
  <c r="X16" i="9" s="1"/>
  <c r="X16" i="10" s="1"/>
  <c r="X16" i="11" s="1"/>
  <c r="X16" i="16" s="1"/>
  <c r="X17" i="6"/>
  <c r="X17" i="7" s="1"/>
  <c r="X17" i="9" s="1"/>
  <c r="X17" i="11" s="1"/>
  <c r="X17" i="16" s="1"/>
  <c r="X18" i="6"/>
  <c r="X18" i="8" s="1"/>
  <c r="X18" i="9" s="1"/>
  <c r="X18" i="10" s="1"/>
  <c r="X18" i="11" s="1"/>
  <c r="X18" i="16" s="1"/>
  <c r="X19" i="6"/>
  <c r="X19" i="7" s="1"/>
  <c r="X19" i="8" s="1"/>
  <c r="X19" i="9" s="1"/>
  <c r="X19" i="10" s="1"/>
  <c r="X19" i="11" s="1"/>
  <c r="X19" i="16" s="1"/>
  <c r="X20" i="6"/>
  <c r="X20" i="7" s="1"/>
  <c r="X20" i="9" s="1"/>
  <c r="X21" i="7"/>
  <c r="X21" i="10" s="1"/>
  <c r="X21" i="11" s="1"/>
  <c r="X21" i="16" s="1"/>
  <c r="X22" i="7"/>
  <c r="X22" i="8" s="1"/>
  <c r="X22" i="9" s="1"/>
  <c r="X23" i="7"/>
  <c r="X23" i="8" s="1"/>
  <c r="X23" i="9" s="1"/>
  <c r="X24" i="6"/>
  <c r="X24" i="8" s="1"/>
  <c r="X24" i="9" s="1"/>
  <c r="X25" i="6"/>
  <c r="X25" i="8" s="1"/>
  <c r="X25" i="9" s="1"/>
  <c r="X8" i="6"/>
  <c r="X8" i="7" s="1"/>
  <c r="X8" i="9" s="1"/>
  <c r="X8" i="11" s="1"/>
  <c r="X8" i="16" s="1"/>
  <c r="X9" i="6"/>
  <c r="X9" i="7" s="1"/>
  <c r="X9" i="8" s="1"/>
  <c r="X9" i="9" s="1"/>
  <c r="AC32" i="5" l="1"/>
  <c r="AC33" i="5"/>
  <c r="AC34" i="5"/>
  <c r="AC35" i="5"/>
  <c r="AC36" i="5"/>
  <c r="AC37" i="5"/>
  <c r="AC38" i="5"/>
  <c r="AB31" i="5"/>
  <c r="AB32" i="5"/>
  <c r="AB33" i="5"/>
  <c r="V33" i="5" s="1"/>
  <c r="AB34" i="5"/>
  <c r="AB35" i="5"/>
  <c r="V35" i="5" s="1"/>
  <c r="AB36" i="5"/>
  <c r="V36" i="5" s="1"/>
  <c r="AB37" i="5"/>
  <c r="V37" i="5" s="1"/>
  <c r="AB38" i="5"/>
  <c r="V38" i="5" s="1"/>
  <c r="AC17" i="5"/>
  <c r="AC11" i="5"/>
  <c r="AC23" i="5"/>
  <c r="AC16" i="5"/>
  <c r="AC31" i="5"/>
  <c r="AB17" i="5"/>
  <c r="AB11" i="5"/>
  <c r="AB23" i="5"/>
  <c r="AB16" i="5"/>
  <c r="AC9" i="5"/>
  <c r="AB9" i="5"/>
  <c r="AC13" i="5"/>
  <c r="AB13" i="5"/>
  <c r="V34" i="5" l="1"/>
  <c r="V32" i="5"/>
  <c r="V31" i="5"/>
  <c r="V16" i="5"/>
  <c r="AC14" i="5"/>
  <c r="AB14" i="5"/>
  <c r="AC19" i="5"/>
  <c r="AB19" i="5"/>
  <c r="AC15" i="5"/>
  <c r="V17" i="5" s="1"/>
  <c r="AB15" i="5"/>
  <c r="AC27" i="5"/>
  <c r="AB27" i="5"/>
  <c r="V14" i="5" l="1"/>
  <c r="V15" i="5"/>
  <c r="W20" i="6"/>
  <c r="W20" i="7" s="1"/>
  <c r="W20" i="8" s="1"/>
  <c r="W20" i="9" s="1"/>
  <c r="Y20" i="6"/>
  <c r="Y20" i="7" s="1"/>
  <c r="Y20" i="8" s="1"/>
  <c r="Y20" i="9" s="1"/>
  <c r="W21" i="7"/>
  <c r="W21" i="8" s="1"/>
  <c r="W21" i="9" s="1"/>
  <c r="Y21" i="7"/>
  <c r="Y21" i="8" s="1"/>
  <c r="Y21" i="9" s="1"/>
  <c r="Z21" i="8"/>
  <c r="Z21" i="9" s="1"/>
  <c r="Z21" i="10" s="1"/>
  <c r="Z21" i="11" s="1"/>
  <c r="Z21" i="16" s="1"/>
  <c r="W22" i="7"/>
  <c r="W22" i="8" s="1"/>
  <c r="W22" i="9" s="1"/>
  <c r="Y22" i="7"/>
  <c r="Y22" i="8" s="1"/>
  <c r="Y22" i="9" s="1"/>
  <c r="Z22" i="7"/>
  <c r="Z22" i="8" s="1"/>
  <c r="Z22" i="9" s="1"/>
  <c r="W23" i="7"/>
  <c r="W23" i="8" s="1"/>
  <c r="W23" i="9" s="1"/>
  <c r="Y23" i="7"/>
  <c r="Y23" i="8" s="1"/>
  <c r="Y23" i="9" s="1"/>
  <c r="Z23" i="7"/>
  <c r="Z23" i="9" s="1"/>
  <c r="W24" i="6"/>
  <c r="W24" i="8" s="1"/>
  <c r="W24" i="9" s="1"/>
  <c r="Y24" i="6"/>
  <c r="Y24" i="8" s="1"/>
  <c r="Y24" i="9" s="1"/>
  <c r="Z24" i="6"/>
  <c r="Z24" i="8" s="1"/>
  <c r="Z24" i="9" s="1"/>
  <c r="W25" i="6"/>
  <c r="W25" i="8" s="1"/>
  <c r="W25" i="9" s="1"/>
  <c r="Y25" i="6"/>
  <c r="Y25" i="8" s="1"/>
  <c r="Y25" i="9" s="1"/>
  <c r="Z25" i="6"/>
  <c r="Z25" i="9" s="1"/>
  <c r="Z25" i="11" s="1"/>
  <c r="Z25" i="16" s="1"/>
  <c r="W26" i="6"/>
  <c r="W26" i="8" s="1"/>
  <c r="W26" i="9" s="1"/>
  <c r="X26" i="6"/>
  <c r="Y26" i="6"/>
  <c r="Y26" i="8" s="1"/>
  <c r="Y26" i="9" s="1"/>
  <c r="Z26" i="6"/>
  <c r="Z26" i="8" s="1"/>
  <c r="Z26" i="9" s="1"/>
  <c r="Z26" i="10" s="1"/>
  <c r="Z26" i="11" s="1"/>
  <c r="Z26" i="16" s="1"/>
  <c r="W27" i="6"/>
  <c r="W27" i="8" s="1"/>
  <c r="W27" i="9" s="1"/>
  <c r="X27" i="6"/>
  <c r="X27" i="8" s="1"/>
  <c r="X27" i="9" s="1"/>
  <c r="Y27" i="6"/>
  <c r="Y27" i="8" s="1"/>
  <c r="Y27" i="9" s="1"/>
  <c r="Z27" i="6"/>
  <c r="Z27" i="8" s="1"/>
  <c r="Z27" i="9" s="1"/>
  <c r="W28" i="6"/>
  <c r="W28" i="8" s="1"/>
  <c r="W28" i="9" s="1"/>
  <c r="X28" i="6"/>
  <c r="X28" i="9" s="1"/>
  <c r="X28" i="10" s="1"/>
  <c r="X28" i="11" s="1"/>
  <c r="X28" i="16" s="1"/>
  <c r="Y28" i="6"/>
  <c r="Y28" i="8" s="1"/>
  <c r="Y28" i="9" s="1"/>
  <c r="Z28" i="6"/>
  <c r="Z28" i="9" s="1"/>
  <c r="W29" i="6"/>
  <c r="W29" i="7" s="1"/>
  <c r="W29" i="9" s="1"/>
  <c r="X29" i="6"/>
  <c r="X29" i="7" s="1"/>
  <c r="X29" i="9" s="1"/>
  <c r="Y29" i="6"/>
  <c r="Y29" i="7" s="1"/>
  <c r="Y29" i="9" s="1"/>
  <c r="Z29" i="6"/>
  <c r="Z29" i="7" s="1"/>
  <c r="Z29" i="9" s="1"/>
  <c r="Z29" i="10" s="1"/>
  <c r="Z29" i="11" s="1"/>
  <c r="Z29" i="16" s="1"/>
  <c r="W30" i="6"/>
  <c r="W30" i="7" s="1"/>
  <c r="W30" i="9" s="1"/>
  <c r="X30" i="6"/>
  <c r="X30" i="7" s="1"/>
  <c r="X30" i="9" s="1"/>
  <c r="Y30" i="6"/>
  <c r="Y30" i="7" s="1"/>
  <c r="Y30" i="9" s="1"/>
  <c r="Z30" i="6"/>
  <c r="Z30" i="7" s="1"/>
  <c r="Z30" i="9" s="1"/>
  <c r="Z30" i="11" s="1"/>
  <c r="Z30" i="16" s="1"/>
  <c r="W31" i="6"/>
  <c r="W31" i="7" s="1"/>
  <c r="W31" i="9" s="1"/>
  <c r="X31" i="6"/>
  <c r="Y31" i="6"/>
  <c r="Y31" i="7" s="1"/>
  <c r="Y31" i="9" s="1"/>
  <c r="Z31" i="6"/>
  <c r="Z31" i="7" s="1"/>
  <c r="Z31" i="9" s="1"/>
  <c r="W32" i="6"/>
  <c r="W32" i="7" s="1"/>
  <c r="W32" i="9" s="1"/>
  <c r="X32" i="6"/>
  <c r="X32" i="7" s="1"/>
  <c r="Y32" i="6"/>
  <c r="Y32" i="7" s="1"/>
  <c r="Y32" i="9" s="1"/>
  <c r="Z32" i="6"/>
  <c r="Z32" i="7" s="1"/>
  <c r="W33" i="6"/>
  <c r="W33" i="7" s="1"/>
  <c r="W33" i="9" s="1"/>
  <c r="X33" i="6"/>
  <c r="X33" i="7" s="1"/>
  <c r="X33" i="9" s="1"/>
  <c r="Y33" i="6"/>
  <c r="Y33" i="7" s="1"/>
  <c r="Y33" i="9" s="1"/>
  <c r="Z33" i="6"/>
  <c r="Z33" i="7" s="1"/>
  <c r="Z33" i="9" s="1"/>
  <c r="W34" i="6"/>
  <c r="W34" i="7" s="1"/>
  <c r="W34" i="9" s="1"/>
  <c r="X34" i="6"/>
  <c r="X34" i="7" s="1"/>
  <c r="X34" i="9" s="1"/>
  <c r="Y34" i="6"/>
  <c r="Y34" i="7" s="1"/>
  <c r="Y34" i="9" s="1"/>
  <c r="Z34" i="6"/>
  <c r="Z34" i="7" s="1"/>
  <c r="Z34" i="9" s="1"/>
  <c r="W39" i="6"/>
  <c r="W39" i="7" s="1"/>
  <c r="W39" i="8" s="1"/>
  <c r="W39" i="9" s="1"/>
  <c r="X39" i="6"/>
  <c r="Y39" i="6"/>
  <c r="Y39" i="7" s="1"/>
  <c r="Y39" i="8" s="1"/>
  <c r="Y39" i="9" s="1"/>
  <c r="Z39" i="6"/>
  <c r="Z39" i="7" s="1"/>
  <c r="Z39" i="8" s="1"/>
  <c r="Z39" i="9" s="1"/>
  <c r="Z39" i="10" s="1"/>
  <c r="Z39" i="11" s="1"/>
  <c r="W40" i="6"/>
  <c r="W40" i="7" s="1"/>
  <c r="W40" i="8" s="1"/>
  <c r="W40" i="9" s="1"/>
  <c r="X40" i="6"/>
  <c r="X40" i="7" s="1"/>
  <c r="X40" i="8" s="1"/>
  <c r="X40" i="9" s="1"/>
  <c r="X40" i="10" s="1"/>
  <c r="X40" i="11" s="1"/>
  <c r="Y40" i="6"/>
  <c r="Z40" i="6"/>
  <c r="Z40" i="7" s="1"/>
  <c r="Z40" i="8" s="1"/>
  <c r="Z40" i="9" s="1"/>
  <c r="Z40" i="10" s="1"/>
  <c r="Z40" i="11" s="1"/>
  <c r="W41" i="6"/>
  <c r="W41" i="7" s="1"/>
  <c r="W41" i="8" s="1"/>
  <c r="W41" i="9" s="1"/>
  <c r="W41" i="10" s="1"/>
  <c r="X41" i="6"/>
  <c r="X41" i="7" s="1"/>
  <c r="X41" i="8" s="1"/>
  <c r="X41" i="9" s="1"/>
  <c r="X41" i="10" s="1"/>
  <c r="X41" i="11" s="1"/>
  <c r="Y41" i="6"/>
  <c r="Y41" i="7" s="1"/>
  <c r="Y41" i="8" s="1"/>
  <c r="Y41" i="9" s="1"/>
  <c r="Y41" i="10" s="1"/>
  <c r="Z41" i="6"/>
  <c r="Z41" i="7" s="1"/>
  <c r="Z41" i="8" s="1"/>
  <c r="Z41" i="9" s="1"/>
  <c r="Z41" i="10" s="1"/>
  <c r="Z41" i="11" s="1"/>
  <c r="W42" i="6"/>
  <c r="W42" i="7" s="1"/>
  <c r="W42" i="8" s="1"/>
  <c r="W42" i="9" s="1"/>
  <c r="W42" i="10" s="1"/>
  <c r="X42" i="6"/>
  <c r="X42" i="7" s="1"/>
  <c r="X42" i="8" s="1"/>
  <c r="X42" i="9" s="1"/>
  <c r="X42" i="10" s="1"/>
  <c r="X42" i="11" s="1"/>
  <c r="Y42" i="6"/>
  <c r="Z42" i="6"/>
  <c r="Z42" i="7" s="1"/>
  <c r="Z42" i="8" s="1"/>
  <c r="Z42" i="9" s="1"/>
  <c r="Z42" i="10" s="1"/>
  <c r="Z42" i="11" s="1"/>
  <c r="W43" i="6"/>
  <c r="W43" i="7" s="1"/>
  <c r="W43" i="8" s="1"/>
  <c r="W43" i="9" s="1"/>
  <c r="X43" i="6"/>
  <c r="X43" i="7" s="1"/>
  <c r="X43" i="8" s="1"/>
  <c r="X43" i="9" s="1"/>
  <c r="Y43" i="6"/>
  <c r="Z43" i="6"/>
  <c r="Z43" i="7" s="1"/>
  <c r="Z43" i="8" s="1"/>
  <c r="Z43" i="9" s="1"/>
  <c r="W44" i="6"/>
  <c r="W44" i="7" s="1"/>
  <c r="W44" i="8" s="1"/>
  <c r="X44" i="6"/>
  <c r="X44" i="7" s="1"/>
  <c r="X44" i="8" s="1"/>
  <c r="Y44" i="6"/>
  <c r="Z44" i="6"/>
  <c r="Z44" i="7" s="1"/>
  <c r="Z44" i="8" s="1"/>
  <c r="W45" i="6"/>
  <c r="W45" i="7" s="1"/>
  <c r="W45" i="8" s="1"/>
  <c r="X45" i="6"/>
  <c r="X45" i="7" s="1"/>
  <c r="X45" i="8" s="1"/>
  <c r="Y45" i="6"/>
  <c r="Z45" i="6"/>
  <c r="Z45" i="7" s="1"/>
  <c r="Z45" i="8" s="1"/>
  <c r="W46" i="6"/>
  <c r="X46" i="6"/>
  <c r="X46" i="7" s="1"/>
  <c r="X46" i="8" s="1"/>
  <c r="Y46" i="6"/>
  <c r="Z46" i="6"/>
  <c r="Z46" i="7" s="1"/>
  <c r="Z46" i="8" s="1"/>
  <c r="W47" i="6"/>
  <c r="W47" i="7" s="1"/>
  <c r="W47" i="8" s="1"/>
  <c r="X47" i="6"/>
  <c r="X47" i="7" s="1"/>
  <c r="X47" i="8" s="1"/>
  <c r="Y47" i="6"/>
  <c r="Y47" i="7" s="1"/>
  <c r="Y47" i="8" s="1"/>
  <c r="Z47" i="6"/>
  <c r="Z47" i="7" s="1"/>
  <c r="Z47" i="8" s="1"/>
  <c r="W48" i="6"/>
  <c r="X48" i="6"/>
  <c r="X48" i="7" s="1"/>
  <c r="X48" i="8" s="1"/>
  <c r="Y48" i="6"/>
  <c r="Z48" i="6"/>
  <c r="Z48" i="7" s="1"/>
  <c r="Z48" i="8" s="1"/>
  <c r="W49" i="6"/>
  <c r="X49" i="6"/>
  <c r="X49" i="7" s="1"/>
  <c r="X49" i="8" s="1"/>
  <c r="Y49" i="6"/>
  <c r="Y49" i="7" s="1"/>
  <c r="Y49" i="8" s="1"/>
  <c r="Z49" i="6"/>
  <c r="Z49" i="7" s="1"/>
  <c r="Z49" i="8" s="1"/>
  <c r="W50" i="6"/>
  <c r="W50" i="7" s="1"/>
  <c r="W50" i="8" s="1"/>
  <c r="X50" i="6"/>
  <c r="X50" i="7" s="1"/>
  <c r="X50" i="8" s="1"/>
  <c r="Y50" i="6"/>
  <c r="Z50" i="6"/>
  <c r="Z50" i="7" s="1"/>
  <c r="Z50" i="8" s="1"/>
  <c r="W51" i="6"/>
  <c r="X51" i="6"/>
  <c r="X51" i="7" s="1"/>
  <c r="X51" i="8" s="1"/>
  <c r="Y51" i="6"/>
  <c r="Z51" i="6"/>
  <c r="Z51" i="7" s="1"/>
  <c r="Z51" i="8" s="1"/>
  <c r="W52" i="6"/>
  <c r="W52" i="7" s="1"/>
  <c r="W52" i="8" s="1"/>
  <c r="X52" i="6"/>
  <c r="X52" i="7" s="1"/>
  <c r="X52" i="8" s="1"/>
  <c r="Y52" i="6"/>
  <c r="Z52" i="6"/>
  <c r="Z52" i="7" s="1"/>
  <c r="Z52" i="8" s="1"/>
  <c r="W53" i="6"/>
  <c r="W53" i="7" s="1"/>
  <c r="W53" i="8" s="1"/>
  <c r="X53" i="6"/>
  <c r="X53" i="7" s="1"/>
  <c r="X53" i="8" s="1"/>
  <c r="Y53" i="6"/>
  <c r="Z53" i="6"/>
  <c r="Z53" i="7" s="1"/>
  <c r="Z53" i="8" s="1"/>
  <c r="W54" i="6"/>
  <c r="X54" i="6"/>
  <c r="X54" i="7" s="1"/>
  <c r="X54" i="8" s="1"/>
  <c r="Y54" i="6"/>
  <c r="Z54" i="6"/>
  <c r="Z54" i="7" s="1"/>
  <c r="Z54" i="8" s="1"/>
  <c r="W55" i="6"/>
  <c r="W55" i="7" s="1"/>
  <c r="W55" i="8" s="1"/>
  <c r="X55" i="6"/>
  <c r="X55" i="7" s="1"/>
  <c r="X55" i="8" s="1"/>
  <c r="Y55" i="6"/>
  <c r="Y55" i="7" s="1"/>
  <c r="Y55" i="8" s="1"/>
  <c r="Z55" i="6"/>
  <c r="Z55" i="7" s="1"/>
  <c r="Z55" i="8" s="1"/>
  <c r="W56" i="6"/>
  <c r="X56" i="6"/>
  <c r="X56" i="7" s="1"/>
  <c r="X56" i="8" s="1"/>
  <c r="Y56" i="6"/>
  <c r="Z56" i="6"/>
  <c r="Z56" i="7" s="1"/>
  <c r="Z56" i="8" s="1"/>
  <c r="W57" i="6"/>
  <c r="X57" i="6"/>
  <c r="X57" i="7" s="1"/>
  <c r="X57" i="8" s="1"/>
  <c r="Y57" i="6"/>
  <c r="Y57" i="7" s="1"/>
  <c r="Y57" i="8" s="1"/>
  <c r="Z57" i="6"/>
  <c r="Z57" i="7" s="1"/>
  <c r="Z57" i="8" s="1"/>
  <c r="W58" i="6"/>
  <c r="W58" i="7" s="1"/>
  <c r="W58" i="8" s="1"/>
  <c r="X58" i="6"/>
  <c r="X58" i="7" s="1"/>
  <c r="X58" i="8" s="1"/>
  <c r="Y58" i="6"/>
  <c r="Z58" i="6"/>
  <c r="Z58" i="7" s="1"/>
  <c r="Z58" i="8" s="1"/>
  <c r="W59" i="6"/>
  <c r="X59" i="6"/>
  <c r="X59" i="7" s="1"/>
  <c r="X59" i="8" s="1"/>
  <c r="Y59" i="6"/>
  <c r="Z59" i="6"/>
  <c r="Z59" i="7" s="1"/>
  <c r="Z59" i="8" s="1"/>
  <c r="W60" i="6"/>
  <c r="W60" i="7" s="1"/>
  <c r="W60" i="8" s="1"/>
  <c r="X60" i="6"/>
  <c r="X60" i="7" s="1"/>
  <c r="X60" i="8" s="1"/>
  <c r="Y60" i="6"/>
  <c r="Z60" i="6"/>
  <c r="Z60" i="7" s="1"/>
  <c r="Z60" i="8" s="1"/>
  <c r="W61" i="6"/>
  <c r="W61" i="7" s="1"/>
  <c r="W61" i="8" s="1"/>
  <c r="X61" i="6"/>
  <c r="X61" i="7" s="1"/>
  <c r="X61" i="8" s="1"/>
  <c r="Y61" i="6"/>
  <c r="Z61" i="6"/>
  <c r="Z61" i="7" s="1"/>
  <c r="Z61" i="8" s="1"/>
  <c r="W62" i="6"/>
  <c r="X62" i="6"/>
  <c r="X62" i="7" s="1"/>
  <c r="X62" i="8" s="1"/>
  <c r="Y62" i="6"/>
  <c r="Z62" i="6"/>
  <c r="Z62" i="7" s="1"/>
  <c r="Z62" i="8" s="1"/>
  <c r="W63" i="6"/>
  <c r="W63" i="7" s="1"/>
  <c r="W63" i="8" s="1"/>
  <c r="X63" i="6"/>
  <c r="X63" i="7" s="1"/>
  <c r="X63" i="8" s="1"/>
  <c r="Y63" i="6"/>
  <c r="Y63" i="7" s="1"/>
  <c r="Y63" i="8" s="1"/>
  <c r="Z63" i="6"/>
  <c r="Z63" i="7" s="1"/>
  <c r="Z63" i="8" s="1"/>
  <c r="W64" i="6"/>
  <c r="X64" i="6"/>
  <c r="X64" i="7" s="1"/>
  <c r="X64" i="8" s="1"/>
  <c r="Y64" i="6"/>
  <c r="Z64" i="6"/>
  <c r="Z64" i="7" s="1"/>
  <c r="Z64" i="8" s="1"/>
  <c r="W65" i="6"/>
  <c r="X65" i="6"/>
  <c r="X65" i="7" s="1"/>
  <c r="X65" i="8" s="1"/>
  <c r="Y65" i="6"/>
  <c r="Y65" i="7" s="1"/>
  <c r="Y65" i="8" s="1"/>
  <c r="Z65" i="6"/>
  <c r="Z65" i="7" s="1"/>
  <c r="Z65" i="8" s="1"/>
  <c r="W66" i="6"/>
  <c r="W66" i="7" s="1"/>
  <c r="W66" i="8" s="1"/>
  <c r="X66" i="6"/>
  <c r="X66" i="7" s="1"/>
  <c r="X66" i="8" s="1"/>
  <c r="Y66" i="6"/>
  <c r="Z66" i="6"/>
  <c r="Z66" i="7" s="1"/>
  <c r="Z66" i="8" s="1"/>
  <c r="W67" i="6"/>
  <c r="X67" i="6"/>
  <c r="X67" i="7" s="1"/>
  <c r="X67" i="8" s="1"/>
  <c r="Y67" i="6"/>
  <c r="Z67" i="6"/>
  <c r="Z67" i="7" s="1"/>
  <c r="Z67" i="8" s="1"/>
  <c r="W68" i="6"/>
  <c r="W68" i="7" s="1"/>
  <c r="W68" i="8" s="1"/>
  <c r="X68" i="6"/>
  <c r="X68" i="7" s="1"/>
  <c r="X68" i="8" s="1"/>
  <c r="Y68" i="6"/>
  <c r="Z68" i="6"/>
  <c r="Z68" i="7" s="1"/>
  <c r="Z68" i="8" s="1"/>
  <c r="W69" i="6"/>
  <c r="W69" i="7" s="1"/>
  <c r="W69" i="8" s="1"/>
  <c r="X69" i="6"/>
  <c r="X69" i="7" s="1"/>
  <c r="X69" i="8" s="1"/>
  <c r="Y69" i="6"/>
  <c r="Z69" i="6"/>
  <c r="Z69" i="7" s="1"/>
  <c r="Z69" i="8" s="1"/>
  <c r="W70" i="6"/>
  <c r="X70" i="6"/>
  <c r="X70" i="7" s="1"/>
  <c r="X70" i="8" s="1"/>
  <c r="Y70" i="6"/>
  <c r="Z70" i="6"/>
  <c r="Z70" i="7" s="1"/>
  <c r="Z70" i="8" s="1"/>
  <c r="W71" i="6"/>
  <c r="W71" i="7" s="1"/>
  <c r="W71" i="8" s="1"/>
  <c r="X71" i="6"/>
  <c r="X71" i="7" s="1"/>
  <c r="X71" i="8" s="1"/>
  <c r="Y71" i="6"/>
  <c r="Y71" i="7" s="1"/>
  <c r="Y71" i="8" s="1"/>
  <c r="Z71" i="6"/>
  <c r="Z71" i="7" s="1"/>
  <c r="Z71" i="8" s="1"/>
  <c r="W72" i="6"/>
  <c r="X72" i="6"/>
  <c r="X72" i="7" s="1"/>
  <c r="X72" i="8" s="1"/>
  <c r="Y72" i="6"/>
  <c r="Z72" i="6"/>
  <c r="Z72" i="7" s="1"/>
  <c r="Z72" i="8" s="1"/>
  <c r="W73" i="6"/>
  <c r="X73" i="6"/>
  <c r="X73" i="7" s="1"/>
  <c r="X73" i="8" s="1"/>
  <c r="Y73" i="6"/>
  <c r="Y73" i="7" s="1"/>
  <c r="Y73" i="8" s="1"/>
  <c r="Z73" i="6"/>
  <c r="Z73" i="7" s="1"/>
  <c r="Z73" i="8" s="1"/>
  <c r="W74" i="6"/>
  <c r="W74" i="7" s="1"/>
  <c r="W74" i="8" s="1"/>
  <c r="X74" i="6"/>
  <c r="X74" i="7" s="1"/>
  <c r="X74" i="8" s="1"/>
  <c r="Y74" i="6"/>
  <c r="Z74" i="6"/>
  <c r="Z74" i="7" s="1"/>
  <c r="Z74" i="8" s="1"/>
  <c r="W75" i="6"/>
  <c r="X75" i="6"/>
  <c r="X75" i="7" s="1"/>
  <c r="X75" i="8" s="1"/>
  <c r="Y75" i="6"/>
  <c r="Z75" i="6"/>
  <c r="Z75" i="7" s="1"/>
  <c r="Z75" i="8" s="1"/>
  <c r="W76" i="6"/>
  <c r="W76" i="7" s="1"/>
  <c r="W76" i="8" s="1"/>
  <c r="X76" i="6"/>
  <c r="X76" i="7" s="1"/>
  <c r="X76" i="8" s="1"/>
  <c r="Y76" i="6"/>
  <c r="Z76" i="6"/>
  <c r="Z76" i="7" s="1"/>
  <c r="Z76" i="8" s="1"/>
  <c r="W77" i="6"/>
  <c r="W77" i="7" s="1"/>
  <c r="W77" i="8" s="1"/>
  <c r="X77" i="6"/>
  <c r="X77" i="7" s="1"/>
  <c r="X77" i="8" s="1"/>
  <c r="Y77" i="6"/>
  <c r="Z77" i="6"/>
  <c r="Z77" i="7" s="1"/>
  <c r="Z77" i="8" s="1"/>
  <c r="W78" i="6"/>
  <c r="X78" i="6"/>
  <c r="X78" i="7" s="1"/>
  <c r="X78" i="8" s="1"/>
  <c r="Y78" i="6"/>
  <c r="Z78" i="6"/>
  <c r="Z78" i="7" s="1"/>
  <c r="Z78" i="8" s="1"/>
  <c r="W79" i="6"/>
  <c r="W79" i="7" s="1"/>
  <c r="W79" i="8" s="1"/>
  <c r="X79" i="6"/>
  <c r="X79" i="7" s="1"/>
  <c r="X79" i="8" s="1"/>
  <c r="Y79" i="6"/>
  <c r="Y79" i="7" s="1"/>
  <c r="Y79" i="8" s="1"/>
  <c r="Z79" i="6"/>
  <c r="Z79" i="7" s="1"/>
  <c r="Z79" i="8" s="1"/>
  <c r="W80" i="6"/>
  <c r="X80" i="6"/>
  <c r="X80" i="7" s="1"/>
  <c r="X80" i="8" s="1"/>
  <c r="Y80" i="6"/>
  <c r="Z80" i="6"/>
  <c r="Z80" i="7" s="1"/>
  <c r="Z80" i="8" s="1"/>
  <c r="W81" i="6"/>
  <c r="X81" i="6"/>
  <c r="X81" i="7" s="1"/>
  <c r="X81" i="8" s="1"/>
  <c r="Y81" i="6"/>
  <c r="Y81" i="7" s="1"/>
  <c r="Y81" i="8" s="1"/>
  <c r="Z81" i="6"/>
  <c r="Z81" i="7" s="1"/>
  <c r="Z81" i="8" s="1"/>
  <c r="W82" i="6"/>
  <c r="W82" i="7" s="1"/>
  <c r="W82" i="8" s="1"/>
  <c r="X82" i="6"/>
  <c r="X82" i="7" s="1"/>
  <c r="X82" i="8" s="1"/>
  <c r="Y82" i="6"/>
  <c r="Z82" i="6"/>
  <c r="Z82" i="7" s="1"/>
  <c r="Z82" i="8" s="1"/>
  <c r="W83" i="6"/>
  <c r="X83" i="6"/>
  <c r="X83" i="7" s="1"/>
  <c r="X83" i="8" s="1"/>
  <c r="Y83" i="6"/>
  <c r="Z83" i="6"/>
  <c r="Z83" i="7" s="1"/>
  <c r="Z83" i="8" s="1"/>
  <c r="W84" i="6"/>
  <c r="W84" i="7" s="1"/>
  <c r="W84" i="8" s="1"/>
  <c r="X84" i="6"/>
  <c r="X84" i="7" s="1"/>
  <c r="X84" i="8" s="1"/>
  <c r="Y84" i="6"/>
  <c r="Z84" i="6"/>
  <c r="Z84" i="7" s="1"/>
  <c r="Z84" i="8" s="1"/>
  <c r="W85" i="6"/>
  <c r="W85" i="7" s="1"/>
  <c r="W85" i="8" s="1"/>
  <c r="X85" i="6"/>
  <c r="X85" i="7" s="1"/>
  <c r="X85" i="8" s="1"/>
  <c r="Y85" i="6"/>
  <c r="Z85" i="6"/>
  <c r="Z85" i="7" s="1"/>
  <c r="Z85" i="8" s="1"/>
  <c r="W86" i="6"/>
  <c r="X86" i="6"/>
  <c r="X86" i="7" s="1"/>
  <c r="X86" i="8" s="1"/>
  <c r="Y86" i="6"/>
  <c r="Z86" i="6"/>
  <c r="Z86" i="7" s="1"/>
  <c r="Z86" i="8" s="1"/>
  <c r="W87" i="6"/>
  <c r="W87" i="7" s="1"/>
  <c r="W87" i="8" s="1"/>
  <c r="X87" i="6"/>
  <c r="X87" i="7" s="1"/>
  <c r="X87" i="8" s="1"/>
  <c r="Y87" i="6"/>
  <c r="Y87" i="7" s="1"/>
  <c r="Y87" i="8" s="1"/>
  <c r="Z87" i="6"/>
  <c r="Z87" i="7" s="1"/>
  <c r="Z87" i="8" s="1"/>
  <c r="W88" i="6"/>
  <c r="X88" i="6"/>
  <c r="X88" i="7" s="1"/>
  <c r="X88" i="8" s="1"/>
  <c r="Y88" i="6"/>
  <c r="Z88" i="6"/>
  <c r="Z88" i="7" s="1"/>
  <c r="Z88" i="8" s="1"/>
  <c r="W89" i="6"/>
  <c r="X89" i="6"/>
  <c r="X89" i="7" s="1"/>
  <c r="X89" i="8" s="1"/>
  <c r="Y89" i="6"/>
  <c r="Y89" i="7" s="1"/>
  <c r="Y89" i="8" s="1"/>
  <c r="Z89" i="6"/>
  <c r="Z89" i="7" s="1"/>
  <c r="Z89" i="8" s="1"/>
  <c r="W90" i="6"/>
  <c r="W90" i="7" s="1"/>
  <c r="W90" i="8" s="1"/>
  <c r="X90" i="6"/>
  <c r="X90" i="7" s="1"/>
  <c r="X90" i="8" s="1"/>
  <c r="Y90" i="6"/>
  <c r="Z90" i="6"/>
  <c r="Z90" i="7" s="1"/>
  <c r="Z90" i="8" s="1"/>
  <c r="W91" i="6"/>
  <c r="X91" i="6"/>
  <c r="X91" i="7" s="1"/>
  <c r="X91" i="8" s="1"/>
  <c r="Y91" i="6"/>
  <c r="Z91" i="6"/>
  <c r="Z91" i="7" s="1"/>
  <c r="Z91" i="8" s="1"/>
  <c r="W92" i="6"/>
  <c r="W92" i="7" s="1"/>
  <c r="W92" i="8" s="1"/>
  <c r="X92" i="6"/>
  <c r="X92" i="7" s="1"/>
  <c r="X92" i="8" s="1"/>
  <c r="Y92" i="6"/>
  <c r="Y92" i="7" s="1"/>
  <c r="Y92" i="8" s="1"/>
  <c r="Z92" i="6"/>
  <c r="Z92" i="7" s="1"/>
  <c r="Z92" i="8" s="1"/>
  <c r="W93" i="6"/>
  <c r="X93" i="6"/>
  <c r="X93" i="7" s="1"/>
  <c r="X93" i="8" s="1"/>
  <c r="Y93" i="6"/>
  <c r="Z93" i="6"/>
  <c r="Z93" i="7" s="1"/>
  <c r="Z93" i="8" s="1"/>
  <c r="W94" i="6"/>
  <c r="W94" i="7" s="1"/>
  <c r="W94" i="8" s="1"/>
  <c r="X94" i="6"/>
  <c r="X94" i="7" s="1"/>
  <c r="X94" i="8" s="1"/>
  <c r="Y94" i="6"/>
  <c r="Y94" i="7" s="1"/>
  <c r="Z94" i="6"/>
  <c r="Z94" i="7" s="1"/>
  <c r="Z94" i="8" s="1"/>
  <c r="W95" i="6"/>
  <c r="X95" i="6"/>
  <c r="X95" i="7" s="1"/>
  <c r="X95" i="8" s="1"/>
  <c r="Y95" i="6"/>
  <c r="Z95" i="6"/>
  <c r="Z95" i="7" s="1"/>
  <c r="Z95" i="8" s="1"/>
  <c r="W96" i="6"/>
  <c r="W96" i="7" s="1"/>
  <c r="W96" i="8" s="1"/>
  <c r="X96" i="6"/>
  <c r="X96" i="7" s="1"/>
  <c r="X96" i="8" s="1"/>
  <c r="Y96" i="6"/>
  <c r="Y96" i="7" s="1"/>
  <c r="Y96" i="8" s="1"/>
  <c r="Z96" i="6"/>
  <c r="Z96" i="7" s="1"/>
  <c r="Z96" i="8" s="1"/>
  <c r="W97" i="6"/>
  <c r="X97" i="6"/>
  <c r="X97" i="7" s="1"/>
  <c r="X97" i="8" s="1"/>
  <c r="Y97" i="6"/>
  <c r="Z97" i="6"/>
  <c r="Z97" i="7" s="1"/>
  <c r="Z97" i="8" s="1"/>
  <c r="W98" i="6"/>
  <c r="W98" i="7" s="1"/>
  <c r="W98" i="8" s="1"/>
  <c r="X98" i="6"/>
  <c r="X98" i="7" s="1"/>
  <c r="X98" i="8" s="1"/>
  <c r="Y98" i="6"/>
  <c r="Y98" i="7" s="1"/>
  <c r="Z98" i="6"/>
  <c r="Z98" i="7" s="1"/>
  <c r="Z98" i="8" s="1"/>
  <c r="W99" i="6"/>
  <c r="X99" i="6"/>
  <c r="X99" i="7" s="1"/>
  <c r="X99" i="8" s="1"/>
  <c r="Y99" i="6"/>
  <c r="Z99" i="6"/>
  <c r="Z99" i="7" s="1"/>
  <c r="Z99" i="8" s="1"/>
  <c r="W100" i="6"/>
  <c r="W100" i="7" s="1"/>
  <c r="W100" i="8" s="1"/>
  <c r="X100" i="6"/>
  <c r="X100" i="7" s="1"/>
  <c r="X100" i="8" s="1"/>
  <c r="Y100" i="6"/>
  <c r="Y100" i="7" s="1"/>
  <c r="Y100" i="8" s="1"/>
  <c r="Z100" i="6"/>
  <c r="Z100" i="7" s="1"/>
  <c r="Z100" i="8" s="1"/>
  <c r="W101" i="6"/>
  <c r="X101" i="6"/>
  <c r="X101" i="7" s="1"/>
  <c r="X101" i="8" s="1"/>
  <c r="Y101" i="6"/>
  <c r="Z101" i="6"/>
  <c r="Z101" i="7" s="1"/>
  <c r="Z101" i="8" s="1"/>
  <c r="W102" i="6"/>
  <c r="W102" i="7" s="1"/>
  <c r="W102" i="8" s="1"/>
  <c r="X102" i="6"/>
  <c r="X102" i="7" s="1"/>
  <c r="X102" i="8" s="1"/>
  <c r="Y102" i="6"/>
  <c r="Y102" i="7" s="1"/>
  <c r="Z102" i="6"/>
  <c r="Z102" i="7" s="1"/>
  <c r="Z102" i="8" s="1"/>
  <c r="W103" i="6"/>
  <c r="X103" i="6"/>
  <c r="X103" i="7" s="1"/>
  <c r="X103" i="8" s="1"/>
  <c r="Y103" i="6"/>
  <c r="Z103" i="6"/>
  <c r="Z103" i="7" s="1"/>
  <c r="Z103" i="8" s="1"/>
  <c r="W104" i="6"/>
  <c r="W104" i="7" s="1"/>
  <c r="W104" i="8" s="1"/>
  <c r="X104" i="6"/>
  <c r="X104" i="7" s="1"/>
  <c r="X104" i="8" s="1"/>
  <c r="Y104" i="6"/>
  <c r="Y104" i="7" s="1"/>
  <c r="Y104" i="8" s="1"/>
  <c r="Z104" i="6"/>
  <c r="Z104" i="7" s="1"/>
  <c r="Z104" i="8" s="1"/>
  <c r="W105" i="6"/>
  <c r="X105" i="6"/>
  <c r="X105" i="7" s="1"/>
  <c r="X105" i="8" s="1"/>
  <c r="Y105" i="6"/>
  <c r="Z105" i="6"/>
  <c r="Z105" i="7" s="1"/>
  <c r="Z105" i="8" s="1"/>
  <c r="W106" i="6"/>
  <c r="W106" i="7" s="1"/>
  <c r="W106" i="8" s="1"/>
  <c r="X106" i="6"/>
  <c r="X106" i="7" s="1"/>
  <c r="X106" i="8" s="1"/>
  <c r="Y106" i="6"/>
  <c r="Y106" i="7" s="1"/>
  <c r="Z106" i="6"/>
  <c r="Z106" i="7" s="1"/>
  <c r="Z106" i="8" s="1"/>
  <c r="W107" i="6"/>
  <c r="X107" i="6"/>
  <c r="X107" i="7" s="1"/>
  <c r="X107" i="8" s="1"/>
  <c r="Y107" i="6"/>
  <c r="Z107" i="6"/>
  <c r="Z107" i="7" s="1"/>
  <c r="Z107" i="8" s="1"/>
  <c r="W108" i="6"/>
  <c r="W108" i="7" s="1"/>
  <c r="W108" i="8" s="1"/>
  <c r="X108" i="6"/>
  <c r="X108" i="7" s="1"/>
  <c r="X108" i="8" s="1"/>
  <c r="Y108" i="6"/>
  <c r="Y108" i="7" s="1"/>
  <c r="Y108" i="8" s="1"/>
  <c r="Z108" i="6"/>
  <c r="Z108" i="7" s="1"/>
  <c r="Z108" i="8" s="1"/>
  <c r="W109" i="6"/>
  <c r="X109" i="6"/>
  <c r="X109" i="7" s="1"/>
  <c r="X109" i="8" s="1"/>
  <c r="Y109" i="6"/>
  <c r="Z109" i="6"/>
  <c r="Z109" i="7" s="1"/>
  <c r="Z109" i="8" s="1"/>
  <c r="W110" i="6"/>
  <c r="W110" i="7" s="1"/>
  <c r="W110" i="8" s="1"/>
  <c r="X110" i="6"/>
  <c r="X110" i="7" s="1"/>
  <c r="X110" i="8" s="1"/>
  <c r="Y110" i="6"/>
  <c r="Y110" i="7" s="1"/>
  <c r="Y110" i="8" s="1"/>
  <c r="Z110" i="6"/>
  <c r="Z110" i="7" s="1"/>
  <c r="Z110" i="8" s="1"/>
  <c r="W111" i="6"/>
  <c r="X111" i="6"/>
  <c r="X111" i="7" s="1"/>
  <c r="X111" i="8" s="1"/>
  <c r="Y111" i="6"/>
  <c r="Z111" i="6"/>
  <c r="Z111" i="7" s="1"/>
  <c r="Z111" i="8" s="1"/>
  <c r="W112" i="6"/>
  <c r="W112" i="7" s="1"/>
  <c r="W112" i="8" s="1"/>
  <c r="X112" i="6"/>
  <c r="X112" i="7" s="1"/>
  <c r="X112" i="8" s="1"/>
  <c r="Y112" i="6"/>
  <c r="Y112" i="7" s="1"/>
  <c r="Z112" i="6"/>
  <c r="Z112" i="7" s="1"/>
  <c r="Z112" i="8" s="1"/>
  <c r="W113" i="6"/>
  <c r="X113" i="6"/>
  <c r="X113" i="7" s="1"/>
  <c r="X113" i="8" s="1"/>
  <c r="Y113" i="6"/>
  <c r="Z113" i="6"/>
  <c r="Z113" i="7" s="1"/>
  <c r="Z113" i="8" s="1"/>
  <c r="W114" i="6"/>
  <c r="W114" i="7" s="1"/>
  <c r="W114" i="8" s="1"/>
  <c r="X114" i="6"/>
  <c r="X114" i="7" s="1"/>
  <c r="X114" i="8" s="1"/>
  <c r="Y114" i="6"/>
  <c r="Y114" i="7" s="1"/>
  <c r="Z114" i="6"/>
  <c r="Z114" i="7" s="1"/>
  <c r="Z114" i="8" s="1"/>
  <c r="W115" i="6"/>
  <c r="X115" i="6"/>
  <c r="X115" i="7" s="1"/>
  <c r="X115" i="8" s="1"/>
  <c r="Y115" i="6"/>
  <c r="Z115" i="6"/>
  <c r="Z115" i="7" s="1"/>
  <c r="Z115" i="8" s="1"/>
  <c r="W116" i="6"/>
  <c r="W116" i="7" s="1"/>
  <c r="W116" i="8" s="1"/>
  <c r="X116" i="6"/>
  <c r="X116" i="7" s="1"/>
  <c r="X116" i="8" s="1"/>
  <c r="Y116" i="6"/>
  <c r="Y116" i="7" s="1"/>
  <c r="Y116" i="8" s="1"/>
  <c r="Z116" i="6"/>
  <c r="Z116" i="7" s="1"/>
  <c r="Z116" i="8" s="1"/>
  <c r="W117" i="6"/>
  <c r="X117" i="6"/>
  <c r="X117" i="7" s="1"/>
  <c r="X117" i="8" s="1"/>
  <c r="Y117" i="6"/>
  <c r="Z117" i="6"/>
  <c r="Z117" i="7" s="1"/>
  <c r="Z117" i="8" s="1"/>
  <c r="W118" i="6"/>
  <c r="W118" i="7" s="1"/>
  <c r="W118" i="8" s="1"/>
  <c r="X118" i="6"/>
  <c r="X118" i="7" s="1"/>
  <c r="X118" i="8" s="1"/>
  <c r="Y118" i="6"/>
  <c r="Y118" i="7" s="1"/>
  <c r="Z118" i="6"/>
  <c r="Z118" i="7" s="1"/>
  <c r="Z118" i="8" s="1"/>
  <c r="W119" i="6"/>
  <c r="X119" i="6"/>
  <c r="X119" i="7" s="1"/>
  <c r="X119" i="8" s="1"/>
  <c r="Y119" i="6"/>
  <c r="Z119" i="6"/>
  <c r="Z119" i="7" s="1"/>
  <c r="Z119" i="8" s="1"/>
  <c r="W120" i="6"/>
  <c r="W120" i="7" s="1"/>
  <c r="W120" i="8" s="1"/>
  <c r="X120" i="6"/>
  <c r="X120" i="7" s="1"/>
  <c r="X120" i="8" s="1"/>
  <c r="Y120" i="6"/>
  <c r="Y120" i="7" s="1"/>
  <c r="Y120" i="8" s="1"/>
  <c r="Z120" i="6"/>
  <c r="Z120" i="7" s="1"/>
  <c r="Z120" i="8" s="1"/>
  <c r="W121" i="6"/>
  <c r="X121" i="6"/>
  <c r="X121" i="7" s="1"/>
  <c r="X121" i="8" s="1"/>
  <c r="Y121" i="6"/>
  <c r="Z121" i="6"/>
  <c r="Z121" i="7" s="1"/>
  <c r="Z121" i="8" s="1"/>
  <c r="W122" i="6"/>
  <c r="W122" i="7" s="1"/>
  <c r="W122" i="8" s="1"/>
  <c r="X122" i="6"/>
  <c r="X122" i="7" s="1"/>
  <c r="X122" i="8" s="1"/>
  <c r="Y122" i="6"/>
  <c r="Y122" i="7" s="1"/>
  <c r="Z122" i="6"/>
  <c r="Z122" i="7" s="1"/>
  <c r="Z122" i="8" s="1"/>
  <c r="W123" i="6"/>
  <c r="X123" i="6"/>
  <c r="X123" i="7" s="1"/>
  <c r="Y123" i="6"/>
  <c r="Z123" i="6"/>
  <c r="Z123" i="7" s="1"/>
  <c r="Z123" i="8" s="1"/>
  <c r="W124" i="6"/>
  <c r="W124" i="7" s="1"/>
  <c r="W124" i="8" s="1"/>
  <c r="X124" i="6"/>
  <c r="X124" i="7" s="1"/>
  <c r="X124" i="8" s="1"/>
  <c r="Y124" i="6"/>
  <c r="Y124" i="7" s="1"/>
  <c r="Y124" i="8" s="1"/>
  <c r="Z124" i="6"/>
  <c r="Z124" i="7" s="1"/>
  <c r="Z124" i="8" s="1"/>
  <c r="W125" i="6"/>
  <c r="X125" i="6"/>
  <c r="X125" i="7" s="1"/>
  <c r="X125" i="8" s="1"/>
  <c r="Y125" i="6"/>
  <c r="Z125" i="6"/>
  <c r="Z125" i="7" s="1"/>
  <c r="Z125" i="8" s="1"/>
  <c r="W126" i="6"/>
  <c r="W126" i="7" s="1"/>
  <c r="W126" i="8" s="1"/>
  <c r="X126" i="6"/>
  <c r="X126" i="7" s="1"/>
  <c r="X126" i="8" s="1"/>
  <c r="Y126" i="6"/>
  <c r="Y126" i="7" s="1"/>
  <c r="Z126" i="6"/>
  <c r="Z126" i="7" s="1"/>
  <c r="Z126" i="8" s="1"/>
  <c r="W127" i="6"/>
  <c r="X127" i="6"/>
  <c r="X127" i="7" s="1"/>
  <c r="X127" i="8" s="1"/>
  <c r="Y127" i="6"/>
  <c r="Z127" i="6"/>
  <c r="Z127" i="7" s="1"/>
  <c r="Z127" i="8" s="1"/>
  <c r="W128" i="6"/>
  <c r="W128" i="7" s="1"/>
  <c r="W128" i="8" s="1"/>
  <c r="X128" i="6"/>
  <c r="X128" i="7" s="1"/>
  <c r="X128" i="8" s="1"/>
  <c r="Y128" i="6"/>
  <c r="Y128" i="7" s="1"/>
  <c r="Y128" i="8" s="1"/>
  <c r="Z128" i="6"/>
  <c r="Z128" i="7" s="1"/>
  <c r="Z128" i="8" s="1"/>
  <c r="W129" i="6"/>
  <c r="X129" i="6"/>
  <c r="X129" i="7" s="1"/>
  <c r="X129" i="8" s="1"/>
  <c r="Y129" i="6"/>
  <c r="Z129" i="6"/>
  <c r="Z129" i="7" s="1"/>
  <c r="Z129" i="8" s="1"/>
  <c r="W130" i="6"/>
  <c r="W130" i="7" s="1"/>
  <c r="W130" i="8" s="1"/>
  <c r="X130" i="6"/>
  <c r="X130" i="7" s="1"/>
  <c r="X130" i="8" s="1"/>
  <c r="Y130" i="6"/>
  <c r="Y130" i="7" s="1"/>
  <c r="Z130" i="6"/>
  <c r="Z130" i="7" s="1"/>
  <c r="Z130" i="8" s="1"/>
  <c r="W131" i="6"/>
  <c r="X131" i="6"/>
  <c r="X131" i="7" s="1"/>
  <c r="X131" i="8" s="1"/>
  <c r="Y131" i="6"/>
  <c r="Z131" i="6"/>
  <c r="Z131" i="7" s="1"/>
  <c r="Z131" i="8" s="1"/>
  <c r="W132" i="6"/>
  <c r="W132" i="7" s="1"/>
  <c r="W132" i="8" s="1"/>
  <c r="X132" i="6"/>
  <c r="X132" i="7" s="1"/>
  <c r="X132" i="8" s="1"/>
  <c r="Y132" i="6"/>
  <c r="Y132" i="7" s="1"/>
  <c r="Y132" i="8" s="1"/>
  <c r="Z132" i="6"/>
  <c r="Z132" i="7" s="1"/>
  <c r="Z132" i="8" s="1"/>
  <c r="W133" i="6"/>
  <c r="X133" i="6"/>
  <c r="X133" i="7" s="1"/>
  <c r="X133" i="8" s="1"/>
  <c r="Y133" i="6"/>
  <c r="Z133" i="6"/>
  <c r="Z133" i="7" s="1"/>
  <c r="Z133" i="8" s="1"/>
  <c r="W134" i="6"/>
  <c r="W134" i="7" s="1"/>
  <c r="W134" i="8" s="1"/>
  <c r="X134" i="6"/>
  <c r="X134" i="7" s="1"/>
  <c r="X134" i="8" s="1"/>
  <c r="Y134" i="6"/>
  <c r="Y134" i="7" s="1"/>
  <c r="Z134" i="6"/>
  <c r="Z134" i="7" s="1"/>
  <c r="Z134" i="8" s="1"/>
  <c r="W135" i="6"/>
  <c r="X135" i="6"/>
  <c r="X135" i="7" s="1"/>
  <c r="X135" i="8" s="1"/>
  <c r="Y135" i="6"/>
  <c r="Z135" i="6"/>
  <c r="Z135" i="7" s="1"/>
  <c r="Z135" i="8" s="1"/>
  <c r="W136" i="6"/>
  <c r="W136" i="7" s="1"/>
  <c r="W136" i="8" s="1"/>
  <c r="X136" i="6"/>
  <c r="X136" i="7" s="1"/>
  <c r="X136" i="8" s="1"/>
  <c r="Y136" i="6"/>
  <c r="Y136" i="7" s="1"/>
  <c r="Y136" i="8" s="1"/>
  <c r="Z136" i="6"/>
  <c r="Z136" i="7" s="1"/>
  <c r="Z136" i="8" s="1"/>
  <c r="W137" i="6"/>
  <c r="X137" i="6"/>
  <c r="X137" i="7" s="1"/>
  <c r="X137" i="8" s="1"/>
  <c r="Y137" i="6"/>
  <c r="Z137" i="6"/>
  <c r="Z137" i="7" s="1"/>
  <c r="Z137" i="8" s="1"/>
  <c r="W138" i="6"/>
  <c r="W138" i="7" s="1"/>
  <c r="W138" i="8" s="1"/>
  <c r="X138" i="6"/>
  <c r="X138" i="7" s="1"/>
  <c r="X138" i="8" s="1"/>
  <c r="Y138" i="6"/>
  <c r="Y138" i="7" s="1"/>
  <c r="Z138" i="6"/>
  <c r="Z138" i="7" s="1"/>
  <c r="Z138" i="8" s="1"/>
  <c r="W139" i="6"/>
  <c r="X139" i="6"/>
  <c r="X139" i="7" s="1"/>
  <c r="Y139" i="6"/>
  <c r="Z139" i="6"/>
  <c r="Z139" i="7" s="1"/>
  <c r="Z139" i="8" s="1"/>
  <c r="W140" i="6"/>
  <c r="W140" i="7" s="1"/>
  <c r="W140" i="8" s="1"/>
  <c r="X140" i="6"/>
  <c r="X140" i="7" s="1"/>
  <c r="X140" i="8" s="1"/>
  <c r="Y140" i="6"/>
  <c r="Y140" i="7" s="1"/>
  <c r="Y140" i="8" s="1"/>
  <c r="Z140" i="6"/>
  <c r="Z140" i="7" s="1"/>
  <c r="Z140" i="8" s="1"/>
  <c r="W141" i="6"/>
  <c r="X141" i="6"/>
  <c r="X141" i="7" s="1"/>
  <c r="X141" i="8" s="1"/>
  <c r="Y141" i="6"/>
  <c r="Z141" i="6"/>
  <c r="Z141" i="7" s="1"/>
  <c r="Z141" i="8" s="1"/>
  <c r="W142" i="6"/>
  <c r="W142" i="7" s="1"/>
  <c r="W142" i="8" s="1"/>
  <c r="X142" i="6"/>
  <c r="X142" i="7" s="1"/>
  <c r="X142" i="8" s="1"/>
  <c r="Y142" i="6"/>
  <c r="Y142" i="7" s="1"/>
  <c r="Z142" i="6"/>
  <c r="Z142" i="7" s="1"/>
  <c r="Z142" i="8" s="1"/>
  <c r="W143" i="6"/>
  <c r="X143" i="6"/>
  <c r="X143" i="7" s="1"/>
  <c r="X143" i="8" s="1"/>
  <c r="Y143" i="6"/>
  <c r="Z143" i="6"/>
  <c r="Z143" i="7" s="1"/>
  <c r="Z143" i="8" s="1"/>
  <c r="W144" i="6"/>
  <c r="W144" i="7" s="1"/>
  <c r="W144" i="8" s="1"/>
  <c r="X144" i="6"/>
  <c r="X144" i="7" s="1"/>
  <c r="X144" i="8" s="1"/>
  <c r="Y144" i="6"/>
  <c r="Y144" i="7" s="1"/>
  <c r="Y144" i="8" s="1"/>
  <c r="Z144" i="6"/>
  <c r="Z144" i="7" s="1"/>
  <c r="Z144" i="8" s="1"/>
  <c r="W145" i="6"/>
  <c r="X145" i="6"/>
  <c r="X145" i="7" s="1"/>
  <c r="X145" i="8" s="1"/>
  <c r="Y145" i="6"/>
  <c r="Z145" i="6"/>
  <c r="Z145" i="7" s="1"/>
  <c r="Z145" i="8" s="1"/>
  <c r="W146" i="6"/>
  <c r="W146" i="7" s="1"/>
  <c r="W146" i="8" s="1"/>
  <c r="X146" i="6"/>
  <c r="X146" i="7" s="1"/>
  <c r="X146" i="8" s="1"/>
  <c r="Y146" i="6"/>
  <c r="Y146" i="7" s="1"/>
  <c r="Z146" i="6"/>
  <c r="Z146" i="7" s="1"/>
  <c r="Z146" i="8" s="1"/>
  <c r="W7" i="7"/>
  <c r="X7" i="6"/>
  <c r="X7" i="7" s="1"/>
  <c r="Y7" i="6"/>
  <c r="Y7" i="7" s="1"/>
  <c r="Z7" i="6"/>
  <c r="Z7" i="7" s="1"/>
  <c r="W8" i="6"/>
  <c r="W8" i="7" s="1"/>
  <c r="W8" i="8" s="1"/>
  <c r="W8" i="9" s="1"/>
  <c r="Y8" i="6"/>
  <c r="Y8" i="7" s="1"/>
  <c r="Y8" i="8" s="1"/>
  <c r="Y8" i="9" s="1"/>
  <c r="W9" i="6"/>
  <c r="W9" i="7" s="1"/>
  <c r="W9" i="8" s="1"/>
  <c r="W9" i="9" s="1"/>
  <c r="Y9" i="6"/>
  <c r="Y9" i="7" s="1"/>
  <c r="Y9" i="8" s="1"/>
  <c r="Y9" i="9" s="1"/>
  <c r="W10" i="6"/>
  <c r="W10" i="7" s="1"/>
  <c r="W10" i="8" s="1"/>
  <c r="W10" i="9" s="1"/>
  <c r="X10" i="6"/>
  <c r="X10" i="7" s="1"/>
  <c r="X10" i="8" s="1"/>
  <c r="X10" i="9" s="1"/>
  <c r="Y10" i="6"/>
  <c r="Y10" i="7" s="1"/>
  <c r="Y10" i="8" s="1"/>
  <c r="Y10" i="9" s="1"/>
  <c r="Z10" i="6"/>
  <c r="Z10" i="7" s="1"/>
  <c r="Z10" i="9" s="1"/>
  <c r="Z10" i="10" s="1"/>
  <c r="Z10" i="11" s="1"/>
  <c r="Z10" i="16" s="1"/>
  <c r="W11" i="6"/>
  <c r="W11" i="7" s="1"/>
  <c r="W11" i="8" s="1"/>
  <c r="W11" i="9" s="1"/>
  <c r="Y11" i="6"/>
  <c r="Y11" i="7" s="1"/>
  <c r="Y11" i="8" s="1"/>
  <c r="Y11" i="9" s="1"/>
  <c r="Z11" i="7"/>
  <c r="Z11" i="8" s="1"/>
  <c r="Z11" i="11" s="1"/>
  <c r="Z11" i="16" s="1"/>
  <c r="W12" i="6"/>
  <c r="W12" i="7" s="1"/>
  <c r="W12" i="8" s="1"/>
  <c r="W12" i="9" s="1"/>
  <c r="Y12" i="6"/>
  <c r="Y12" i="7" s="1"/>
  <c r="Y12" i="8" s="1"/>
  <c r="Y12" i="9" s="1"/>
  <c r="W13" i="6"/>
  <c r="W13" i="7" s="1"/>
  <c r="W13" i="8" s="1"/>
  <c r="W13" i="9" s="1"/>
  <c r="Y13" i="6"/>
  <c r="Y13" i="7" s="1"/>
  <c r="Y13" i="8" s="1"/>
  <c r="Y13" i="9" s="1"/>
  <c r="W14" i="6"/>
  <c r="W14" i="7" s="1"/>
  <c r="W14" i="8" s="1"/>
  <c r="W14" i="9" s="1"/>
  <c r="Y14" i="6"/>
  <c r="Y14" i="7" s="1"/>
  <c r="Y14" i="8" s="1"/>
  <c r="Y14" i="9" s="1"/>
  <c r="W15" i="6"/>
  <c r="W15" i="7" s="1"/>
  <c r="W15" i="8" s="1"/>
  <c r="W15" i="9" s="1"/>
  <c r="Y15" i="6"/>
  <c r="Y15" i="7" s="1"/>
  <c r="Y15" i="8" s="1"/>
  <c r="Y15" i="9" s="1"/>
  <c r="W16" i="6"/>
  <c r="W16" i="7" s="1"/>
  <c r="W16" i="8" s="1"/>
  <c r="W16" i="9" s="1"/>
  <c r="Y16" i="6"/>
  <c r="Y16" i="7" s="1"/>
  <c r="Y16" i="8" s="1"/>
  <c r="Y16" i="9" s="1"/>
  <c r="W17" i="6"/>
  <c r="W17" i="7" s="1"/>
  <c r="W17" i="8" s="1"/>
  <c r="W17" i="9" s="1"/>
  <c r="Y17" i="6"/>
  <c r="Y17" i="7" s="1"/>
  <c r="Y17" i="8" s="1"/>
  <c r="Y17" i="9" s="1"/>
  <c r="W18" i="6"/>
  <c r="W18" i="7" s="1"/>
  <c r="W18" i="8" s="1"/>
  <c r="W18" i="9" s="1"/>
  <c r="Y18" i="6"/>
  <c r="Y18" i="7" s="1"/>
  <c r="Y18" i="8" s="1"/>
  <c r="Y18" i="9" s="1"/>
  <c r="W19" i="6"/>
  <c r="W19" i="7" s="1"/>
  <c r="W19" i="8" s="1"/>
  <c r="W19" i="9" s="1"/>
  <c r="Y19" i="6"/>
  <c r="Y19" i="7" s="1"/>
  <c r="Y19" i="8" s="1"/>
  <c r="Y19" i="9" s="1"/>
  <c r="AA75" i="6"/>
  <c r="U30" i="5"/>
  <c r="AC24" i="5"/>
  <c r="AB24" i="5"/>
  <c r="AC26" i="5"/>
  <c r="V27" i="5" s="1"/>
  <c r="AB26" i="5"/>
  <c r="AC25" i="5"/>
  <c r="AB25" i="5"/>
  <c r="AC28" i="5"/>
  <c r="AB28" i="5"/>
  <c r="Z42" i="12" l="1"/>
  <c r="Z42" i="15" s="1"/>
  <c r="Z42" i="16"/>
  <c r="X42" i="12"/>
  <c r="X42" i="15" s="1"/>
  <c r="X42" i="16"/>
  <c r="Z41" i="12"/>
  <c r="Z41" i="15" s="1"/>
  <c r="Z41" i="16"/>
  <c r="X41" i="12"/>
  <c r="X41" i="15" s="1"/>
  <c r="X41" i="16"/>
  <c r="Z40" i="12"/>
  <c r="Z40" i="15" s="1"/>
  <c r="Z40" i="16"/>
  <c r="X40" i="12"/>
  <c r="X40" i="15" s="1"/>
  <c r="X40" i="16"/>
  <c r="Z39" i="12"/>
  <c r="Z39" i="16"/>
  <c r="Y146" i="8"/>
  <c r="Y146" i="9" s="1"/>
  <c r="Y142" i="8"/>
  <c r="Y142" i="9" s="1"/>
  <c r="X139" i="8"/>
  <c r="X139" i="9" s="1"/>
  <c r="Y138" i="8"/>
  <c r="Y138" i="9" s="1"/>
  <c r="Y134" i="8"/>
  <c r="Y134" i="9" s="1"/>
  <c r="Y130" i="8"/>
  <c r="Y130" i="9" s="1"/>
  <c r="Y126" i="8"/>
  <c r="Y126" i="9" s="1"/>
  <c r="X123" i="8"/>
  <c r="X123" i="9" s="1"/>
  <c r="Y122" i="8"/>
  <c r="Y122" i="9" s="1"/>
  <c r="Y118" i="8"/>
  <c r="Y118" i="9" s="1"/>
  <c r="Y114" i="8"/>
  <c r="Y114" i="9" s="1"/>
  <c r="Y112" i="8"/>
  <c r="Y112" i="9" s="1"/>
  <c r="Y106" i="8"/>
  <c r="Y106" i="9" s="1"/>
  <c r="Y102" i="8"/>
  <c r="Y102" i="9" s="1"/>
  <c r="Y98" i="8"/>
  <c r="Y98" i="9" s="1"/>
  <c r="Y94" i="8"/>
  <c r="Y94" i="9" s="1"/>
  <c r="AC42" i="10"/>
  <c r="W42" i="11"/>
  <c r="W42" i="16" s="1"/>
  <c r="AC42" i="16" s="1"/>
  <c r="AD41" i="10"/>
  <c r="Y41" i="11"/>
  <c r="Y41" i="16" s="1"/>
  <c r="AD41" i="16" s="1"/>
  <c r="AC41" i="10"/>
  <c r="W41" i="11"/>
  <c r="W41" i="16" s="1"/>
  <c r="AC40" i="9"/>
  <c r="W40" i="10"/>
  <c r="Y39" i="10"/>
  <c r="AD39" i="9"/>
  <c r="AC39" i="9"/>
  <c r="W39" i="10"/>
  <c r="X31" i="7"/>
  <c r="X31" i="9" s="1"/>
  <c r="X31" i="10" s="1"/>
  <c r="X31" i="11" s="1"/>
  <c r="X31" i="16" s="1"/>
  <c r="X26" i="8"/>
  <c r="X26" i="9" s="1"/>
  <c r="X26" i="10" s="1"/>
  <c r="X26" i="11" s="1"/>
  <c r="X26" i="16" s="1"/>
  <c r="Y146" i="10"/>
  <c r="Y146" i="11" s="1"/>
  <c r="Y138" i="10"/>
  <c r="Y138" i="11" s="1"/>
  <c r="Y134" i="10"/>
  <c r="Y134" i="11" s="1"/>
  <c r="Y130" i="10"/>
  <c r="Y130" i="11" s="1"/>
  <c r="Y122" i="10"/>
  <c r="Y122" i="11" s="1"/>
  <c r="Y114" i="10"/>
  <c r="Y114" i="11" s="1"/>
  <c r="Y106" i="10"/>
  <c r="Y106" i="11" s="1"/>
  <c r="Y102" i="10"/>
  <c r="Y102" i="11" s="1"/>
  <c r="Y98" i="10"/>
  <c r="Y98" i="11" s="1"/>
  <c r="Y94" i="10"/>
  <c r="Y94" i="11" s="1"/>
  <c r="W27" i="10"/>
  <c r="W27" i="11" s="1"/>
  <c r="W27" i="16" s="1"/>
  <c r="Y142" i="10"/>
  <c r="Y142" i="11" s="1"/>
  <c r="Y126" i="10"/>
  <c r="Y126" i="11" s="1"/>
  <c r="Y118" i="10"/>
  <c r="Y118" i="11" s="1"/>
  <c r="Y112" i="10"/>
  <c r="Y112" i="11" s="1"/>
  <c r="X139" i="10"/>
  <c r="X139" i="11" s="1"/>
  <c r="X123" i="10"/>
  <c r="X123" i="11" s="1"/>
  <c r="AC39" i="7"/>
  <c r="AC120" i="7"/>
  <c r="AC98" i="6"/>
  <c r="AC146" i="6"/>
  <c r="AC68" i="6"/>
  <c r="AC130" i="6"/>
  <c r="AC36" i="6"/>
  <c r="AC112" i="7"/>
  <c r="AC114" i="6"/>
  <c r="AD145" i="6"/>
  <c r="AD143" i="6"/>
  <c r="AD141" i="6"/>
  <c r="AD139" i="6"/>
  <c r="AD137" i="6"/>
  <c r="AD135" i="6"/>
  <c r="AD133" i="6"/>
  <c r="AD131" i="6"/>
  <c r="AD129" i="6"/>
  <c r="AD127" i="6"/>
  <c r="AD125" i="6"/>
  <c r="AD123" i="6"/>
  <c r="AD121" i="6"/>
  <c r="AD119" i="6"/>
  <c r="AD117" i="6"/>
  <c r="AD115" i="6"/>
  <c r="AD113" i="6"/>
  <c r="AD111" i="6"/>
  <c r="AD109" i="6"/>
  <c r="AD107" i="6"/>
  <c r="AD105" i="6"/>
  <c r="AD103" i="6"/>
  <c r="AD101" i="6"/>
  <c r="AD99" i="6"/>
  <c r="AD97" i="6"/>
  <c r="AD95" i="6"/>
  <c r="AD93" i="6"/>
  <c r="AD91" i="6"/>
  <c r="AD85" i="6"/>
  <c r="AD83" i="6"/>
  <c r="AD77" i="6"/>
  <c r="AD75" i="6"/>
  <c r="AD69" i="6"/>
  <c r="AD67" i="6"/>
  <c r="AD61" i="6"/>
  <c r="AD59" i="6"/>
  <c r="AD53" i="6"/>
  <c r="AD51" i="6"/>
  <c r="AD45" i="6"/>
  <c r="AD43" i="6"/>
  <c r="AD37" i="6"/>
  <c r="AD35" i="6"/>
  <c r="AC142" i="6"/>
  <c r="AC126" i="6"/>
  <c r="AC110" i="6"/>
  <c r="AC94" i="6"/>
  <c r="AC63" i="6"/>
  <c r="AC31" i="6"/>
  <c r="AC33" i="7"/>
  <c r="AC138" i="6"/>
  <c r="AC122" i="6"/>
  <c r="AC106" i="6"/>
  <c r="AC84" i="6"/>
  <c r="AC52" i="6"/>
  <c r="AC18" i="6"/>
  <c r="AC16" i="6"/>
  <c r="AC14" i="6"/>
  <c r="AC12" i="6"/>
  <c r="AC10" i="6"/>
  <c r="AC8" i="6"/>
  <c r="AC134" i="6"/>
  <c r="AC118" i="6"/>
  <c r="AC102" i="6"/>
  <c r="AC79" i="6"/>
  <c r="AC47" i="6"/>
  <c r="V28" i="5"/>
  <c r="AC26" i="6"/>
  <c r="AD89" i="7"/>
  <c r="Y89" i="9"/>
  <c r="AD87" i="7"/>
  <c r="Y87" i="9"/>
  <c r="Y79" i="9"/>
  <c r="AD79" i="7"/>
  <c r="AD73" i="7"/>
  <c r="Y73" i="9"/>
  <c r="Y71" i="9"/>
  <c r="AD71" i="7"/>
  <c r="AD63" i="7"/>
  <c r="Y63" i="9"/>
  <c r="AD55" i="7"/>
  <c r="Y55" i="9"/>
  <c r="AD49" i="7"/>
  <c r="Y49" i="9"/>
  <c r="Y47" i="9"/>
  <c r="AD47" i="7"/>
  <c r="AD39" i="7"/>
  <c r="AD33" i="7"/>
  <c r="AD81" i="7"/>
  <c r="Y81" i="9"/>
  <c r="Y65" i="9"/>
  <c r="AD65" i="7"/>
  <c r="AD57" i="7"/>
  <c r="Y57" i="9"/>
  <c r="AD41" i="7"/>
  <c r="AD31" i="7"/>
  <c r="AD144" i="7"/>
  <c r="AD136" i="7"/>
  <c r="AD128" i="7"/>
  <c r="AD120" i="7"/>
  <c r="V120" i="7" s="1"/>
  <c r="AD110" i="7"/>
  <c r="AD104" i="7"/>
  <c r="AD96" i="7"/>
  <c r="AD90" i="6"/>
  <c r="Y90" i="7"/>
  <c r="Y90" i="8" s="1"/>
  <c r="AD88" i="6"/>
  <c r="Y88" i="7"/>
  <c r="Y88" i="8" s="1"/>
  <c r="AD84" i="6"/>
  <c r="V84" i="6" s="1"/>
  <c r="Y84" i="7"/>
  <c r="AD82" i="6"/>
  <c r="Y82" i="7"/>
  <c r="Y82" i="8" s="1"/>
  <c r="AD80" i="6"/>
  <c r="Y80" i="7"/>
  <c r="Y80" i="8" s="1"/>
  <c r="AD76" i="6"/>
  <c r="Y76" i="7"/>
  <c r="AD74" i="6"/>
  <c r="Y74" i="7"/>
  <c r="Y74" i="8" s="1"/>
  <c r="AD72" i="6"/>
  <c r="Y72" i="7"/>
  <c r="Y72" i="8" s="1"/>
  <c r="AD68" i="6"/>
  <c r="Y68" i="7"/>
  <c r="AD60" i="6"/>
  <c r="Y60" i="7"/>
  <c r="AD58" i="6"/>
  <c r="Y58" i="7"/>
  <c r="Y58" i="8" s="1"/>
  <c r="AD56" i="6"/>
  <c r="Y56" i="7"/>
  <c r="Y56" i="8" s="1"/>
  <c r="AD52" i="6"/>
  <c r="Y52" i="7"/>
  <c r="AD50" i="6"/>
  <c r="Y50" i="7"/>
  <c r="Y50" i="8" s="1"/>
  <c r="AD48" i="6"/>
  <c r="Y48" i="7"/>
  <c r="Y48" i="8" s="1"/>
  <c r="AD44" i="6"/>
  <c r="Y44" i="7"/>
  <c r="Y44" i="8" s="1"/>
  <c r="AD42" i="6"/>
  <c r="Y42" i="7"/>
  <c r="Y42" i="8" s="1"/>
  <c r="Y42" i="9" s="1"/>
  <c r="Y42" i="10" s="1"/>
  <c r="AD40" i="6"/>
  <c r="Y40" i="7"/>
  <c r="Y40" i="8" s="1"/>
  <c r="Y40" i="9" s="1"/>
  <c r="AD36" i="6"/>
  <c r="AD36" i="7"/>
  <c r="AD34" i="6"/>
  <c r="AD73" i="6"/>
  <c r="AD41" i="6"/>
  <c r="Z110" i="9"/>
  <c r="Z86" i="9"/>
  <c r="Z82" i="9"/>
  <c r="Z74" i="9"/>
  <c r="Z66" i="9"/>
  <c r="Z54" i="9"/>
  <c r="Z46" i="9"/>
  <c r="Z38" i="10"/>
  <c r="Z38" i="11" s="1"/>
  <c r="Z38" i="16" s="1"/>
  <c r="Y144" i="9"/>
  <c r="Y136" i="9"/>
  <c r="Y128" i="9"/>
  <c r="Y120" i="9"/>
  <c r="Y104" i="9"/>
  <c r="Y96" i="9"/>
  <c r="X140" i="9"/>
  <c r="X138" i="9"/>
  <c r="X136" i="9"/>
  <c r="X128" i="9"/>
  <c r="X126" i="9"/>
  <c r="X124" i="9"/>
  <c r="X64" i="9"/>
  <c r="X34" i="10"/>
  <c r="X34" i="11" s="1"/>
  <c r="X34" i="16" s="1"/>
  <c r="X32" i="10"/>
  <c r="X32" i="11" s="1"/>
  <c r="X32" i="16" s="1"/>
  <c r="X30" i="10"/>
  <c r="X30" i="11" s="1"/>
  <c r="X30" i="16" s="1"/>
  <c r="AD144" i="6"/>
  <c r="AD136" i="6"/>
  <c r="AD128" i="6"/>
  <c r="AD120" i="6"/>
  <c r="AD112" i="6"/>
  <c r="AD104" i="6"/>
  <c r="AD96" i="6"/>
  <c r="AC82" i="6"/>
  <c r="V82" i="6" s="1"/>
  <c r="AD71" i="6"/>
  <c r="AC61" i="6"/>
  <c r="AC50" i="6"/>
  <c r="AC34" i="6"/>
  <c r="AC31" i="7"/>
  <c r="V31" i="7" s="1"/>
  <c r="Y141" i="7"/>
  <c r="Y141" i="8" s="1"/>
  <c r="Y133" i="7"/>
  <c r="Y133" i="8" s="1"/>
  <c r="Y125" i="7"/>
  <c r="Y125" i="8" s="1"/>
  <c r="Y117" i="7"/>
  <c r="Y117" i="8" s="1"/>
  <c r="Y109" i="7"/>
  <c r="Y109" i="8" s="1"/>
  <c r="Y101" i="7"/>
  <c r="Y101" i="8" s="1"/>
  <c r="Y93" i="7"/>
  <c r="Y93" i="8" s="1"/>
  <c r="Y85" i="7"/>
  <c r="Y85" i="8" s="1"/>
  <c r="Y77" i="7"/>
  <c r="Y77" i="8" s="1"/>
  <c r="Y69" i="7"/>
  <c r="Y69" i="8" s="1"/>
  <c r="Y61" i="7"/>
  <c r="Y61" i="8" s="1"/>
  <c r="Y53" i="7"/>
  <c r="Y53" i="8" s="1"/>
  <c r="Y45" i="7"/>
  <c r="Y45" i="8" s="1"/>
  <c r="X131" i="9"/>
  <c r="X115" i="9"/>
  <c r="X107" i="9"/>
  <c r="X99" i="9"/>
  <c r="X91" i="9"/>
  <c r="X83" i="9"/>
  <c r="X75" i="9"/>
  <c r="X67" i="9"/>
  <c r="X59" i="9"/>
  <c r="X51" i="9"/>
  <c r="X43" i="10"/>
  <c r="X43" i="11" s="1"/>
  <c r="AC146" i="7"/>
  <c r="W146" i="9"/>
  <c r="W145" i="7"/>
  <c r="W145" i="8" s="1"/>
  <c r="AC145" i="6"/>
  <c r="V145" i="6" s="1"/>
  <c r="W144" i="9"/>
  <c r="W143" i="7"/>
  <c r="W143" i="8" s="1"/>
  <c r="AC143" i="6"/>
  <c r="W142" i="9"/>
  <c r="W141" i="7"/>
  <c r="W141" i="8" s="1"/>
  <c r="AC141" i="6"/>
  <c r="W139" i="7"/>
  <c r="W139" i="8" s="1"/>
  <c r="AC139" i="6"/>
  <c r="AC138" i="7"/>
  <c r="W138" i="9"/>
  <c r="W137" i="7"/>
  <c r="W137" i="8" s="1"/>
  <c r="AC137" i="6"/>
  <c r="W136" i="9"/>
  <c r="AC136" i="7"/>
  <c r="W135" i="7"/>
  <c r="W135" i="8" s="1"/>
  <c r="AC135" i="6"/>
  <c r="V135" i="6" s="1"/>
  <c r="W134" i="9"/>
  <c r="W133" i="7"/>
  <c r="W133" i="8" s="1"/>
  <c r="AC133" i="6"/>
  <c r="V133" i="6" s="1"/>
  <c r="W132" i="9"/>
  <c r="AC132" i="7"/>
  <c r="W131" i="7"/>
  <c r="W131" i="8" s="1"/>
  <c r="AC131" i="6"/>
  <c r="AC130" i="7"/>
  <c r="W130" i="9"/>
  <c r="W129" i="7"/>
  <c r="W129" i="8" s="1"/>
  <c r="AC129" i="6"/>
  <c r="V129" i="6" s="1"/>
  <c r="W128" i="9"/>
  <c r="AC128" i="7"/>
  <c r="W127" i="7"/>
  <c r="W127" i="8" s="1"/>
  <c r="AC127" i="6"/>
  <c r="W126" i="9"/>
  <c r="W125" i="7"/>
  <c r="W125" i="8" s="1"/>
  <c r="AC125" i="6"/>
  <c r="AC124" i="7"/>
  <c r="W123" i="7"/>
  <c r="W123" i="8" s="1"/>
  <c r="AC123" i="6"/>
  <c r="AC122" i="7"/>
  <c r="W122" i="9"/>
  <c r="W121" i="7"/>
  <c r="W121" i="8" s="1"/>
  <c r="AC121" i="6"/>
  <c r="W120" i="9"/>
  <c r="W119" i="7"/>
  <c r="W119" i="8" s="1"/>
  <c r="AC119" i="6"/>
  <c r="W118" i="9"/>
  <c r="W117" i="7"/>
  <c r="W117" i="8" s="1"/>
  <c r="AC117" i="6"/>
  <c r="W116" i="9"/>
  <c r="AC116" i="7"/>
  <c r="W115" i="7"/>
  <c r="W115" i="8" s="1"/>
  <c r="AC115" i="6"/>
  <c r="AC114" i="7"/>
  <c r="W114" i="9"/>
  <c r="W113" i="7"/>
  <c r="W113" i="8" s="1"/>
  <c r="AC113" i="6"/>
  <c r="W112" i="9"/>
  <c r="W111" i="7"/>
  <c r="W111" i="8" s="1"/>
  <c r="AC111" i="6"/>
  <c r="W110" i="9"/>
  <c r="W109" i="7"/>
  <c r="W109" i="8" s="1"/>
  <c r="AC109" i="6"/>
  <c r="AC108" i="7"/>
  <c r="W108" i="9"/>
  <c r="W107" i="7"/>
  <c r="W107" i="8" s="1"/>
  <c r="AC107" i="6"/>
  <c r="AC106" i="7"/>
  <c r="W106" i="9"/>
  <c r="W105" i="7"/>
  <c r="W105" i="8" s="1"/>
  <c r="AC105" i="6"/>
  <c r="W104" i="9"/>
  <c r="AC104" i="7"/>
  <c r="W103" i="7"/>
  <c r="W103" i="8" s="1"/>
  <c r="AC103" i="6"/>
  <c r="W102" i="9"/>
  <c r="W101" i="7"/>
  <c r="W101" i="8" s="1"/>
  <c r="AC101" i="6"/>
  <c r="W100" i="9"/>
  <c r="AC100" i="7"/>
  <c r="W99" i="7"/>
  <c r="W99" i="8" s="1"/>
  <c r="AC99" i="6"/>
  <c r="AC98" i="7"/>
  <c r="W98" i="9"/>
  <c r="W97" i="7"/>
  <c r="W97" i="8" s="1"/>
  <c r="AC97" i="6"/>
  <c r="AC96" i="7"/>
  <c r="W96" i="9"/>
  <c r="W95" i="7"/>
  <c r="W95" i="8" s="1"/>
  <c r="AC95" i="6"/>
  <c r="W94" i="9"/>
  <c r="W93" i="7"/>
  <c r="W93" i="8" s="1"/>
  <c r="AC93" i="6"/>
  <c r="W92" i="9"/>
  <c r="AC92" i="7"/>
  <c r="W91" i="7"/>
  <c r="W91" i="8" s="1"/>
  <c r="AC91" i="6"/>
  <c r="AC90" i="7"/>
  <c r="W90" i="9"/>
  <c r="W89" i="7"/>
  <c r="W89" i="8" s="1"/>
  <c r="AC89" i="6"/>
  <c r="W88" i="7"/>
  <c r="W88" i="8" s="1"/>
  <c r="AC88" i="6"/>
  <c r="W87" i="9"/>
  <c r="AC87" i="7"/>
  <c r="V87" i="7" s="1"/>
  <c r="W86" i="7"/>
  <c r="AC86" i="6"/>
  <c r="AC85" i="7"/>
  <c r="W85" i="9"/>
  <c r="W84" i="9"/>
  <c r="AC84" i="7"/>
  <c r="W83" i="7"/>
  <c r="W83" i="8" s="1"/>
  <c r="AC83" i="6"/>
  <c r="V83" i="6" s="1"/>
  <c r="AC82" i="7"/>
  <c r="W82" i="9"/>
  <c r="W81" i="7"/>
  <c r="W81" i="8" s="1"/>
  <c r="AC81" i="6"/>
  <c r="W80" i="7"/>
  <c r="W80" i="8" s="1"/>
  <c r="AC80" i="6"/>
  <c r="AC79" i="7"/>
  <c r="W79" i="9"/>
  <c r="W78" i="7"/>
  <c r="AC78" i="6"/>
  <c r="W77" i="9"/>
  <c r="AC77" i="7"/>
  <c r="AC76" i="7"/>
  <c r="W76" i="9"/>
  <c r="W75" i="7"/>
  <c r="W75" i="8" s="1"/>
  <c r="AC75" i="6"/>
  <c r="AC74" i="7"/>
  <c r="W74" i="9"/>
  <c r="W73" i="7"/>
  <c r="W73" i="8" s="1"/>
  <c r="AC73" i="6"/>
  <c r="W72" i="7"/>
  <c r="W72" i="8" s="1"/>
  <c r="AC72" i="6"/>
  <c r="W71" i="9"/>
  <c r="AC71" i="7"/>
  <c r="W70" i="7"/>
  <c r="W70" i="8" s="1"/>
  <c r="AC70" i="6"/>
  <c r="W69" i="9"/>
  <c r="AC69" i="7"/>
  <c r="W68" i="9"/>
  <c r="W67" i="7"/>
  <c r="W67" i="8" s="1"/>
  <c r="AC67" i="6"/>
  <c r="AC66" i="7"/>
  <c r="W66" i="9"/>
  <c r="W65" i="7"/>
  <c r="W65" i="8" s="1"/>
  <c r="AC65" i="6"/>
  <c r="W64" i="7"/>
  <c r="W64" i="8" s="1"/>
  <c r="AC64" i="6"/>
  <c r="W63" i="9"/>
  <c r="AC63" i="7"/>
  <c r="W62" i="7"/>
  <c r="W62" i="8" s="1"/>
  <c r="AC62" i="6"/>
  <c r="W61" i="9"/>
  <c r="AC61" i="7"/>
  <c r="W60" i="9"/>
  <c r="W59" i="7"/>
  <c r="W59" i="8" s="1"/>
  <c r="AC59" i="6"/>
  <c r="AC58" i="7"/>
  <c r="W58" i="9"/>
  <c r="W57" i="7"/>
  <c r="W57" i="8" s="1"/>
  <c r="AC57" i="6"/>
  <c r="W56" i="7"/>
  <c r="W56" i="8" s="1"/>
  <c r="AC56" i="6"/>
  <c r="W55" i="9"/>
  <c r="AC55" i="7"/>
  <c r="W54" i="7"/>
  <c r="AC54" i="6"/>
  <c r="AC53" i="7"/>
  <c r="W53" i="9"/>
  <c r="W52" i="9"/>
  <c r="AC52" i="7"/>
  <c r="W51" i="7"/>
  <c r="W51" i="8" s="1"/>
  <c r="AC51" i="6"/>
  <c r="AC50" i="7"/>
  <c r="W50" i="9"/>
  <c r="W49" i="7"/>
  <c r="W49" i="8" s="1"/>
  <c r="AC49" i="6"/>
  <c r="W48" i="7"/>
  <c r="W48" i="8" s="1"/>
  <c r="AC48" i="6"/>
  <c r="AC47" i="7"/>
  <c r="V47" i="7" s="1"/>
  <c r="W47" i="9"/>
  <c r="W46" i="7"/>
  <c r="AC46" i="6"/>
  <c r="W45" i="9"/>
  <c r="AC44" i="7"/>
  <c r="W44" i="9"/>
  <c r="AC144" i="6"/>
  <c r="V144" i="6" s="1"/>
  <c r="AC140" i="6"/>
  <c r="AC136" i="6"/>
  <c r="AC132" i="6"/>
  <c r="AC128" i="6"/>
  <c r="V128" i="6" s="1"/>
  <c r="AC124" i="6"/>
  <c r="AC120" i="6"/>
  <c r="AC116" i="6"/>
  <c r="AC112" i="6"/>
  <c r="V112" i="6" s="1"/>
  <c r="AC108" i="6"/>
  <c r="AC104" i="6"/>
  <c r="AC100" i="6"/>
  <c r="AC96" i="6"/>
  <c r="V96" i="6" s="1"/>
  <c r="AC92" i="6"/>
  <c r="AC87" i="6"/>
  <c r="AD81" i="6"/>
  <c r="AC76" i="6"/>
  <c r="AC71" i="6"/>
  <c r="AD65" i="6"/>
  <c r="AC60" i="6"/>
  <c r="V60" i="6" s="1"/>
  <c r="AC55" i="6"/>
  <c r="AD49" i="6"/>
  <c r="AC44" i="6"/>
  <c r="AC39" i="6"/>
  <c r="AD33" i="6"/>
  <c r="AD25" i="6"/>
  <c r="AC45" i="7"/>
  <c r="AC68" i="7"/>
  <c r="AD114" i="7"/>
  <c r="AC140" i="7"/>
  <c r="Z144" i="9"/>
  <c r="Z140" i="9"/>
  <c r="Z136" i="9"/>
  <c r="Z132" i="9"/>
  <c r="Z128" i="9"/>
  <c r="Z124" i="9"/>
  <c r="Z120" i="9"/>
  <c r="Z116" i="9"/>
  <c r="Z108" i="9"/>
  <c r="Z104" i="9"/>
  <c r="Z100" i="9"/>
  <c r="Z96" i="9"/>
  <c r="Z92" i="9"/>
  <c r="Z88" i="9"/>
  <c r="Z84" i="9"/>
  <c r="Z80" i="9"/>
  <c r="Z76" i="9"/>
  <c r="Z72" i="9"/>
  <c r="Z68" i="9"/>
  <c r="Z64" i="9"/>
  <c r="Z60" i="9"/>
  <c r="Z56" i="9"/>
  <c r="Z52" i="9"/>
  <c r="Z48" i="9"/>
  <c r="Z36" i="11"/>
  <c r="Z36" i="16" s="1"/>
  <c r="Z32" i="10"/>
  <c r="Z32" i="11" s="1"/>
  <c r="Z32" i="16" s="1"/>
  <c r="Y110" i="9"/>
  <c r="AD146" i="7"/>
  <c r="AD142" i="7"/>
  <c r="AD138" i="7"/>
  <c r="AD134" i="7"/>
  <c r="AD130" i="7"/>
  <c r="AD126" i="7"/>
  <c r="AD122" i="7"/>
  <c r="AD112" i="7"/>
  <c r="AD106" i="7"/>
  <c r="AD102" i="7"/>
  <c r="AD98" i="7"/>
  <c r="AD94" i="7"/>
  <c r="AD86" i="6"/>
  <c r="Y86" i="7"/>
  <c r="Y86" i="8" s="1"/>
  <c r="AD78" i="6"/>
  <c r="Y78" i="7"/>
  <c r="Y78" i="8" s="1"/>
  <c r="AD70" i="6"/>
  <c r="Y70" i="7"/>
  <c r="Y70" i="8" s="1"/>
  <c r="AD66" i="6"/>
  <c r="Y66" i="7"/>
  <c r="Y66" i="8" s="1"/>
  <c r="AD64" i="6"/>
  <c r="Y64" i="7"/>
  <c r="Y64" i="8" s="1"/>
  <c r="AD62" i="6"/>
  <c r="Y62" i="7"/>
  <c r="Y62" i="8" s="1"/>
  <c r="AD54" i="6"/>
  <c r="Y54" i="7"/>
  <c r="Y54" i="8" s="1"/>
  <c r="AD46" i="6"/>
  <c r="Y46" i="7"/>
  <c r="Y46" i="8" s="1"/>
  <c r="AD38" i="6"/>
  <c r="AD32" i="6"/>
  <c r="AD30" i="6"/>
  <c r="AD89" i="6"/>
  <c r="AD57" i="6"/>
  <c r="Z90" i="9"/>
  <c r="Z78" i="9"/>
  <c r="Z70" i="9"/>
  <c r="Z62" i="9"/>
  <c r="Z58" i="9"/>
  <c r="Z50" i="9"/>
  <c r="Z34" i="11"/>
  <c r="Z34" i="16" s="1"/>
  <c r="Y140" i="9"/>
  <c r="Y132" i="9"/>
  <c r="Y124" i="9"/>
  <c r="Y116" i="9"/>
  <c r="Y108" i="9"/>
  <c r="Y100" i="9"/>
  <c r="Y92" i="9"/>
  <c r="X144" i="9"/>
  <c r="X142" i="9"/>
  <c r="X134" i="9"/>
  <c r="X132" i="9"/>
  <c r="X130" i="9"/>
  <c r="X122" i="9"/>
  <c r="X120" i="9"/>
  <c r="X118" i="9"/>
  <c r="X116" i="9"/>
  <c r="X114" i="9"/>
  <c r="X112" i="9"/>
  <c r="X110" i="9"/>
  <c r="X108" i="9"/>
  <c r="X106" i="9"/>
  <c r="X104" i="9"/>
  <c r="X102" i="9"/>
  <c r="X100" i="9"/>
  <c r="X98" i="9"/>
  <c r="X96" i="9"/>
  <c r="X94" i="9"/>
  <c r="X92" i="9"/>
  <c r="X90" i="9"/>
  <c r="X88" i="9"/>
  <c r="X86" i="9"/>
  <c r="X84" i="9"/>
  <c r="X82" i="9"/>
  <c r="X80" i="9"/>
  <c r="X78" i="9"/>
  <c r="X76" i="9"/>
  <c r="X74" i="9"/>
  <c r="X72" i="9"/>
  <c r="X70" i="9"/>
  <c r="X68" i="9"/>
  <c r="X66" i="9"/>
  <c r="X62" i="9"/>
  <c r="X60" i="9"/>
  <c r="X56" i="9"/>
  <c r="X54" i="9"/>
  <c r="X52" i="9"/>
  <c r="X48" i="9"/>
  <c r="X46" i="9"/>
  <c r="X38" i="10"/>
  <c r="X38" i="11" s="1"/>
  <c r="X38" i="16" s="1"/>
  <c r="X36" i="11"/>
  <c r="X36" i="16" s="1"/>
  <c r="AD140" i="6"/>
  <c r="AD132" i="6"/>
  <c r="AD124" i="6"/>
  <c r="AD116" i="6"/>
  <c r="AD108" i="6"/>
  <c r="AD100" i="6"/>
  <c r="AD92" i="6"/>
  <c r="AD87" i="6"/>
  <c r="AC77" i="6"/>
  <c r="AC66" i="6"/>
  <c r="V66" i="6" s="1"/>
  <c r="AD55" i="6"/>
  <c r="AC45" i="6"/>
  <c r="AD39" i="6"/>
  <c r="AC43" i="7"/>
  <c r="Y145" i="7"/>
  <c r="Y145" i="8" s="1"/>
  <c r="Y137" i="7"/>
  <c r="Y137" i="8" s="1"/>
  <c r="Y129" i="7"/>
  <c r="Y129" i="8" s="1"/>
  <c r="Y121" i="7"/>
  <c r="Y121" i="8" s="1"/>
  <c r="Y113" i="7"/>
  <c r="Y113" i="8" s="1"/>
  <c r="Y105" i="7"/>
  <c r="Y105" i="8" s="1"/>
  <c r="Y97" i="7"/>
  <c r="Y97" i="8" s="1"/>
  <c r="X143" i="9"/>
  <c r="X135" i="9"/>
  <c r="X127" i="9"/>
  <c r="X119" i="9"/>
  <c r="X111" i="9"/>
  <c r="X103" i="9"/>
  <c r="X95" i="9"/>
  <c r="X87" i="9"/>
  <c r="X79" i="9"/>
  <c r="X71" i="9"/>
  <c r="X63" i="9"/>
  <c r="X55" i="9"/>
  <c r="X47" i="9"/>
  <c r="X35" i="11"/>
  <c r="X35" i="16" s="1"/>
  <c r="Z145" i="9"/>
  <c r="Z143" i="9"/>
  <c r="Z141" i="9"/>
  <c r="Z139" i="9"/>
  <c r="Z137" i="9"/>
  <c r="Z135" i="9"/>
  <c r="Z133" i="9"/>
  <c r="Z131" i="9"/>
  <c r="Z129" i="9"/>
  <c r="Z127" i="9"/>
  <c r="Z125" i="9"/>
  <c r="Z123" i="9"/>
  <c r="Z121" i="9"/>
  <c r="Z119" i="9"/>
  <c r="Z117" i="9"/>
  <c r="Z115" i="9"/>
  <c r="Z113" i="9"/>
  <c r="Z111" i="9"/>
  <c r="Z109" i="9"/>
  <c r="Z107" i="9"/>
  <c r="Z105" i="9"/>
  <c r="Z103" i="9"/>
  <c r="Z101" i="9"/>
  <c r="Z99" i="9"/>
  <c r="Z97" i="9"/>
  <c r="Z95" i="9"/>
  <c r="Z93" i="9"/>
  <c r="Z91" i="9"/>
  <c r="Z89" i="9"/>
  <c r="Z87" i="9"/>
  <c r="Z85" i="9"/>
  <c r="Z83" i="9"/>
  <c r="Z81" i="9"/>
  <c r="Z79" i="9"/>
  <c r="Z77" i="9"/>
  <c r="Z75" i="9"/>
  <c r="Z73" i="9"/>
  <c r="Z71" i="9"/>
  <c r="Z69" i="9"/>
  <c r="Z67" i="9"/>
  <c r="Z65" i="9"/>
  <c r="Z63" i="9"/>
  <c r="Z61" i="9"/>
  <c r="Z59" i="9"/>
  <c r="Z57" i="9"/>
  <c r="Z55" i="9"/>
  <c r="Z53" i="9"/>
  <c r="Z51" i="9"/>
  <c r="Z49" i="9"/>
  <c r="Z47" i="9"/>
  <c r="Z43" i="10"/>
  <c r="Z43" i="11" s="1"/>
  <c r="AD41" i="9"/>
  <c r="Z37" i="11"/>
  <c r="Z37" i="16" s="1"/>
  <c r="Z35" i="11"/>
  <c r="Z35" i="16" s="1"/>
  <c r="Z33" i="10"/>
  <c r="Z33" i="11" s="1"/>
  <c r="Z33" i="16" s="1"/>
  <c r="Z31" i="10"/>
  <c r="Z31" i="11" s="1"/>
  <c r="Z31" i="16" s="1"/>
  <c r="AD146" i="6"/>
  <c r="AD142" i="6"/>
  <c r="AD138" i="6"/>
  <c r="V138" i="6" s="1"/>
  <c r="AD134" i="6"/>
  <c r="V134" i="6" s="1"/>
  <c r="AD130" i="6"/>
  <c r="AD126" i="6"/>
  <c r="AD122" i="6"/>
  <c r="AD118" i="6"/>
  <c r="AD114" i="6"/>
  <c r="AD110" i="6"/>
  <c r="AD106" i="6"/>
  <c r="AD102" i="6"/>
  <c r="V102" i="6" s="1"/>
  <c r="AD98" i="6"/>
  <c r="AD94" i="6"/>
  <c r="AC90" i="6"/>
  <c r="AC85" i="6"/>
  <c r="V85" i="6" s="1"/>
  <c r="AD79" i="6"/>
  <c r="AC74" i="6"/>
  <c r="AC69" i="6"/>
  <c r="AD63" i="6"/>
  <c r="V63" i="6" s="1"/>
  <c r="AC58" i="6"/>
  <c r="AC53" i="6"/>
  <c r="AD47" i="6"/>
  <c r="AC42" i="6"/>
  <c r="AC37" i="6"/>
  <c r="AD31" i="6"/>
  <c r="AC37" i="7"/>
  <c r="AC60" i="7"/>
  <c r="AD118" i="7"/>
  <c r="AC144" i="7"/>
  <c r="Y143" i="7"/>
  <c r="Y143" i="8" s="1"/>
  <c r="Y139" i="7"/>
  <c r="Y139" i="8" s="1"/>
  <c r="Y135" i="7"/>
  <c r="Y135" i="8" s="1"/>
  <c r="Y131" i="7"/>
  <c r="Y131" i="8" s="1"/>
  <c r="Y127" i="7"/>
  <c r="Y127" i="8" s="1"/>
  <c r="Y123" i="7"/>
  <c r="Y123" i="8" s="1"/>
  <c r="Y119" i="7"/>
  <c r="Y119" i="8" s="1"/>
  <c r="Y115" i="7"/>
  <c r="Y115" i="8" s="1"/>
  <c r="Y111" i="7"/>
  <c r="Y111" i="8" s="1"/>
  <c r="Y107" i="7"/>
  <c r="Y107" i="8" s="1"/>
  <c r="Y103" i="7"/>
  <c r="Y103" i="8" s="1"/>
  <c r="Y99" i="7"/>
  <c r="Y99" i="8" s="1"/>
  <c r="Y95" i="7"/>
  <c r="Y95" i="8" s="1"/>
  <c r="Y91" i="7"/>
  <c r="Y91" i="8" s="1"/>
  <c r="Y83" i="7"/>
  <c r="Y83" i="8" s="1"/>
  <c r="Y75" i="7"/>
  <c r="Y75" i="8" s="1"/>
  <c r="Y67" i="7"/>
  <c r="Y67" i="8" s="1"/>
  <c r="Y59" i="7"/>
  <c r="Y59" i="8" s="1"/>
  <c r="Y51" i="7"/>
  <c r="Y51" i="8" s="1"/>
  <c r="Y43" i="7"/>
  <c r="Y43" i="8" s="1"/>
  <c r="Y43" i="9" s="1"/>
  <c r="X145" i="9"/>
  <c r="X141" i="9"/>
  <c r="X137" i="9"/>
  <c r="X133" i="9"/>
  <c r="X129" i="9"/>
  <c r="X125" i="9"/>
  <c r="X121" i="9"/>
  <c r="X117" i="9"/>
  <c r="X113" i="9"/>
  <c r="X109" i="9"/>
  <c r="X105" i="9"/>
  <c r="X101" i="9"/>
  <c r="X97" i="9"/>
  <c r="X93" i="9"/>
  <c r="X89" i="9"/>
  <c r="X85" i="9"/>
  <c r="X81" i="9"/>
  <c r="X77" i="9"/>
  <c r="X73" i="9"/>
  <c r="X69" i="9"/>
  <c r="X65" i="9"/>
  <c r="X61" i="9"/>
  <c r="X57" i="9"/>
  <c r="X53" i="9"/>
  <c r="X49" i="9"/>
  <c r="X37" i="11"/>
  <c r="X37" i="16" s="1"/>
  <c r="X33" i="10"/>
  <c r="X33" i="11" s="1"/>
  <c r="X33" i="16" s="1"/>
  <c r="AC42" i="7"/>
  <c r="AC42" i="9"/>
  <c r="AC41" i="7"/>
  <c r="AC41" i="9"/>
  <c r="AC40" i="7"/>
  <c r="AC35" i="7"/>
  <c r="AC34" i="7"/>
  <c r="AC32" i="7"/>
  <c r="AC41" i="6"/>
  <c r="V41" i="6" s="1"/>
  <c r="AC38" i="6"/>
  <c r="AC33" i="6"/>
  <c r="AC30" i="6"/>
  <c r="AC43" i="6"/>
  <c r="AC40" i="6"/>
  <c r="V40" i="6" s="1"/>
  <c r="AC35" i="6"/>
  <c r="V35" i="6" s="1"/>
  <c r="AC32" i="6"/>
  <c r="AC36" i="7"/>
  <c r="AC25" i="6"/>
  <c r="AD29" i="6"/>
  <c r="X29" i="11"/>
  <c r="X29" i="16" s="1"/>
  <c r="AC29" i="7"/>
  <c r="AC29" i="6"/>
  <c r="X14" i="10"/>
  <c r="X14" i="11" s="1"/>
  <c r="X14" i="16" s="1"/>
  <c r="X11" i="10"/>
  <c r="X11" i="11" s="1"/>
  <c r="X11" i="16" s="1"/>
  <c r="X9" i="11"/>
  <c r="X9" i="16" s="1"/>
  <c r="X10" i="10"/>
  <c r="X10" i="11" s="1"/>
  <c r="X10" i="16" s="1"/>
  <c r="X7" i="8"/>
  <c r="X7" i="9" s="1"/>
  <c r="X7" i="11" s="1"/>
  <c r="X7" i="16" s="1"/>
  <c r="Z19" i="10"/>
  <c r="Z19" i="11" s="1"/>
  <c r="Z19" i="16" s="1"/>
  <c r="Z18" i="10"/>
  <c r="Z18" i="11" s="1"/>
  <c r="Z18" i="16" s="1"/>
  <c r="AD15" i="6"/>
  <c r="Z14" i="11"/>
  <c r="Z14" i="16" s="1"/>
  <c r="Z13" i="10"/>
  <c r="Z13" i="11" s="1"/>
  <c r="Z13" i="16" s="1"/>
  <c r="AD9" i="6"/>
  <c r="Z7" i="9"/>
  <c r="Z7" i="11" s="1"/>
  <c r="Z7" i="16" s="1"/>
  <c r="AC7" i="6"/>
  <c r="AD22" i="6"/>
  <c r="X23" i="10"/>
  <c r="X23" i="11" s="1"/>
  <c r="X23" i="16" s="1"/>
  <c r="AC22" i="6"/>
  <c r="AC20" i="6"/>
  <c r="AD28" i="6"/>
  <c r="AD27" i="6"/>
  <c r="Z23" i="10"/>
  <c r="Z23" i="11" s="1"/>
  <c r="Z23" i="16" s="1"/>
  <c r="Z22" i="10"/>
  <c r="Z22" i="11" s="1"/>
  <c r="Z22" i="16" s="1"/>
  <c r="Z28" i="11"/>
  <c r="Z28" i="16" s="1"/>
  <c r="AC28" i="6"/>
  <c r="AC28" i="7"/>
  <c r="AD26" i="7"/>
  <c r="AD26" i="6"/>
  <c r="X24" i="10"/>
  <c r="X24" i="11" s="1"/>
  <c r="X24" i="16" s="1"/>
  <c r="X25" i="10"/>
  <c r="X25" i="11" s="1"/>
  <c r="X25" i="16" s="1"/>
  <c r="AC25" i="7"/>
  <c r="AD27" i="7"/>
  <c r="AC27" i="6"/>
  <c r="AC27" i="7"/>
  <c r="X15" i="10"/>
  <c r="X15" i="11" s="1"/>
  <c r="X15" i="16" s="1"/>
  <c r="AC11" i="7"/>
  <c r="W7" i="8"/>
  <c r="W7" i="9" s="1"/>
  <c r="W7" i="10" s="1"/>
  <c r="W7" i="11" s="1"/>
  <c r="W7" i="16" s="1"/>
  <c r="AC7" i="7"/>
  <c r="AC19" i="7"/>
  <c r="AC15" i="7"/>
  <c r="AD19" i="7"/>
  <c r="AD18" i="7"/>
  <c r="AD17" i="7"/>
  <c r="AD16" i="7"/>
  <c r="AD14" i="7"/>
  <c r="AD13" i="7"/>
  <c r="AD12" i="7"/>
  <c r="AD11" i="7"/>
  <c r="AD10" i="7"/>
  <c r="AD8" i="7"/>
  <c r="AD7" i="7"/>
  <c r="Y7" i="8"/>
  <c r="AD17" i="6"/>
  <c r="AD11" i="6"/>
  <c r="AC13" i="7"/>
  <c r="V26" i="5"/>
  <c r="V25" i="5"/>
  <c r="AD7" i="6"/>
  <c r="AC19" i="6"/>
  <c r="AC17" i="6"/>
  <c r="AC15" i="6"/>
  <c r="AC13" i="6"/>
  <c r="AC11" i="6"/>
  <c r="AC9" i="6"/>
  <c r="AD19" i="6"/>
  <c r="V19" i="6" s="1"/>
  <c r="AD13" i="6"/>
  <c r="AC17" i="7"/>
  <c r="AC21" i="6"/>
  <c r="AD18" i="6"/>
  <c r="AD16" i="6"/>
  <c r="AD14" i="6"/>
  <c r="V14" i="6" s="1"/>
  <c r="AD12" i="6"/>
  <c r="AD10" i="6"/>
  <c r="AD8" i="6"/>
  <c r="AD24" i="6"/>
  <c r="AD21" i="6"/>
  <c r="AD20" i="6"/>
  <c r="AD20" i="7"/>
  <c r="X13" i="10"/>
  <c r="X13" i="11" s="1"/>
  <c r="X13" i="16" s="1"/>
  <c r="AC9" i="7"/>
  <c r="AC24" i="7"/>
  <c r="AC24" i="6"/>
  <c r="AD23" i="7"/>
  <c r="AD23" i="6"/>
  <c r="AC23" i="6"/>
  <c r="AC22" i="7"/>
  <c r="AD22" i="7"/>
  <c r="AC21" i="7"/>
  <c r="AC142" i="7"/>
  <c r="AD132" i="7"/>
  <c r="AC126" i="7"/>
  <c r="AD116" i="7"/>
  <c r="AC110" i="7"/>
  <c r="AD100" i="7"/>
  <c r="AC94" i="7"/>
  <c r="AC30" i="7"/>
  <c r="V55" i="7"/>
  <c r="AD140" i="7"/>
  <c r="AC134" i="7"/>
  <c r="AD124" i="7"/>
  <c r="AC118" i="7"/>
  <c r="AD108" i="7"/>
  <c r="AC102" i="7"/>
  <c r="AD92" i="7"/>
  <c r="AD44" i="7"/>
  <c r="V44" i="7" s="1"/>
  <c r="AC38" i="7"/>
  <c r="AD28" i="7"/>
  <c r="AB30" i="5"/>
  <c r="AC30" i="5"/>
  <c r="AB8" i="5"/>
  <c r="AC8" i="5"/>
  <c r="AB18" i="5"/>
  <c r="AC18" i="5"/>
  <c r="AB7" i="5"/>
  <c r="AC7" i="5"/>
  <c r="AB22" i="5"/>
  <c r="AC22" i="5"/>
  <c r="AB10" i="5"/>
  <c r="AC10" i="5"/>
  <c r="AB20" i="5"/>
  <c r="AC20" i="5"/>
  <c r="AB29" i="5"/>
  <c r="AC29" i="5"/>
  <c r="AC12" i="5"/>
  <c r="AB12" i="5"/>
  <c r="AC21" i="5"/>
  <c r="AB21" i="5"/>
  <c r="D147" i="5"/>
  <c r="E147" i="5"/>
  <c r="F147" i="5"/>
  <c r="G147" i="5"/>
  <c r="H147" i="5"/>
  <c r="I147" i="5"/>
  <c r="J147" i="5"/>
  <c r="K147" i="5"/>
  <c r="L147" i="5"/>
  <c r="M147" i="5"/>
  <c r="N147" i="5"/>
  <c r="O147" i="5"/>
  <c r="P147" i="5"/>
  <c r="Q147" i="5"/>
  <c r="R147" i="5"/>
  <c r="S147" i="5"/>
  <c r="T147" i="5"/>
  <c r="AC7" i="16" l="1"/>
  <c r="Z43" i="12"/>
  <c r="Z43" i="15" s="1"/>
  <c r="Z43" i="16"/>
  <c r="X43" i="12"/>
  <c r="X43" i="15" s="1"/>
  <c r="X43" i="16"/>
  <c r="X123" i="12"/>
  <c r="X123" i="15" s="1"/>
  <c r="X123" i="16"/>
  <c r="X139" i="12"/>
  <c r="X139" i="15" s="1"/>
  <c r="X139" i="16"/>
  <c r="Y112" i="12"/>
  <c r="Y112" i="15" s="1"/>
  <c r="Y112" i="16"/>
  <c r="Y118" i="12"/>
  <c r="Y118" i="15" s="1"/>
  <c r="Y118" i="16"/>
  <c r="Y126" i="12"/>
  <c r="Y126" i="15" s="1"/>
  <c r="Y126" i="16"/>
  <c r="Y142" i="12"/>
  <c r="Y142" i="15" s="1"/>
  <c r="Y142" i="16"/>
  <c r="Y94" i="12"/>
  <c r="Y94" i="15" s="1"/>
  <c r="Y94" i="16"/>
  <c r="Y98" i="12"/>
  <c r="Y98" i="15" s="1"/>
  <c r="Y98" i="16"/>
  <c r="Y102" i="12"/>
  <c r="Y102" i="15" s="1"/>
  <c r="Y102" i="16"/>
  <c r="Y106" i="12"/>
  <c r="Y106" i="15" s="1"/>
  <c r="Y106" i="16"/>
  <c r="Y114" i="12"/>
  <c r="Y114" i="15" s="1"/>
  <c r="Y114" i="16"/>
  <c r="Y122" i="12"/>
  <c r="Y122" i="15" s="1"/>
  <c r="Y122" i="16"/>
  <c r="Y130" i="12"/>
  <c r="Y130" i="15" s="1"/>
  <c r="Y130" i="16"/>
  <c r="Y134" i="12"/>
  <c r="Y134" i="15" s="1"/>
  <c r="Y134" i="16"/>
  <c r="Y138" i="12"/>
  <c r="Y138" i="15" s="1"/>
  <c r="Y138" i="16"/>
  <c r="Y146" i="12"/>
  <c r="Y146" i="15" s="1"/>
  <c r="Y146" i="16"/>
  <c r="AC41" i="16"/>
  <c r="V41" i="16" s="1"/>
  <c r="Y7" i="9"/>
  <c r="Y7" i="10" s="1"/>
  <c r="Y7" i="11" s="1"/>
  <c r="Y7" i="16" s="1"/>
  <c r="AD7" i="16" s="1"/>
  <c r="AC46" i="7"/>
  <c r="W46" i="8"/>
  <c r="AC54" i="7"/>
  <c r="W54" i="8"/>
  <c r="AC78" i="7"/>
  <c r="W78" i="8"/>
  <c r="AC86" i="7"/>
  <c r="W86" i="8"/>
  <c r="Y40" i="10"/>
  <c r="AD40" i="9"/>
  <c r="V40" i="9" s="1"/>
  <c r="AD42" i="10"/>
  <c r="Y42" i="11"/>
  <c r="Y42" i="16" s="1"/>
  <c r="AD42" i="16" s="1"/>
  <c r="V42" i="16" s="1"/>
  <c r="AD52" i="7"/>
  <c r="Y52" i="8"/>
  <c r="AD60" i="7"/>
  <c r="Y60" i="8"/>
  <c r="AD68" i="7"/>
  <c r="Y68" i="8"/>
  <c r="AD76" i="7"/>
  <c r="Y76" i="8"/>
  <c r="AD84" i="7"/>
  <c r="Y84" i="8"/>
  <c r="AC39" i="10"/>
  <c r="W39" i="11"/>
  <c r="W39" i="16" s="1"/>
  <c r="AC39" i="16" s="1"/>
  <c r="V39" i="9"/>
  <c r="AD39" i="10"/>
  <c r="V39" i="10" s="1"/>
  <c r="Y39" i="11"/>
  <c r="Y39" i="16" s="1"/>
  <c r="AD39" i="16" s="1"/>
  <c r="AC40" i="10"/>
  <c r="W40" i="11"/>
  <c r="W40" i="16" s="1"/>
  <c r="AC40" i="16" s="1"/>
  <c r="AC41" i="11"/>
  <c r="W41" i="12"/>
  <c r="AD41" i="11"/>
  <c r="Y41" i="12"/>
  <c r="V41" i="10"/>
  <c r="AC42" i="11"/>
  <c r="W42" i="12"/>
  <c r="V42" i="10"/>
  <c r="V22" i="6"/>
  <c r="Y24" i="10"/>
  <c r="Y24" i="11" s="1"/>
  <c r="Y24" i="16" s="1"/>
  <c r="Y10" i="10"/>
  <c r="Y17" i="10"/>
  <c r="AC7" i="12"/>
  <c r="AC7" i="11"/>
  <c r="Y28" i="10"/>
  <c r="Y28" i="11" s="1"/>
  <c r="Y28" i="16" s="1"/>
  <c r="AD28" i="16" s="1"/>
  <c r="W21" i="10"/>
  <c r="X53" i="10"/>
  <c r="X53" i="11" s="1"/>
  <c r="X61" i="10"/>
  <c r="X61" i="11" s="1"/>
  <c r="X69" i="10"/>
  <c r="X69" i="11" s="1"/>
  <c r="X77" i="10"/>
  <c r="X77" i="11" s="1"/>
  <c r="X85" i="10"/>
  <c r="X85" i="11" s="1"/>
  <c r="X93" i="10"/>
  <c r="X93" i="11" s="1"/>
  <c r="X101" i="10"/>
  <c r="X101" i="11" s="1"/>
  <c r="X109" i="10"/>
  <c r="X109" i="11" s="1"/>
  <c r="X117" i="10"/>
  <c r="X117" i="11" s="1"/>
  <c r="X125" i="10"/>
  <c r="X125" i="11" s="1"/>
  <c r="X133" i="10"/>
  <c r="X133" i="11" s="1"/>
  <c r="X141" i="10"/>
  <c r="X141" i="11" s="1"/>
  <c r="Y22" i="10"/>
  <c r="Y12" i="10"/>
  <c r="Y14" i="10"/>
  <c r="Y15" i="10"/>
  <c r="Y15" i="11" s="1"/>
  <c r="Y15" i="16" s="1"/>
  <c r="W20" i="10"/>
  <c r="W20" i="11" s="1"/>
  <c r="W20" i="16" s="1"/>
  <c r="Y26" i="10"/>
  <c r="W22" i="10"/>
  <c r="W22" i="11" s="1"/>
  <c r="W22" i="16" s="1"/>
  <c r="W17" i="10"/>
  <c r="Y21" i="10"/>
  <c r="W13" i="10"/>
  <c r="W13" i="11" s="1"/>
  <c r="W13" i="16" s="1"/>
  <c r="AC13" i="16" s="1"/>
  <c r="X49" i="10"/>
  <c r="X49" i="11" s="1"/>
  <c r="X57" i="10"/>
  <c r="X57" i="11" s="1"/>
  <c r="X65" i="10"/>
  <c r="X65" i="11" s="1"/>
  <c r="X73" i="10"/>
  <c r="X73" i="11" s="1"/>
  <c r="X81" i="10"/>
  <c r="X81" i="11" s="1"/>
  <c r="X89" i="10"/>
  <c r="X89" i="11" s="1"/>
  <c r="X97" i="10"/>
  <c r="X97" i="11" s="1"/>
  <c r="X105" i="10"/>
  <c r="X105" i="11" s="1"/>
  <c r="X113" i="10"/>
  <c r="X113" i="11" s="1"/>
  <c r="X121" i="10"/>
  <c r="X121" i="11" s="1"/>
  <c r="X129" i="10"/>
  <c r="X129" i="11" s="1"/>
  <c r="X137" i="10"/>
  <c r="X137" i="11" s="1"/>
  <c r="X145" i="10"/>
  <c r="X145" i="11" s="1"/>
  <c r="Z53" i="10"/>
  <c r="Z53" i="11" s="1"/>
  <c r="Z61" i="10"/>
  <c r="Z61" i="11" s="1"/>
  <c r="Z69" i="10"/>
  <c r="Z69" i="11" s="1"/>
  <c r="Z77" i="10"/>
  <c r="Z77" i="11" s="1"/>
  <c r="Z85" i="10"/>
  <c r="Z85" i="11" s="1"/>
  <c r="Z93" i="10"/>
  <c r="Z93" i="11" s="1"/>
  <c r="Z97" i="10"/>
  <c r="Z97" i="11" s="1"/>
  <c r="Z101" i="10"/>
  <c r="Z101" i="11" s="1"/>
  <c r="Z105" i="10"/>
  <c r="Z105" i="11" s="1"/>
  <c r="Z109" i="10"/>
  <c r="Z109" i="11" s="1"/>
  <c r="Z113" i="10"/>
  <c r="Z113" i="11" s="1"/>
  <c r="Z117" i="10"/>
  <c r="Z117" i="11" s="1"/>
  <c r="Z121" i="10"/>
  <c r="Z121" i="11" s="1"/>
  <c r="Z125" i="10"/>
  <c r="Z125" i="11" s="1"/>
  <c r="Z129" i="10"/>
  <c r="Z129" i="11" s="1"/>
  <c r="Z133" i="10"/>
  <c r="Z133" i="11" s="1"/>
  <c r="Z137" i="10"/>
  <c r="Z137" i="11" s="1"/>
  <c r="Z141" i="10"/>
  <c r="Z141" i="11" s="1"/>
  <c r="Z145" i="10"/>
  <c r="Z145" i="11" s="1"/>
  <c r="X47" i="10"/>
  <c r="X47" i="11" s="1"/>
  <c r="X63" i="10"/>
  <c r="X63" i="11" s="1"/>
  <c r="X79" i="10"/>
  <c r="X79" i="11" s="1"/>
  <c r="X95" i="10"/>
  <c r="X95" i="11" s="1"/>
  <c r="X111" i="10"/>
  <c r="X111" i="11" s="1"/>
  <c r="X127" i="10"/>
  <c r="X127" i="11" s="1"/>
  <c r="X143" i="10"/>
  <c r="X143" i="11" s="1"/>
  <c r="X46" i="10"/>
  <c r="X46" i="11" s="1"/>
  <c r="X54" i="10"/>
  <c r="X54" i="11" s="1"/>
  <c r="X62" i="10"/>
  <c r="X62" i="11" s="1"/>
  <c r="X68" i="10"/>
  <c r="X68" i="11" s="1"/>
  <c r="X72" i="10"/>
  <c r="X72" i="11" s="1"/>
  <c r="X76" i="10"/>
  <c r="X76" i="11" s="1"/>
  <c r="X80" i="10"/>
  <c r="X80" i="11" s="1"/>
  <c r="X84" i="10"/>
  <c r="X84" i="11" s="1"/>
  <c r="X88" i="10"/>
  <c r="X88" i="11" s="1"/>
  <c r="X92" i="10"/>
  <c r="X92" i="11" s="1"/>
  <c r="X96" i="10"/>
  <c r="X96" i="11" s="1"/>
  <c r="X100" i="10"/>
  <c r="X100" i="11" s="1"/>
  <c r="X104" i="10"/>
  <c r="X104" i="11" s="1"/>
  <c r="X108" i="10"/>
  <c r="X108" i="11" s="1"/>
  <c r="X112" i="10"/>
  <c r="X112" i="11" s="1"/>
  <c r="X116" i="10"/>
  <c r="X116" i="11" s="1"/>
  <c r="X120" i="10"/>
  <c r="X120" i="11" s="1"/>
  <c r="X130" i="10"/>
  <c r="X130" i="11" s="1"/>
  <c r="X134" i="10"/>
  <c r="X134" i="11" s="1"/>
  <c r="X144" i="10"/>
  <c r="X144" i="11" s="1"/>
  <c r="Y92" i="10"/>
  <c r="Y92" i="11" s="1"/>
  <c r="Y108" i="10"/>
  <c r="Y108" i="11" s="1"/>
  <c r="Y124" i="10"/>
  <c r="Y124" i="11" s="1"/>
  <c r="Y140" i="10"/>
  <c r="Y140" i="11" s="1"/>
  <c r="Z58" i="10"/>
  <c r="Z58" i="11" s="1"/>
  <c r="Z70" i="10"/>
  <c r="Z70" i="11" s="1"/>
  <c r="Z90" i="10"/>
  <c r="Z90" i="11" s="1"/>
  <c r="Z52" i="10"/>
  <c r="Z52" i="11" s="1"/>
  <c r="Z60" i="10"/>
  <c r="Z60" i="11" s="1"/>
  <c r="Z68" i="10"/>
  <c r="Z68" i="11" s="1"/>
  <c r="Z76" i="10"/>
  <c r="Z76" i="11" s="1"/>
  <c r="Z84" i="10"/>
  <c r="Z84" i="11" s="1"/>
  <c r="Z92" i="10"/>
  <c r="Z92" i="11" s="1"/>
  <c r="AD92" i="11"/>
  <c r="Z100" i="10"/>
  <c r="Z100" i="11" s="1"/>
  <c r="Z108" i="10"/>
  <c r="Z108" i="11" s="1"/>
  <c r="AD108" i="11"/>
  <c r="Z116" i="10"/>
  <c r="Z116" i="11" s="1"/>
  <c r="Z124" i="10"/>
  <c r="Z124" i="11" s="1"/>
  <c r="Z124" i="16" s="1"/>
  <c r="Z132" i="10"/>
  <c r="Z132" i="11" s="1"/>
  <c r="Z140" i="10"/>
  <c r="Z140" i="11" s="1"/>
  <c r="W47" i="10"/>
  <c r="W47" i="11" s="1"/>
  <c r="AC47" i="11"/>
  <c r="W50" i="10"/>
  <c r="W50" i="11" s="1"/>
  <c r="W53" i="10"/>
  <c r="W53" i="11" s="1"/>
  <c r="W58" i="10"/>
  <c r="W58" i="11" s="1"/>
  <c r="W60" i="10"/>
  <c r="W60" i="11" s="1"/>
  <c r="W61" i="10"/>
  <c r="W61" i="11" s="1"/>
  <c r="AC61" i="11"/>
  <c r="W63" i="10"/>
  <c r="W63" i="11" s="1"/>
  <c r="W74" i="10"/>
  <c r="W74" i="11" s="1"/>
  <c r="W76" i="10"/>
  <c r="W76" i="11" s="1"/>
  <c r="AC76" i="11"/>
  <c r="W79" i="10"/>
  <c r="W79" i="11" s="1"/>
  <c r="W79" i="16" s="1"/>
  <c r="W82" i="10"/>
  <c r="W82" i="11" s="1"/>
  <c r="W85" i="10"/>
  <c r="W85" i="11" s="1"/>
  <c r="AC85" i="11"/>
  <c r="W90" i="10"/>
  <c r="W90" i="11" s="1"/>
  <c r="W94" i="10"/>
  <c r="W94" i="11" s="1"/>
  <c r="W100" i="10"/>
  <c r="W100" i="11" s="1"/>
  <c r="W100" i="16" s="1"/>
  <c r="W106" i="10"/>
  <c r="W106" i="11" s="1"/>
  <c r="W106" i="16" s="1"/>
  <c r="W108" i="10"/>
  <c r="W108" i="11" s="1"/>
  <c r="AC108" i="11"/>
  <c r="W110" i="10"/>
  <c r="W110" i="11" s="1"/>
  <c r="W114" i="10"/>
  <c r="W114" i="11" s="1"/>
  <c r="W118" i="10"/>
  <c r="W118" i="11" s="1"/>
  <c r="W122" i="10"/>
  <c r="W122" i="11" s="1"/>
  <c r="W132" i="10"/>
  <c r="W132" i="11" s="1"/>
  <c r="W144" i="10"/>
  <c r="W144" i="11" s="1"/>
  <c r="AC144" i="11"/>
  <c r="X51" i="10"/>
  <c r="X51" i="11" s="1"/>
  <c r="X67" i="10"/>
  <c r="X67" i="11" s="1"/>
  <c r="X83" i="10"/>
  <c r="X83" i="11" s="1"/>
  <c r="X99" i="10"/>
  <c r="X99" i="11" s="1"/>
  <c r="X115" i="10"/>
  <c r="X115" i="11" s="1"/>
  <c r="X64" i="10"/>
  <c r="X64" i="11" s="1"/>
  <c r="X126" i="10"/>
  <c r="X126" i="11" s="1"/>
  <c r="X136" i="10"/>
  <c r="X136" i="11" s="1"/>
  <c r="X140" i="10"/>
  <c r="X140" i="11" s="1"/>
  <c r="Y104" i="10"/>
  <c r="Y104" i="11" s="1"/>
  <c r="Y128" i="10"/>
  <c r="Y128" i="11" s="1"/>
  <c r="Y144" i="10"/>
  <c r="Y144" i="11" s="1"/>
  <c r="Z46" i="10"/>
  <c r="Z46" i="11" s="1"/>
  <c r="Z66" i="10"/>
  <c r="Z66" i="11" s="1"/>
  <c r="Z82" i="10"/>
  <c r="Z82" i="11" s="1"/>
  <c r="Z110" i="10"/>
  <c r="Z110" i="11" s="1"/>
  <c r="Y31" i="10"/>
  <c r="Y31" i="11" s="1"/>
  <c r="Y31" i="16" s="1"/>
  <c r="AD31" i="16" s="1"/>
  <c r="Y57" i="10"/>
  <c r="Y57" i="11" s="1"/>
  <c r="Y81" i="10"/>
  <c r="Y81" i="11" s="1"/>
  <c r="Y47" i="10"/>
  <c r="Y47" i="11" s="1"/>
  <c r="Y71" i="10"/>
  <c r="Y71" i="11" s="1"/>
  <c r="Y79" i="10"/>
  <c r="Y79" i="11" s="1"/>
  <c r="AD7" i="12"/>
  <c r="AD7" i="11"/>
  <c r="Y13" i="10"/>
  <c r="Y18" i="10"/>
  <c r="Y20" i="10"/>
  <c r="Y20" i="11" s="1"/>
  <c r="Y20" i="16" s="1"/>
  <c r="Y27" i="10"/>
  <c r="Y27" i="11" s="1"/>
  <c r="Y27" i="16" s="1"/>
  <c r="Z51" i="10"/>
  <c r="Z51" i="11" s="1"/>
  <c r="Z55" i="10"/>
  <c r="Z55" i="11" s="1"/>
  <c r="Z59" i="10"/>
  <c r="Z59" i="11" s="1"/>
  <c r="Z67" i="10"/>
  <c r="Z67" i="11" s="1"/>
  <c r="Z75" i="10"/>
  <c r="Z75" i="11" s="1"/>
  <c r="Z83" i="10"/>
  <c r="Z83" i="11" s="1"/>
  <c r="Z91" i="10"/>
  <c r="Z91" i="11" s="1"/>
  <c r="Z95" i="10"/>
  <c r="Z95" i="11" s="1"/>
  <c r="Z99" i="10"/>
  <c r="Z99" i="11" s="1"/>
  <c r="Z103" i="10"/>
  <c r="Z103" i="11" s="1"/>
  <c r="Z107" i="10"/>
  <c r="Z107" i="11" s="1"/>
  <c r="Z111" i="10"/>
  <c r="Z111" i="11" s="1"/>
  <c r="Z115" i="10"/>
  <c r="Z115" i="11" s="1"/>
  <c r="Z119" i="10"/>
  <c r="Z119" i="11" s="1"/>
  <c r="Z123" i="10"/>
  <c r="Z123" i="11" s="1"/>
  <c r="Z127" i="10"/>
  <c r="Z127" i="11" s="1"/>
  <c r="Z131" i="10"/>
  <c r="Z131" i="11" s="1"/>
  <c r="Z135" i="10"/>
  <c r="Z135" i="11" s="1"/>
  <c r="Z139" i="10"/>
  <c r="Z139" i="11" s="1"/>
  <c r="Z143" i="10"/>
  <c r="Z143" i="11" s="1"/>
  <c r="X55" i="10"/>
  <c r="X55" i="11" s="1"/>
  <c r="X71" i="10"/>
  <c r="X71" i="11" s="1"/>
  <c r="X87" i="10"/>
  <c r="X87" i="11" s="1"/>
  <c r="X103" i="10"/>
  <c r="X103" i="11" s="1"/>
  <c r="X119" i="10"/>
  <c r="X119" i="11" s="1"/>
  <c r="X135" i="10"/>
  <c r="X135" i="11" s="1"/>
  <c r="X48" i="10"/>
  <c r="X48" i="11" s="1"/>
  <c r="X52" i="10"/>
  <c r="X52" i="11" s="1"/>
  <c r="X56" i="10"/>
  <c r="X56" i="11" s="1"/>
  <c r="X60" i="10"/>
  <c r="X66" i="10"/>
  <c r="X66" i="11" s="1"/>
  <c r="X70" i="10"/>
  <c r="X70" i="11" s="1"/>
  <c r="X74" i="10"/>
  <c r="X74" i="11" s="1"/>
  <c r="X74" i="16" s="1"/>
  <c r="X78" i="10"/>
  <c r="X78" i="11" s="1"/>
  <c r="X82" i="10"/>
  <c r="X82" i="11" s="1"/>
  <c r="X86" i="10"/>
  <c r="X86" i="11" s="1"/>
  <c r="X90" i="10"/>
  <c r="X90" i="11" s="1"/>
  <c r="X94" i="10"/>
  <c r="X94" i="11" s="1"/>
  <c r="X98" i="10"/>
  <c r="X98" i="11" s="1"/>
  <c r="X102" i="10"/>
  <c r="X102" i="11" s="1"/>
  <c r="X106" i="10"/>
  <c r="X106" i="11" s="1"/>
  <c r="X110" i="10"/>
  <c r="X110" i="11" s="1"/>
  <c r="X114" i="10"/>
  <c r="X114" i="11" s="1"/>
  <c r="X118" i="10"/>
  <c r="X118" i="11" s="1"/>
  <c r="X122" i="10"/>
  <c r="X122" i="11" s="1"/>
  <c r="X132" i="10"/>
  <c r="X132" i="11" s="1"/>
  <c r="X142" i="10"/>
  <c r="X142" i="11" s="1"/>
  <c r="Y100" i="10"/>
  <c r="Y116" i="10"/>
  <c r="Y132" i="10"/>
  <c r="Z50" i="10"/>
  <c r="Z50" i="11" s="1"/>
  <c r="Z62" i="10"/>
  <c r="Z62" i="11" s="1"/>
  <c r="Z78" i="10"/>
  <c r="Z78" i="11" s="1"/>
  <c r="Y110" i="10"/>
  <c r="Z48" i="10"/>
  <c r="Z48" i="11" s="1"/>
  <c r="Z56" i="10"/>
  <c r="Z56" i="11" s="1"/>
  <c r="Z64" i="10"/>
  <c r="Z64" i="11" s="1"/>
  <c r="Z72" i="10"/>
  <c r="Z72" i="11" s="1"/>
  <c r="Z80" i="10"/>
  <c r="Z80" i="11" s="1"/>
  <c r="Z88" i="10"/>
  <c r="Z88" i="11" s="1"/>
  <c r="W44" i="10"/>
  <c r="W45" i="10"/>
  <c r="W52" i="10"/>
  <c r="W52" i="11" s="1"/>
  <c r="W55" i="10"/>
  <c r="W66" i="10"/>
  <c r="W66" i="11" s="1"/>
  <c r="W66" i="16" s="1"/>
  <c r="W68" i="10"/>
  <c r="W69" i="10"/>
  <c r="W69" i="11" s="1"/>
  <c r="AC69" i="11"/>
  <c r="W71" i="10"/>
  <c r="W77" i="10"/>
  <c r="W77" i="11" s="1"/>
  <c r="W77" i="16" s="1"/>
  <c r="W84" i="10"/>
  <c r="W87" i="10"/>
  <c r="W87" i="11" s="1"/>
  <c r="AC87" i="11"/>
  <c r="W92" i="10"/>
  <c r="W96" i="10"/>
  <c r="W96" i="11" s="1"/>
  <c r="W98" i="10"/>
  <c r="W102" i="10"/>
  <c r="W102" i="11" s="1"/>
  <c r="W104" i="10"/>
  <c r="W112" i="10"/>
  <c r="W112" i="11" s="1"/>
  <c r="W116" i="10"/>
  <c r="W120" i="10"/>
  <c r="W120" i="11" s="1"/>
  <c r="W130" i="10"/>
  <c r="W134" i="10"/>
  <c r="W134" i="11" s="1"/>
  <c r="W142" i="10"/>
  <c r="W146" i="10"/>
  <c r="W146" i="11" s="1"/>
  <c r="X59" i="10"/>
  <c r="X59" i="11" s="1"/>
  <c r="X75" i="10"/>
  <c r="X75" i="11" s="1"/>
  <c r="X91" i="10"/>
  <c r="X91" i="11" s="1"/>
  <c r="X107" i="10"/>
  <c r="X107" i="11" s="1"/>
  <c r="X131" i="10"/>
  <c r="X131" i="11" s="1"/>
  <c r="X124" i="10"/>
  <c r="X124" i="11" s="1"/>
  <c r="X128" i="10"/>
  <c r="X128" i="11" s="1"/>
  <c r="X138" i="10"/>
  <c r="X138" i="11" s="1"/>
  <c r="Y96" i="10"/>
  <c r="Y96" i="11" s="1"/>
  <c r="Y120" i="10"/>
  <c r="Y136" i="10"/>
  <c r="Y136" i="11" s="1"/>
  <c r="Z54" i="10"/>
  <c r="Z54" i="11" s="1"/>
  <c r="Z74" i="10"/>
  <c r="Z74" i="11" s="1"/>
  <c r="Z86" i="10"/>
  <c r="Z86" i="11" s="1"/>
  <c r="Y65" i="10"/>
  <c r="Y65" i="11" s="1"/>
  <c r="Y33" i="10"/>
  <c r="Y33" i="11" s="1"/>
  <c r="Y33" i="16" s="1"/>
  <c r="AD33" i="16" s="1"/>
  <c r="Y49" i="10"/>
  <c r="Y49" i="11" s="1"/>
  <c r="Y55" i="10"/>
  <c r="Y55" i="11" s="1"/>
  <c r="Y63" i="10"/>
  <c r="Y63" i="11" s="1"/>
  <c r="Y73" i="10"/>
  <c r="Y73" i="11" s="1"/>
  <c r="Y87" i="10"/>
  <c r="Y87" i="11" s="1"/>
  <c r="Y87" i="16" s="1"/>
  <c r="Y89" i="10"/>
  <c r="Y89" i="11" s="1"/>
  <c r="AD19" i="9"/>
  <c r="Y19" i="10"/>
  <c r="AC15" i="9"/>
  <c r="W15" i="10"/>
  <c r="AC19" i="9"/>
  <c r="V19" i="9" s="1"/>
  <c r="W19" i="10"/>
  <c r="AC13" i="10"/>
  <c r="AC30" i="9"/>
  <c r="W30" i="10"/>
  <c r="AC32" i="9"/>
  <c r="W32" i="10"/>
  <c r="AC33" i="9"/>
  <c r="W33" i="10"/>
  <c r="AC37" i="9"/>
  <c r="AD49" i="9"/>
  <c r="Z49" i="10"/>
  <c r="AD57" i="9"/>
  <c r="Z57" i="10"/>
  <c r="AD65" i="9"/>
  <c r="Z65" i="10"/>
  <c r="AD73" i="9"/>
  <c r="Z73" i="10"/>
  <c r="Z73" i="11" s="1"/>
  <c r="AD81" i="9"/>
  <c r="Z81" i="10"/>
  <c r="Z81" i="11" s="1"/>
  <c r="AD89" i="9"/>
  <c r="Z89" i="10"/>
  <c r="Z89" i="11" s="1"/>
  <c r="AC53" i="10"/>
  <c r="AC61" i="10"/>
  <c r="AC76" i="10"/>
  <c r="AC79" i="10"/>
  <c r="AC94" i="10"/>
  <c r="AC108" i="10"/>
  <c r="AC110" i="10"/>
  <c r="AC118" i="10"/>
  <c r="AC122" i="10"/>
  <c r="AC126" i="9"/>
  <c r="W126" i="10"/>
  <c r="W126" i="11" s="1"/>
  <c r="AC128" i="9"/>
  <c r="W128" i="10"/>
  <c r="AC132" i="10"/>
  <c r="AC138" i="9"/>
  <c r="W138" i="10"/>
  <c r="AC144" i="10"/>
  <c r="AD81" i="10"/>
  <c r="AC24" i="9"/>
  <c r="W24" i="10"/>
  <c r="AD23" i="9"/>
  <c r="Y23" i="10"/>
  <c r="AD7" i="9"/>
  <c r="AD7" i="10" s="1"/>
  <c r="AD8" i="9"/>
  <c r="Y8" i="10"/>
  <c r="AD9" i="9"/>
  <c r="Y9" i="10"/>
  <c r="AD16" i="9"/>
  <c r="Y16" i="10"/>
  <c r="AC7" i="9"/>
  <c r="AC11" i="9"/>
  <c r="W11" i="10"/>
  <c r="AD28" i="10"/>
  <c r="AC9" i="9"/>
  <c r="V9" i="9" s="1"/>
  <c r="W9" i="10"/>
  <c r="AC34" i="9"/>
  <c r="W34" i="10"/>
  <c r="AC35" i="9"/>
  <c r="AC36" i="9"/>
  <c r="AC38" i="9"/>
  <c r="W38" i="10"/>
  <c r="AC43" i="9"/>
  <c r="W43" i="10"/>
  <c r="AD33" i="9"/>
  <c r="AD47" i="9"/>
  <c r="Z47" i="10"/>
  <c r="AD63" i="9"/>
  <c r="Z63" i="10"/>
  <c r="Z63" i="11" s="1"/>
  <c r="Z63" i="16" s="1"/>
  <c r="AD71" i="9"/>
  <c r="Z71" i="10"/>
  <c r="Z71" i="11" s="1"/>
  <c r="Z71" i="16" s="1"/>
  <c r="AD79" i="9"/>
  <c r="Z79" i="10"/>
  <c r="AD87" i="9"/>
  <c r="Z87" i="10"/>
  <c r="Z87" i="11" s="1"/>
  <c r="AD96" i="9"/>
  <c r="Z96" i="10"/>
  <c r="Z96" i="11" s="1"/>
  <c r="Z96" i="16" s="1"/>
  <c r="AD104" i="9"/>
  <c r="Z104" i="10"/>
  <c r="AD120" i="9"/>
  <c r="Z120" i="10"/>
  <c r="Z120" i="11" s="1"/>
  <c r="AD128" i="9"/>
  <c r="Z128" i="10"/>
  <c r="AD136" i="9"/>
  <c r="Z136" i="10"/>
  <c r="Z136" i="11" s="1"/>
  <c r="AD144" i="9"/>
  <c r="Z144" i="10"/>
  <c r="AC52" i="10"/>
  <c r="AC66" i="10"/>
  <c r="AC87" i="10"/>
  <c r="AC96" i="10"/>
  <c r="AC112" i="10"/>
  <c r="AC120" i="10"/>
  <c r="AC134" i="10"/>
  <c r="AC136" i="9"/>
  <c r="W136" i="10"/>
  <c r="AD136" i="10"/>
  <c r="AD73" i="10"/>
  <c r="AD89" i="10"/>
  <c r="V41" i="9"/>
  <c r="AC17" i="8"/>
  <c r="AC27" i="8"/>
  <c r="X27" i="10"/>
  <c r="X27" i="11" s="1"/>
  <c r="X27" i="16" s="1"/>
  <c r="AC27" i="16" s="1"/>
  <c r="AC25" i="8"/>
  <c r="AD26" i="9"/>
  <c r="AC17" i="9"/>
  <c r="AC29" i="8"/>
  <c r="AC31" i="8"/>
  <c r="AC146" i="8"/>
  <c r="X146" i="9"/>
  <c r="AD92" i="9"/>
  <c r="AD100" i="9"/>
  <c r="AD108" i="9"/>
  <c r="AD112" i="8"/>
  <c r="Z112" i="9"/>
  <c r="AD116" i="9"/>
  <c r="AD124" i="9"/>
  <c r="AD132" i="9"/>
  <c r="AD140" i="9"/>
  <c r="AC45" i="9"/>
  <c r="AC47" i="9"/>
  <c r="AC60" i="9"/>
  <c r="AC63" i="9"/>
  <c r="AC66" i="9"/>
  <c r="AC69" i="9"/>
  <c r="AC76" i="9"/>
  <c r="AC77" i="9"/>
  <c r="AC79" i="9"/>
  <c r="AC98" i="9"/>
  <c r="AC100" i="9"/>
  <c r="AC102" i="9"/>
  <c r="AC108" i="9"/>
  <c r="AC130" i="9"/>
  <c r="AC132" i="9"/>
  <c r="AC134" i="9"/>
  <c r="AC140" i="8"/>
  <c r="W140" i="9"/>
  <c r="AC142" i="9"/>
  <c r="AC144" i="9"/>
  <c r="V144" i="9" s="1"/>
  <c r="AD31" i="9"/>
  <c r="AD55" i="9"/>
  <c r="AD11" i="8"/>
  <c r="AC28" i="8"/>
  <c r="AD28" i="9"/>
  <c r="AD22" i="9"/>
  <c r="AC21" i="9"/>
  <c r="AD10" i="9"/>
  <c r="AD12" i="9"/>
  <c r="AD13" i="9"/>
  <c r="AD14" i="9"/>
  <c r="AD17" i="9"/>
  <c r="AD18" i="9"/>
  <c r="AC13" i="9"/>
  <c r="AC50" i="8"/>
  <c r="X50" i="9"/>
  <c r="AC58" i="8"/>
  <c r="X58" i="9"/>
  <c r="AD98" i="8"/>
  <c r="Z98" i="9"/>
  <c r="AD106" i="8"/>
  <c r="Z106" i="9"/>
  <c r="AD114" i="8"/>
  <c r="Z114" i="9"/>
  <c r="AD122" i="8"/>
  <c r="Z122" i="9"/>
  <c r="AD130" i="8"/>
  <c r="Z130" i="9"/>
  <c r="AD138" i="8"/>
  <c r="Z138" i="9"/>
  <c r="AD146" i="8"/>
  <c r="Z146" i="9"/>
  <c r="AC44" i="9"/>
  <c r="AC50" i="9"/>
  <c r="AC52" i="9"/>
  <c r="AC53" i="9"/>
  <c r="AC55" i="9"/>
  <c r="AC58" i="9"/>
  <c r="AC61" i="9"/>
  <c r="AC68" i="9"/>
  <c r="AC71" i="9"/>
  <c r="V71" i="9" s="1"/>
  <c r="AC74" i="9"/>
  <c r="AC82" i="9"/>
  <c r="AC84" i="9"/>
  <c r="AC85" i="9"/>
  <c r="AC87" i="9"/>
  <c r="AC90" i="9"/>
  <c r="AC92" i="9"/>
  <c r="AC94" i="9"/>
  <c r="AC96" i="9"/>
  <c r="AC104" i="9"/>
  <c r="V104" i="9" s="1"/>
  <c r="AC106" i="9"/>
  <c r="AC110" i="9"/>
  <c r="AC112" i="9"/>
  <c r="AC114" i="9"/>
  <c r="AC116" i="9"/>
  <c r="AC118" i="9"/>
  <c r="AC120" i="9"/>
  <c r="AC122" i="9"/>
  <c r="AC124" i="8"/>
  <c r="W124" i="9"/>
  <c r="AD94" i="8"/>
  <c r="Z94" i="9"/>
  <c r="AD102" i="8"/>
  <c r="Z102" i="9"/>
  <c r="AD110" i="9"/>
  <c r="AD118" i="8"/>
  <c r="Z118" i="9"/>
  <c r="AD126" i="8"/>
  <c r="Z126" i="9"/>
  <c r="AD134" i="8"/>
  <c r="Z134" i="9"/>
  <c r="AD142" i="8"/>
  <c r="Z142" i="9"/>
  <c r="AD108" i="8"/>
  <c r="AD140" i="8"/>
  <c r="V140" i="8" s="1"/>
  <c r="V110" i="7"/>
  <c r="V98" i="6"/>
  <c r="V142" i="7"/>
  <c r="AC21" i="8"/>
  <c r="V37" i="6"/>
  <c r="V47" i="6"/>
  <c r="V69" i="6"/>
  <c r="V122" i="6"/>
  <c r="V130" i="6"/>
  <c r="V146" i="6"/>
  <c r="V77" i="6"/>
  <c r="V112" i="7"/>
  <c r="V76" i="6"/>
  <c r="V71" i="7"/>
  <c r="V72" i="6"/>
  <c r="V88" i="6"/>
  <c r="V105" i="6"/>
  <c r="V109" i="6"/>
  <c r="V113" i="6"/>
  <c r="V121" i="6"/>
  <c r="V125" i="6"/>
  <c r="V137" i="6"/>
  <c r="V50" i="6"/>
  <c r="V84" i="7"/>
  <c r="V92" i="7"/>
  <c r="V124" i="7"/>
  <c r="V140" i="7"/>
  <c r="V116" i="7"/>
  <c r="V12" i="6"/>
  <c r="V25" i="6"/>
  <c r="AC32" i="8"/>
  <c r="AC39" i="8"/>
  <c r="V94" i="6"/>
  <c r="V118" i="6"/>
  <c r="AC110" i="8"/>
  <c r="AD100" i="8"/>
  <c r="AD132" i="8"/>
  <c r="V71" i="6"/>
  <c r="V63" i="7"/>
  <c r="V67" i="6"/>
  <c r="V95" i="6"/>
  <c r="V111" i="6"/>
  <c r="V119" i="6"/>
  <c r="V127" i="6"/>
  <c r="AC136" i="8"/>
  <c r="V52" i="6"/>
  <c r="V68" i="6"/>
  <c r="V39" i="7"/>
  <c r="V79" i="7"/>
  <c r="V33" i="7"/>
  <c r="V26" i="6"/>
  <c r="V15" i="6"/>
  <c r="V34" i="6"/>
  <c r="V36" i="6"/>
  <c r="V134" i="7"/>
  <c r="V53" i="6"/>
  <c r="V110" i="6"/>
  <c r="V44" i="6"/>
  <c r="V51" i="6"/>
  <c r="V56" i="6"/>
  <c r="V103" i="6"/>
  <c r="V143" i="6"/>
  <c r="V118" i="7"/>
  <c r="V52" i="7"/>
  <c r="V94" i="7"/>
  <c r="V142" i="6"/>
  <c r="V45" i="6"/>
  <c r="AC74" i="8"/>
  <c r="AC82" i="8"/>
  <c r="AC90" i="8"/>
  <c r="AC106" i="8"/>
  <c r="V106" i="8" s="1"/>
  <c r="AC114" i="8"/>
  <c r="AC122" i="8"/>
  <c r="V122" i="8" s="1"/>
  <c r="V97" i="6"/>
  <c r="V101" i="6"/>
  <c r="V131" i="6"/>
  <c r="V141" i="6"/>
  <c r="V61" i="6"/>
  <c r="V114" i="6"/>
  <c r="V93" i="6"/>
  <c r="V117" i="6"/>
  <c r="V10" i="5"/>
  <c r="V7" i="5"/>
  <c r="AC9" i="8"/>
  <c r="V28" i="6"/>
  <c r="V65" i="6"/>
  <c r="V10" i="6"/>
  <c r="V18" i="6"/>
  <c r="V18" i="5"/>
  <c r="AD17" i="8"/>
  <c r="AD19" i="8"/>
  <c r="AC19" i="8"/>
  <c r="AC43" i="8"/>
  <c r="V106" i="6"/>
  <c r="AC38" i="8"/>
  <c r="AC134" i="8"/>
  <c r="V104" i="6"/>
  <c r="V136" i="6"/>
  <c r="V59" i="6"/>
  <c r="V81" i="6"/>
  <c r="V107" i="6"/>
  <c r="V123" i="6"/>
  <c r="V96" i="7"/>
  <c r="V60" i="7"/>
  <c r="V100" i="7"/>
  <c r="V8" i="6"/>
  <c r="V38" i="6"/>
  <c r="AC33" i="8"/>
  <c r="AC40" i="8"/>
  <c r="V41" i="7"/>
  <c r="V31" i="6"/>
  <c r="V74" i="6"/>
  <c r="V126" i="6"/>
  <c r="AC66" i="8"/>
  <c r="V92" i="6"/>
  <c r="V124" i="6"/>
  <c r="V62" i="6"/>
  <c r="AC69" i="8"/>
  <c r="AC77" i="8"/>
  <c r="V99" i="6"/>
  <c r="AC112" i="8"/>
  <c r="V138" i="7"/>
  <c r="AC30" i="8"/>
  <c r="AC138" i="8"/>
  <c r="AD136" i="8"/>
  <c r="V16" i="6"/>
  <c r="V108" i="7"/>
  <c r="AD22" i="8"/>
  <c r="AD14" i="8"/>
  <c r="AC11" i="8"/>
  <c r="V43" i="6"/>
  <c r="V79" i="6"/>
  <c r="AC130" i="8"/>
  <c r="V55" i="6"/>
  <c r="V46" i="6"/>
  <c r="AC53" i="8"/>
  <c r="V75" i="6"/>
  <c r="AC79" i="8"/>
  <c r="V91" i="6"/>
  <c r="V115" i="6"/>
  <c r="V130" i="7"/>
  <c r="V139" i="6"/>
  <c r="V146" i="7"/>
  <c r="AC126" i="8"/>
  <c r="V126" i="8" s="1"/>
  <c r="V20" i="5"/>
  <c r="AD25" i="7"/>
  <c r="V25" i="7" s="1"/>
  <c r="V29" i="5"/>
  <c r="V28" i="7"/>
  <c r="V128" i="7"/>
  <c r="AD43" i="7"/>
  <c r="V43" i="7" s="1"/>
  <c r="AD75" i="7"/>
  <c r="AD115" i="7"/>
  <c r="AD131" i="7"/>
  <c r="AD97" i="7"/>
  <c r="AD129" i="7"/>
  <c r="AD38" i="7"/>
  <c r="V38" i="7" s="1"/>
  <c r="AD64" i="7"/>
  <c r="AD86" i="7"/>
  <c r="V86" i="7" s="1"/>
  <c r="V108" i="6"/>
  <c r="AC51" i="7"/>
  <c r="AC55" i="8"/>
  <c r="AC59" i="7"/>
  <c r="AC73" i="7"/>
  <c r="V73" i="7" s="1"/>
  <c r="AC89" i="7"/>
  <c r="V89" i="7" s="1"/>
  <c r="AC92" i="8"/>
  <c r="AC93" i="7"/>
  <c r="AC107" i="7"/>
  <c r="V114" i="7"/>
  <c r="AC116" i="8"/>
  <c r="AC123" i="7"/>
  <c r="AC137" i="7"/>
  <c r="AC143" i="7"/>
  <c r="AD61" i="7"/>
  <c r="V61" i="7" s="1"/>
  <c r="AD93" i="7"/>
  <c r="AD125" i="7"/>
  <c r="AD128" i="8"/>
  <c r="AD83" i="7"/>
  <c r="AD105" i="7"/>
  <c r="AD137" i="7"/>
  <c r="AC98" i="8"/>
  <c r="AC142" i="8"/>
  <c r="V142" i="8" s="1"/>
  <c r="V49" i="6"/>
  <c r="V54" i="6"/>
  <c r="V57" i="6"/>
  <c r="AC60" i="8"/>
  <c r="AC61" i="8"/>
  <c r="AC65" i="7"/>
  <c r="V65" i="7" s="1"/>
  <c r="V80" i="6"/>
  <c r="AC95" i="7"/>
  <c r="AC99" i="7"/>
  <c r="AC108" i="8"/>
  <c r="V108" i="8" s="1"/>
  <c r="AC119" i="7"/>
  <c r="AC128" i="8"/>
  <c r="AC129" i="7"/>
  <c r="AC132" i="8"/>
  <c r="AC133" i="7"/>
  <c r="AC144" i="8"/>
  <c r="AC145" i="7"/>
  <c r="AD37" i="7"/>
  <c r="V37" i="7" s="1"/>
  <c r="AD69" i="7"/>
  <c r="V69" i="7" s="1"/>
  <c r="AD101" i="7"/>
  <c r="AD133" i="7"/>
  <c r="AD96" i="8"/>
  <c r="AD34" i="7"/>
  <c r="V34" i="7" s="1"/>
  <c r="AD40" i="7"/>
  <c r="V40" i="7" s="1"/>
  <c r="AD40" i="8"/>
  <c r="V40" i="8" s="1"/>
  <c r="AD50" i="7"/>
  <c r="V50" i="7" s="1"/>
  <c r="AD56" i="7"/>
  <c r="AD72" i="7"/>
  <c r="AD82" i="7"/>
  <c r="V82" i="7" s="1"/>
  <c r="AD88" i="7"/>
  <c r="AC70" i="7"/>
  <c r="V102" i="7"/>
  <c r="AC62" i="7"/>
  <c r="V126" i="7"/>
  <c r="AD23" i="8"/>
  <c r="AC13" i="8"/>
  <c r="V9" i="6"/>
  <c r="AD7" i="8"/>
  <c r="AD13" i="8"/>
  <c r="AC26" i="7"/>
  <c r="V26" i="7" s="1"/>
  <c r="V32" i="6"/>
  <c r="V30" i="6"/>
  <c r="AC37" i="8"/>
  <c r="AD59" i="7"/>
  <c r="AD91" i="7"/>
  <c r="AD107" i="7"/>
  <c r="AD123" i="7"/>
  <c r="AD139" i="7"/>
  <c r="V42" i="6"/>
  <c r="AD113" i="7"/>
  <c r="AD145" i="7"/>
  <c r="AC42" i="8"/>
  <c r="AD116" i="8"/>
  <c r="AD32" i="7"/>
  <c r="V32" i="7" s="1"/>
  <c r="AD46" i="7"/>
  <c r="V46" i="7" s="1"/>
  <c r="AD62" i="7"/>
  <c r="AD66" i="7"/>
  <c r="V66" i="7" s="1"/>
  <c r="AD78" i="7"/>
  <c r="V78" i="7" s="1"/>
  <c r="V39" i="6"/>
  <c r="V100" i="6"/>
  <c r="V116" i="6"/>
  <c r="V132" i="6"/>
  <c r="AC44" i="8"/>
  <c r="AC45" i="8"/>
  <c r="AC49" i="7"/>
  <c r="V49" i="7" s="1"/>
  <c r="AC52" i="8"/>
  <c r="W54" i="9"/>
  <c r="AC57" i="7"/>
  <c r="V57" i="7" s="1"/>
  <c r="V64" i="6"/>
  <c r="AC71" i="8"/>
  <c r="AC72" i="7"/>
  <c r="AC75" i="7"/>
  <c r="AC80" i="7"/>
  <c r="AC83" i="7"/>
  <c r="AC87" i="8"/>
  <c r="AC88" i="7"/>
  <c r="AC91" i="7"/>
  <c r="AC96" i="8"/>
  <c r="AC104" i="8"/>
  <c r="AC105" i="7"/>
  <c r="V106" i="7"/>
  <c r="AC109" i="7"/>
  <c r="AC115" i="7"/>
  <c r="AC120" i="8"/>
  <c r="AC121" i="7"/>
  <c r="V122" i="7"/>
  <c r="AC125" i="7"/>
  <c r="AC135" i="7"/>
  <c r="AC139" i="7"/>
  <c r="AD45" i="7"/>
  <c r="V45" i="7" s="1"/>
  <c r="AD77" i="7"/>
  <c r="V77" i="7" s="1"/>
  <c r="AD109" i="7"/>
  <c r="AD141" i="7"/>
  <c r="AC34" i="8"/>
  <c r="AD104" i="8"/>
  <c r="AD144" i="8"/>
  <c r="V104" i="7"/>
  <c r="V136" i="7"/>
  <c r="AD31" i="8"/>
  <c r="V31" i="8" s="1"/>
  <c r="AD41" i="8"/>
  <c r="AD57" i="8"/>
  <c r="AD81" i="8"/>
  <c r="AD49" i="8"/>
  <c r="AD55" i="8"/>
  <c r="AD63" i="8"/>
  <c r="AD73" i="8"/>
  <c r="AD87" i="8"/>
  <c r="AD89" i="8"/>
  <c r="AD99" i="7"/>
  <c r="AC54" i="8"/>
  <c r="AD30" i="7"/>
  <c r="V30" i="7" s="1"/>
  <c r="AD54" i="7"/>
  <c r="V54" i="7" s="1"/>
  <c r="AD70" i="7"/>
  <c r="V140" i="6"/>
  <c r="AC48" i="7"/>
  <c r="AC56" i="7"/>
  <c r="AC68" i="8"/>
  <c r="AC81" i="7"/>
  <c r="V81" i="7" s="1"/>
  <c r="AC84" i="8"/>
  <c r="AC103" i="7"/>
  <c r="AC113" i="7"/>
  <c r="AC117" i="7"/>
  <c r="AD51" i="7"/>
  <c r="AD103" i="7"/>
  <c r="AD119" i="7"/>
  <c r="AD135" i="7"/>
  <c r="V58" i="6"/>
  <c r="V76" i="7"/>
  <c r="V36" i="7"/>
  <c r="V68" i="7"/>
  <c r="V132" i="7"/>
  <c r="V13" i="7"/>
  <c r="AD12" i="8"/>
  <c r="AC15" i="8"/>
  <c r="V33" i="6"/>
  <c r="AC35" i="8"/>
  <c r="AC36" i="8"/>
  <c r="AC41" i="8"/>
  <c r="AD35" i="7"/>
  <c r="V35" i="7" s="1"/>
  <c r="AD67" i="7"/>
  <c r="AD95" i="7"/>
  <c r="AD111" i="7"/>
  <c r="AD127" i="7"/>
  <c r="AD143" i="7"/>
  <c r="V90" i="6"/>
  <c r="AD121" i="7"/>
  <c r="AC94" i="8"/>
  <c r="AC102" i="8"/>
  <c r="V102" i="8" s="1"/>
  <c r="AC118" i="8"/>
  <c r="V118" i="8" s="1"/>
  <c r="AD92" i="8"/>
  <c r="AD124" i="8"/>
  <c r="V124" i="8" s="1"/>
  <c r="AD110" i="8"/>
  <c r="V87" i="6"/>
  <c r="V120" i="6"/>
  <c r="AC47" i="8"/>
  <c r="V48" i="6"/>
  <c r="AC63" i="8"/>
  <c r="AC64" i="7"/>
  <c r="AC67" i="7"/>
  <c r="V70" i="6"/>
  <c r="V73" i="6"/>
  <c r="AC76" i="8"/>
  <c r="V78" i="6"/>
  <c r="AC85" i="8"/>
  <c r="V86" i="6"/>
  <c r="V89" i="6"/>
  <c r="AC97" i="7"/>
  <c r="V98" i="7"/>
  <c r="AC100" i="8"/>
  <c r="AC101" i="7"/>
  <c r="AC111" i="7"/>
  <c r="AC127" i="7"/>
  <c r="AC131" i="7"/>
  <c r="AC141" i="7"/>
  <c r="AD53" i="7"/>
  <c r="V53" i="7" s="1"/>
  <c r="AD85" i="7"/>
  <c r="V85" i="7" s="1"/>
  <c r="AD117" i="7"/>
  <c r="AD120" i="8"/>
  <c r="AD42" i="7"/>
  <c r="V42" i="7" s="1"/>
  <c r="AD48" i="7"/>
  <c r="AD58" i="7"/>
  <c r="V58" i="7" s="1"/>
  <c r="AD74" i="7"/>
  <c r="V74" i="7" s="1"/>
  <c r="AD80" i="7"/>
  <c r="V80" i="7" s="1"/>
  <c r="AD90" i="7"/>
  <c r="V90" i="7" s="1"/>
  <c r="V144" i="7"/>
  <c r="AD65" i="8"/>
  <c r="AD33" i="8"/>
  <c r="AD39" i="8"/>
  <c r="AD47" i="8"/>
  <c r="AD71" i="8"/>
  <c r="AD79" i="8"/>
  <c r="V21" i="6"/>
  <c r="AD8" i="8"/>
  <c r="AD10" i="8"/>
  <c r="V13" i="5"/>
  <c r="V12" i="5"/>
  <c r="AD16" i="8"/>
  <c r="V27" i="6"/>
  <c r="V29" i="6"/>
  <c r="AD29" i="7"/>
  <c r="V29" i="7" s="1"/>
  <c r="V13" i="6"/>
  <c r="AC7" i="8"/>
  <c r="AD9" i="8"/>
  <c r="V22" i="7"/>
  <c r="AC24" i="8"/>
  <c r="V20" i="6"/>
  <c r="AD9" i="7"/>
  <c r="V9" i="7" s="1"/>
  <c r="AD18" i="8"/>
  <c r="AD28" i="8"/>
  <c r="AD26" i="8"/>
  <c r="V23" i="5"/>
  <c r="V24" i="6"/>
  <c r="V27" i="7"/>
  <c r="V11" i="7"/>
  <c r="AC8" i="7"/>
  <c r="V8" i="7" s="1"/>
  <c r="AC16" i="7"/>
  <c r="V16" i="7" s="1"/>
  <c r="V11" i="6"/>
  <c r="V19" i="7"/>
  <c r="V17" i="7"/>
  <c r="AC10" i="7"/>
  <c r="V10" i="7" s="1"/>
  <c r="AC18" i="7"/>
  <c r="V18" i="7" s="1"/>
  <c r="V17" i="6"/>
  <c r="AC20" i="7"/>
  <c r="V20" i="7" s="1"/>
  <c r="AC14" i="7"/>
  <c r="V14" i="7" s="1"/>
  <c r="AC12" i="7"/>
  <c r="V12" i="7" s="1"/>
  <c r="AD15" i="7"/>
  <c r="V15" i="7" s="1"/>
  <c r="V7" i="7"/>
  <c r="AD24" i="7"/>
  <c r="V24" i="7" s="1"/>
  <c r="V23" i="6"/>
  <c r="AC23" i="7"/>
  <c r="V23" i="7" s="1"/>
  <c r="AD21" i="7"/>
  <c r="V21" i="7" s="1"/>
  <c r="V30" i="5"/>
  <c r="V21" i="5"/>
  <c r="V11" i="5"/>
  <c r="V24" i="5"/>
  <c r="V8" i="5"/>
  <c r="V19" i="5"/>
  <c r="V9" i="5"/>
  <c r="U57" i="5"/>
  <c r="AA57" i="5"/>
  <c r="U58" i="5"/>
  <c r="AA58" i="5"/>
  <c r="U59" i="5"/>
  <c r="AA59" i="5"/>
  <c r="U60" i="5"/>
  <c r="AA60" i="5"/>
  <c r="U61" i="5"/>
  <c r="AA61" i="5"/>
  <c r="U62" i="5"/>
  <c r="AA62" i="5"/>
  <c r="U63" i="5"/>
  <c r="AA63" i="5"/>
  <c r="U64" i="5"/>
  <c r="AA64" i="5"/>
  <c r="U65" i="5"/>
  <c r="AA65" i="5"/>
  <c r="U66" i="5"/>
  <c r="AA66" i="5"/>
  <c r="U67" i="5"/>
  <c r="AA67" i="5"/>
  <c r="U68" i="5"/>
  <c r="AA68" i="5"/>
  <c r="U69" i="5"/>
  <c r="AA69" i="5"/>
  <c r="U70" i="5"/>
  <c r="AA70" i="5"/>
  <c r="U71" i="5"/>
  <c r="AA71" i="5"/>
  <c r="U72" i="5"/>
  <c r="AA72" i="5"/>
  <c r="U73" i="5"/>
  <c r="AA73" i="5"/>
  <c r="U74" i="5"/>
  <c r="AA74" i="5"/>
  <c r="U75" i="5"/>
  <c r="AA75" i="5"/>
  <c r="U76" i="5"/>
  <c r="AA76" i="5"/>
  <c r="U77" i="5"/>
  <c r="AA77" i="5"/>
  <c r="U78" i="5"/>
  <c r="AA78" i="5"/>
  <c r="U79" i="5"/>
  <c r="AA79" i="5"/>
  <c r="U80" i="5"/>
  <c r="AA80" i="5"/>
  <c r="U81" i="5"/>
  <c r="AA81" i="5"/>
  <c r="U82" i="5"/>
  <c r="AA82" i="5"/>
  <c r="U83" i="5"/>
  <c r="AA83" i="5"/>
  <c r="U84" i="5"/>
  <c r="AA84" i="5"/>
  <c r="U85" i="5"/>
  <c r="AA85" i="5"/>
  <c r="U86" i="5"/>
  <c r="AA86" i="5"/>
  <c r="U87" i="5"/>
  <c r="AA87" i="5"/>
  <c r="U88" i="5"/>
  <c r="AA88" i="5"/>
  <c r="U89" i="5"/>
  <c r="AA89" i="5"/>
  <c r="U90" i="5"/>
  <c r="AA90" i="5"/>
  <c r="U91" i="5"/>
  <c r="AA91" i="5"/>
  <c r="U92" i="5"/>
  <c r="AA92" i="5"/>
  <c r="U93" i="5"/>
  <c r="AA93" i="5"/>
  <c r="U94" i="5"/>
  <c r="AA94" i="5"/>
  <c r="U95" i="5"/>
  <c r="AA95" i="5"/>
  <c r="U96" i="5"/>
  <c r="AA96" i="5"/>
  <c r="U97" i="5"/>
  <c r="AA97" i="5"/>
  <c r="U98" i="5"/>
  <c r="AA98" i="5"/>
  <c r="U99" i="5"/>
  <c r="AA99" i="5"/>
  <c r="U100" i="5"/>
  <c r="AA100" i="5"/>
  <c r="U101" i="5"/>
  <c r="AA101" i="5"/>
  <c r="U102" i="5"/>
  <c r="AA102" i="5"/>
  <c r="U103" i="5"/>
  <c r="AA103" i="5"/>
  <c r="U104" i="5"/>
  <c r="AA104" i="5"/>
  <c r="U105" i="5"/>
  <c r="AA105" i="5"/>
  <c r="U106" i="5"/>
  <c r="AA106" i="5"/>
  <c r="U107" i="5"/>
  <c r="AA107" i="5"/>
  <c r="U108" i="5"/>
  <c r="AA108" i="5"/>
  <c r="U109" i="5"/>
  <c r="AA109" i="5"/>
  <c r="U110" i="5"/>
  <c r="AA110" i="5"/>
  <c r="U111" i="5"/>
  <c r="AA111" i="5"/>
  <c r="U112" i="5"/>
  <c r="AA112" i="5"/>
  <c r="U113" i="5"/>
  <c r="AA113" i="5"/>
  <c r="U114" i="5"/>
  <c r="AA114" i="5"/>
  <c r="U115" i="5"/>
  <c r="AA115" i="5"/>
  <c r="U116" i="5"/>
  <c r="AA116" i="5"/>
  <c r="U117" i="5"/>
  <c r="AA117" i="5"/>
  <c r="U118" i="5"/>
  <c r="AA118" i="5"/>
  <c r="U119" i="5"/>
  <c r="AA119" i="5"/>
  <c r="U120" i="5"/>
  <c r="AA120" i="5"/>
  <c r="U121" i="5"/>
  <c r="AA121" i="5"/>
  <c r="U122" i="5"/>
  <c r="AA122" i="5"/>
  <c r="U123" i="5"/>
  <c r="AA123" i="5"/>
  <c r="U124" i="5"/>
  <c r="AA124" i="5"/>
  <c r="U125" i="5"/>
  <c r="AA125" i="5"/>
  <c r="U126" i="5"/>
  <c r="AA126" i="5"/>
  <c r="U127" i="5"/>
  <c r="AA127" i="5"/>
  <c r="U128" i="5"/>
  <c r="AA128" i="5"/>
  <c r="U129" i="5"/>
  <c r="AA129" i="5"/>
  <c r="U130" i="5"/>
  <c r="AA130" i="5"/>
  <c r="U131" i="5"/>
  <c r="AA131" i="5"/>
  <c r="U132" i="5"/>
  <c r="AA132" i="5"/>
  <c r="U133" i="5"/>
  <c r="AA133" i="5"/>
  <c r="U134" i="5"/>
  <c r="AA134" i="5"/>
  <c r="U135" i="5"/>
  <c r="AA135" i="5"/>
  <c r="U136" i="5"/>
  <c r="AA136" i="5"/>
  <c r="U137" i="5"/>
  <c r="AA137" i="5"/>
  <c r="U138" i="5"/>
  <c r="AA138" i="5"/>
  <c r="U139" i="5"/>
  <c r="AA139" i="5"/>
  <c r="U140" i="5"/>
  <c r="AA140" i="5"/>
  <c r="U141" i="5"/>
  <c r="AA141" i="5"/>
  <c r="U142" i="5"/>
  <c r="AA142" i="5"/>
  <c r="U143" i="5"/>
  <c r="AA143" i="5"/>
  <c r="U144" i="5"/>
  <c r="AA144" i="5"/>
  <c r="U145" i="5"/>
  <c r="AA145" i="5"/>
  <c r="U146" i="5"/>
  <c r="AA146" i="5"/>
  <c r="V22" i="5"/>
  <c r="Z136" i="12" l="1"/>
  <c r="Z136" i="16"/>
  <c r="Z120" i="12"/>
  <c r="Z120" i="15" s="1"/>
  <c r="Z120" i="16"/>
  <c r="Z87" i="12"/>
  <c r="Z87" i="15" s="1"/>
  <c r="Z87" i="16"/>
  <c r="AD87" i="16" s="1"/>
  <c r="W126" i="12"/>
  <c r="W126" i="15" s="1"/>
  <c r="W126" i="16"/>
  <c r="Z89" i="12"/>
  <c r="Z89" i="16"/>
  <c r="Z81" i="12"/>
  <c r="Z81" i="15" s="1"/>
  <c r="Z81" i="16"/>
  <c r="Z73" i="12"/>
  <c r="Z73" i="15" s="1"/>
  <c r="Z73" i="16"/>
  <c r="Y89" i="12"/>
  <c r="Y89" i="15" s="1"/>
  <c r="Y89" i="16"/>
  <c r="AD89" i="16" s="1"/>
  <c r="Y73" i="12"/>
  <c r="Y73" i="15" s="1"/>
  <c r="Y73" i="16"/>
  <c r="AD73" i="16" s="1"/>
  <c r="Y63" i="12"/>
  <c r="Y63" i="15" s="1"/>
  <c r="Y63" i="16"/>
  <c r="AD63" i="16" s="1"/>
  <c r="Y55" i="12"/>
  <c r="Y55" i="15" s="1"/>
  <c r="Y55" i="16"/>
  <c r="Y49" i="12"/>
  <c r="Y49" i="15" s="1"/>
  <c r="Y49" i="16"/>
  <c r="Y65" i="12"/>
  <c r="Y65" i="15" s="1"/>
  <c r="Y65" i="16"/>
  <c r="Z86" i="12"/>
  <c r="Z86" i="15" s="1"/>
  <c r="Z86" i="16"/>
  <c r="Z74" i="12"/>
  <c r="Z74" i="15" s="1"/>
  <c r="Z74" i="16"/>
  <c r="Z54" i="12"/>
  <c r="Z54" i="15" s="1"/>
  <c r="Z54" i="16"/>
  <c r="Y136" i="12"/>
  <c r="Y136" i="15" s="1"/>
  <c r="Y136" i="16"/>
  <c r="AD136" i="16" s="1"/>
  <c r="Y96" i="12"/>
  <c r="Y96" i="15" s="1"/>
  <c r="Y96" i="16"/>
  <c r="AD96" i="16" s="1"/>
  <c r="X138" i="12"/>
  <c r="X138" i="15" s="1"/>
  <c r="X138" i="16"/>
  <c r="X128" i="12"/>
  <c r="X128" i="15" s="1"/>
  <c r="X128" i="16"/>
  <c r="X124" i="12"/>
  <c r="X124" i="15" s="1"/>
  <c r="X124" i="16"/>
  <c r="X131" i="12"/>
  <c r="X131" i="15" s="1"/>
  <c r="X131" i="16"/>
  <c r="X107" i="12"/>
  <c r="X107" i="15" s="1"/>
  <c r="X107" i="16"/>
  <c r="X91" i="12"/>
  <c r="X91" i="15" s="1"/>
  <c r="X91" i="16"/>
  <c r="X75" i="12"/>
  <c r="X75" i="15" s="1"/>
  <c r="X75" i="16"/>
  <c r="X59" i="12"/>
  <c r="X59" i="15" s="1"/>
  <c r="X59" i="16"/>
  <c r="W146" i="12"/>
  <c r="W146" i="15" s="1"/>
  <c r="W146" i="16"/>
  <c r="W134" i="12"/>
  <c r="W134" i="16"/>
  <c r="W120" i="12"/>
  <c r="W120" i="16"/>
  <c r="W112" i="12"/>
  <c r="W112" i="16"/>
  <c r="W102" i="12"/>
  <c r="W102" i="16"/>
  <c r="W96" i="12"/>
  <c r="W96" i="16"/>
  <c r="W87" i="12"/>
  <c r="W87" i="15" s="1"/>
  <c r="W87" i="16"/>
  <c r="W69" i="12"/>
  <c r="W69" i="15" s="1"/>
  <c r="W69" i="16"/>
  <c r="W52" i="12"/>
  <c r="W52" i="16"/>
  <c r="Z88" i="12"/>
  <c r="Z88" i="15" s="1"/>
  <c r="Z88" i="16"/>
  <c r="Z80" i="12"/>
  <c r="Z80" i="15" s="1"/>
  <c r="Z80" i="16"/>
  <c r="Z72" i="12"/>
  <c r="Z72" i="15" s="1"/>
  <c r="Z72" i="16"/>
  <c r="Z64" i="12"/>
  <c r="Z64" i="15" s="1"/>
  <c r="Z64" i="16"/>
  <c r="Z56" i="12"/>
  <c r="Z56" i="15" s="1"/>
  <c r="Z56" i="16"/>
  <c r="Z48" i="12"/>
  <c r="Z48" i="15" s="1"/>
  <c r="Z48" i="16"/>
  <c r="Z78" i="12"/>
  <c r="Z78" i="15" s="1"/>
  <c r="Z78" i="16"/>
  <c r="Z62" i="12"/>
  <c r="Z62" i="15" s="1"/>
  <c r="Z62" i="16"/>
  <c r="Z50" i="12"/>
  <c r="Z50" i="15" s="1"/>
  <c r="Z50" i="16"/>
  <c r="X142" i="12"/>
  <c r="X142" i="15" s="1"/>
  <c r="X142" i="16"/>
  <c r="X132" i="12"/>
  <c r="X132" i="15" s="1"/>
  <c r="X132" i="16"/>
  <c r="X122" i="12"/>
  <c r="X122" i="15" s="1"/>
  <c r="X122" i="16"/>
  <c r="X118" i="12"/>
  <c r="X118" i="15" s="1"/>
  <c r="X118" i="16"/>
  <c r="X114" i="12"/>
  <c r="X114" i="15" s="1"/>
  <c r="X114" i="16"/>
  <c r="X110" i="12"/>
  <c r="X110" i="15" s="1"/>
  <c r="X110" i="16"/>
  <c r="X106" i="12"/>
  <c r="X106" i="15" s="1"/>
  <c r="X106" i="16"/>
  <c r="X102" i="12"/>
  <c r="X102" i="15" s="1"/>
  <c r="X102" i="16"/>
  <c r="X98" i="12"/>
  <c r="X98" i="15" s="1"/>
  <c r="X98" i="16"/>
  <c r="X94" i="12"/>
  <c r="X94" i="15" s="1"/>
  <c r="X94" i="16"/>
  <c r="X90" i="12"/>
  <c r="X90" i="15" s="1"/>
  <c r="X90" i="16"/>
  <c r="X86" i="12"/>
  <c r="X86" i="15" s="1"/>
  <c r="X86" i="16"/>
  <c r="X82" i="12"/>
  <c r="X82" i="15" s="1"/>
  <c r="X82" i="16"/>
  <c r="X78" i="12"/>
  <c r="X78" i="15" s="1"/>
  <c r="X78" i="16"/>
  <c r="X70" i="12"/>
  <c r="X70" i="15" s="1"/>
  <c r="X70" i="16"/>
  <c r="X66" i="12"/>
  <c r="X66" i="15" s="1"/>
  <c r="X66" i="16"/>
  <c r="AC66" i="16" s="1"/>
  <c r="X56" i="12"/>
  <c r="X56" i="15" s="1"/>
  <c r="X56" i="16"/>
  <c r="X52" i="12"/>
  <c r="X52" i="15" s="1"/>
  <c r="X52" i="16"/>
  <c r="X48" i="12"/>
  <c r="X48" i="15" s="1"/>
  <c r="X48" i="16"/>
  <c r="X135" i="12"/>
  <c r="X135" i="15" s="1"/>
  <c r="X135" i="16"/>
  <c r="X119" i="12"/>
  <c r="X119" i="15" s="1"/>
  <c r="X119" i="16"/>
  <c r="X103" i="12"/>
  <c r="X103" i="15" s="1"/>
  <c r="X103" i="16"/>
  <c r="X87" i="12"/>
  <c r="X87" i="15" s="1"/>
  <c r="X87" i="16"/>
  <c r="X71" i="12"/>
  <c r="X71" i="15" s="1"/>
  <c r="X71" i="16"/>
  <c r="X55" i="12"/>
  <c r="X55" i="15" s="1"/>
  <c r="X55" i="16"/>
  <c r="Z143" i="12"/>
  <c r="Z143" i="15" s="1"/>
  <c r="Z143" i="16"/>
  <c r="Z139" i="12"/>
  <c r="Z139" i="15" s="1"/>
  <c r="Z139" i="16"/>
  <c r="Z135" i="12"/>
  <c r="Z135" i="15" s="1"/>
  <c r="Z135" i="16"/>
  <c r="Z131" i="12"/>
  <c r="Z131" i="15" s="1"/>
  <c r="Z131" i="16"/>
  <c r="Z127" i="12"/>
  <c r="Z127" i="15" s="1"/>
  <c r="Z127" i="16"/>
  <c r="Z123" i="12"/>
  <c r="Z123" i="15" s="1"/>
  <c r="Z123" i="16"/>
  <c r="Z119" i="12"/>
  <c r="Z119" i="15" s="1"/>
  <c r="Z119" i="16"/>
  <c r="Z115" i="12"/>
  <c r="Z115" i="15" s="1"/>
  <c r="Z115" i="16"/>
  <c r="Z111" i="12"/>
  <c r="Z111" i="15" s="1"/>
  <c r="Z111" i="16"/>
  <c r="Z107" i="12"/>
  <c r="Z107" i="15" s="1"/>
  <c r="Z107" i="16"/>
  <c r="Z103" i="12"/>
  <c r="Z103" i="15" s="1"/>
  <c r="Z103" i="16"/>
  <c r="Z99" i="12"/>
  <c r="Z99" i="15" s="1"/>
  <c r="Z99" i="16"/>
  <c r="Z95" i="12"/>
  <c r="Z95" i="15" s="1"/>
  <c r="Z95" i="16"/>
  <c r="Z91" i="12"/>
  <c r="Z91" i="15" s="1"/>
  <c r="Z91" i="16"/>
  <c r="Z83" i="12"/>
  <c r="Z83" i="15" s="1"/>
  <c r="Z83" i="16"/>
  <c r="Z75" i="12"/>
  <c r="Z75" i="15" s="1"/>
  <c r="Z75" i="16"/>
  <c r="Z67" i="12"/>
  <c r="Z67" i="15" s="1"/>
  <c r="Z67" i="16"/>
  <c r="Z59" i="12"/>
  <c r="Z59" i="15" s="1"/>
  <c r="Z59" i="16"/>
  <c r="Z55" i="12"/>
  <c r="Z55" i="15" s="1"/>
  <c r="Z55" i="16"/>
  <c r="Z51" i="12"/>
  <c r="Z51" i="15" s="1"/>
  <c r="Z51" i="16"/>
  <c r="Y79" i="12"/>
  <c r="Y79" i="15" s="1"/>
  <c r="Y79" i="16"/>
  <c r="Y71" i="12"/>
  <c r="Y71" i="15" s="1"/>
  <c r="Y71" i="16"/>
  <c r="AD71" i="16" s="1"/>
  <c r="Y47" i="12"/>
  <c r="Y47" i="15" s="1"/>
  <c r="Y47" i="16"/>
  <c r="Y81" i="12"/>
  <c r="Y81" i="15" s="1"/>
  <c r="Y81" i="16"/>
  <c r="AD81" i="16" s="1"/>
  <c r="Y57" i="12"/>
  <c r="Y57" i="15" s="1"/>
  <c r="Y57" i="16"/>
  <c r="Z110" i="12"/>
  <c r="Z110" i="15" s="1"/>
  <c r="Z110" i="16"/>
  <c r="Z82" i="12"/>
  <c r="Z82" i="15" s="1"/>
  <c r="Z82" i="16"/>
  <c r="Z66" i="12"/>
  <c r="Z66" i="15" s="1"/>
  <c r="Z66" i="16"/>
  <c r="Z46" i="12"/>
  <c r="Z46" i="15" s="1"/>
  <c r="Z46" i="16"/>
  <c r="Y144" i="12"/>
  <c r="Y144" i="15" s="1"/>
  <c r="Y144" i="16"/>
  <c r="Y128" i="12"/>
  <c r="Y128" i="15" s="1"/>
  <c r="Y128" i="16"/>
  <c r="Y104" i="12"/>
  <c r="Y104" i="15" s="1"/>
  <c r="Y104" i="16"/>
  <c r="X140" i="12"/>
  <c r="X140" i="15" s="1"/>
  <c r="X140" i="16"/>
  <c r="X136" i="12"/>
  <c r="X136" i="15" s="1"/>
  <c r="X136" i="16"/>
  <c r="X126" i="12"/>
  <c r="X126" i="15" s="1"/>
  <c r="X126" i="16"/>
  <c r="X64" i="12"/>
  <c r="X64" i="15" s="1"/>
  <c r="X64" i="16"/>
  <c r="X115" i="12"/>
  <c r="X115" i="15" s="1"/>
  <c r="X115" i="16"/>
  <c r="X99" i="12"/>
  <c r="X99" i="15" s="1"/>
  <c r="X99" i="16"/>
  <c r="X83" i="12"/>
  <c r="X83" i="15" s="1"/>
  <c r="X83" i="16"/>
  <c r="X67" i="12"/>
  <c r="X67" i="15" s="1"/>
  <c r="X67" i="16"/>
  <c r="X51" i="12"/>
  <c r="X51" i="15" s="1"/>
  <c r="X51" i="16"/>
  <c r="W144" i="12"/>
  <c r="W144" i="15" s="1"/>
  <c r="W144" i="16"/>
  <c r="W132" i="12"/>
  <c r="W132" i="15" s="1"/>
  <c r="AC132" i="15" s="1"/>
  <c r="W132" i="16"/>
  <c r="W122" i="12"/>
  <c r="W122" i="15" s="1"/>
  <c r="AC122" i="15" s="1"/>
  <c r="W122" i="16"/>
  <c r="AC122" i="16" s="1"/>
  <c r="W118" i="12"/>
  <c r="W118" i="15" s="1"/>
  <c r="AC118" i="15" s="1"/>
  <c r="W118" i="16"/>
  <c r="AC118" i="16" s="1"/>
  <c r="W114" i="12"/>
  <c r="W114" i="15" s="1"/>
  <c r="AC114" i="15" s="1"/>
  <c r="W114" i="16"/>
  <c r="AC114" i="16" s="1"/>
  <c r="W110" i="12"/>
  <c r="W110" i="15" s="1"/>
  <c r="AC110" i="15" s="1"/>
  <c r="W110" i="16"/>
  <c r="AC110" i="16" s="1"/>
  <c r="W108" i="12"/>
  <c r="W108" i="15" s="1"/>
  <c r="W108" i="16"/>
  <c r="AC106" i="16"/>
  <c r="W94" i="12"/>
  <c r="W94" i="15" s="1"/>
  <c r="AC94" i="15" s="1"/>
  <c r="W94" i="16"/>
  <c r="AC94" i="16" s="1"/>
  <c r="W90" i="12"/>
  <c r="W90" i="15" s="1"/>
  <c r="AC90" i="15" s="1"/>
  <c r="W90" i="16"/>
  <c r="AC90" i="16" s="1"/>
  <c r="W85" i="12"/>
  <c r="W85" i="15" s="1"/>
  <c r="W85" i="16"/>
  <c r="W82" i="12"/>
  <c r="W82" i="15" s="1"/>
  <c r="AC82" i="15" s="1"/>
  <c r="W82" i="16"/>
  <c r="AC82" i="16" s="1"/>
  <c r="W76" i="12"/>
  <c r="W76" i="15" s="1"/>
  <c r="W76" i="16"/>
  <c r="W74" i="12"/>
  <c r="W74" i="15" s="1"/>
  <c r="W74" i="16"/>
  <c r="AC74" i="16" s="1"/>
  <c r="W63" i="12"/>
  <c r="W63" i="16"/>
  <c r="W61" i="12"/>
  <c r="W61" i="15" s="1"/>
  <c r="W61" i="16"/>
  <c r="W60" i="12"/>
  <c r="W60" i="15" s="1"/>
  <c r="W60" i="16"/>
  <c r="W58" i="12"/>
  <c r="W58" i="15" s="1"/>
  <c r="W58" i="16"/>
  <c r="W53" i="12"/>
  <c r="W53" i="16"/>
  <c r="W50" i="12"/>
  <c r="W50" i="15" s="1"/>
  <c r="W50" i="16"/>
  <c r="W47" i="12"/>
  <c r="W47" i="15" s="1"/>
  <c r="W47" i="16"/>
  <c r="Z140" i="12"/>
  <c r="Z140" i="16"/>
  <c r="Z132" i="12"/>
  <c r="Z132" i="15" s="1"/>
  <c r="Z132" i="16"/>
  <c r="Z116" i="12"/>
  <c r="Z116" i="15" s="1"/>
  <c r="Z116" i="16"/>
  <c r="Z108" i="12"/>
  <c r="Z108" i="16"/>
  <c r="Z100" i="12"/>
  <c r="Z100" i="15" s="1"/>
  <c r="Z100" i="16"/>
  <c r="Z92" i="12"/>
  <c r="Z92" i="15" s="1"/>
  <c r="Z92" i="16"/>
  <c r="Z84" i="12"/>
  <c r="Z84" i="15" s="1"/>
  <c r="Z84" i="16"/>
  <c r="Z76" i="12"/>
  <c r="Z76" i="15" s="1"/>
  <c r="Z76" i="16"/>
  <c r="Z68" i="12"/>
  <c r="Z68" i="15" s="1"/>
  <c r="Z68" i="16"/>
  <c r="Z60" i="12"/>
  <c r="Z60" i="15" s="1"/>
  <c r="Z60" i="16"/>
  <c r="Z52" i="12"/>
  <c r="Z52" i="15" s="1"/>
  <c r="Z52" i="16"/>
  <c r="Z90" i="12"/>
  <c r="Z90" i="15" s="1"/>
  <c r="Z90" i="16"/>
  <c r="Z70" i="12"/>
  <c r="Z70" i="15" s="1"/>
  <c r="Z70" i="16"/>
  <c r="Z58" i="12"/>
  <c r="Z58" i="15" s="1"/>
  <c r="Z58" i="16"/>
  <c r="Y140" i="12"/>
  <c r="Y140" i="15" s="1"/>
  <c r="Y140" i="16"/>
  <c r="AD140" i="16" s="1"/>
  <c r="Y124" i="12"/>
  <c r="Y124" i="15" s="1"/>
  <c r="Y124" i="16"/>
  <c r="AD124" i="16" s="1"/>
  <c r="Y108" i="12"/>
  <c r="Y108" i="15" s="1"/>
  <c r="Y108" i="16"/>
  <c r="AD108" i="16" s="1"/>
  <c r="Y92" i="12"/>
  <c r="Y92" i="15" s="1"/>
  <c r="AD92" i="15" s="1"/>
  <c r="Y92" i="16"/>
  <c r="AD92" i="16" s="1"/>
  <c r="X144" i="12"/>
  <c r="X144" i="15" s="1"/>
  <c r="X144" i="16"/>
  <c r="AC144" i="16" s="1"/>
  <c r="X134" i="12"/>
  <c r="X134" i="15" s="1"/>
  <c r="X134" i="16"/>
  <c r="X130" i="12"/>
  <c r="X130" i="15" s="1"/>
  <c r="X130" i="16"/>
  <c r="X120" i="12"/>
  <c r="X120" i="15" s="1"/>
  <c r="X120" i="16"/>
  <c r="AC120" i="16" s="1"/>
  <c r="X116" i="12"/>
  <c r="X116" i="15" s="1"/>
  <c r="X116" i="16"/>
  <c r="X112" i="12"/>
  <c r="X112" i="15" s="1"/>
  <c r="X112" i="16"/>
  <c r="AC112" i="16" s="1"/>
  <c r="X108" i="12"/>
  <c r="X108" i="15" s="1"/>
  <c r="X108" i="16"/>
  <c r="AC108" i="16" s="1"/>
  <c r="V108" i="16" s="1"/>
  <c r="X104" i="12"/>
  <c r="X104" i="15" s="1"/>
  <c r="X104" i="16"/>
  <c r="X100" i="12"/>
  <c r="X100" i="15" s="1"/>
  <c r="X100" i="16"/>
  <c r="AC100" i="16" s="1"/>
  <c r="X96" i="12"/>
  <c r="X96" i="15" s="1"/>
  <c r="X96" i="16"/>
  <c r="AC96" i="16" s="1"/>
  <c r="V96" i="16" s="1"/>
  <c r="X92" i="12"/>
  <c r="X92" i="15" s="1"/>
  <c r="X92" i="16"/>
  <c r="X88" i="12"/>
  <c r="X88" i="15" s="1"/>
  <c r="X88" i="16"/>
  <c r="X84" i="12"/>
  <c r="X84" i="15" s="1"/>
  <c r="X84" i="16"/>
  <c r="X80" i="12"/>
  <c r="X80" i="15" s="1"/>
  <c r="X80" i="16"/>
  <c r="X76" i="12"/>
  <c r="X76" i="15" s="1"/>
  <c r="X76" i="16"/>
  <c r="X72" i="12"/>
  <c r="X72" i="15" s="1"/>
  <c r="X72" i="16"/>
  <c r="X68" i="12"/>
  <c r="X68" i="15" s="1"/>
  <c r="X68" i="16"/>
  <c r="X62" i="12"/>
  <c r="X62" i="15" s="1"/>
  <c r="X62" i="16"/>
  <c r="X54" i="12"/>
  <c r="X54" i="15" s="1"/>
  <c r="X54" i="16"/>
  <c r="X46" i="12"/>
  <c r="X46" i="15" s="1"/>
  <c r="X46" i="16"/>
  <c r="X143" i="12"/>
  <c r="X143" i="15" s="1"/>
  <c r="X143" i="16"/>
  <c r="X127" i="12"/>
  <c r="X127" i="15" s="1"/>
  <c r="X127" i="16"/>
  <c r="X111" i="12"/>
  <c r="X111" i="15" s="1"/>
  <c r="X111" i="16"/>
  <c r="X95" i="12"/>
  <c r="X95" i="15" s="1"/>
  <c r="X95" i="16"/>
  <c r="X79" i="12"/>
  <c r="X79" i="15" s="1"/>
  <c r="X79" i="16"/>
  <c r="AC79" i="16" s="1"/>
  <c r="X63" i="12"/>
  <c r="X63" i="15" s="1"/>
  <c r="X63" i="16"/>
  <c r="X47" i="12"/>
  <c r="X47" i="15" s="1"/>
  <c r="X47" i="16"/>
  <c r="Z145" i="12"/>
  <c r="Z145" i="15" s="1"/>
  <c r="Z145" i="16"/>
  <c r="Z141" i="12"/>
  <c r="Z141" i="15" s="1"/>
  <c r="Z141" i="16"/>
  <c r="Z137" i="12"/>
  <c r="Z137" i="15" s="1"/>
  <c r="Z137" i="16"/>
  <c r="Z133" i="12"/>
  <c r="Z133" i="15" s="1"/>
  <c r="Z133" i="16"/>
  <c r="Z129" i="12"/>
  <c r="Z129" i="15" s="1"/>
  <c r="Z129" i="16"/>
  <c r="Z125" i="12"/>
  <c r="Z125" i="15" s="1"/>
  <c r="Z125" i="16"/>
  <c r="Z121" i="12"/>
  <c r="Z121" i="15" s="1"/>
  <c r="Z121" i="16"/>
  <c r="Z117" i="12"/>
  <c r="Z117" i="15" s="1"/>
  <c r="Z117" i="16"/>
  <c r="Z113" i="12"/>
  <c r="Z113" i="15" s="1"/>
  <c r="Z113" i="16"/>
  <c r="Z109" i="12"/>
  <c r="Z109" i="15" s="1"/>
  <c r="Z109" i="16"/>
  <c r="Z105" i="12"/>
  <c r="Z105" i="15" s="1"/>
  <c r="Z105" i="16"/>
  <c r="Z101" i="12"/>
  <c r="Z101" i="15" s="1"/>
  <c r="Z101" i="16"/>
  <c r="Z97" i="12"/>
  <c r="Z97" i="15" s="1"/>
  <c r="Z97" i="16"/>
  <c r="Z93" i="12"/>
  <c r="Z93" i="15" s="1"/>
  <c r="Z93" i="16"/>
  <c r="Z85" i="12"/>
  <c r="Z85" i="15" s="1"/>
  <c r="Z85" i="16"/>
  <c r="Z77" i="12"/>
  <c r="Z77" i="15" s="1"/>
  <c r="Z77" i="16"/>
  <c r="Z69" i="12"/>
  <c r="Z69" i="15" s="1"/>
  <c r="Z69" i="16"/>
  <c r="Z61" i="12"/>
  <c r="Z61" i="15" s="1"/>
  <c r="Z61" i="16"/>
  <c r="Z53" i="12"/>
  <c r="Z53" i="15" s="1"/>
  <c r="Z53" i="16"/>
  <c r="X145" i="12"/>
  <c r="X145" i="15" s="1"/>
  <c r="X145" i="16"/>
  <c r="X137" i="12"/>
  <c r="X137" i="15" s="1"/>
  <c r="X137" i="16"/>
  <c r="X129" i="12"/>
  <c r="X129" i="15" s="1"/>
  <c r="X129" i="16"/>
  <c r="X121" i="12"/>
  <c r="X121" i="15" s="1"/>
  <c r="X121" i="16"/>
  <c r="X113" i="12"/>
  <c r="X113" i="15" s="1"/>
  <c r="X113" i="16"/>
  <c r="X105" i="12"/>
  <c r="X105" i="15" s="1"/>
  <c r="X105" i="16"/>
  <c r="X97" i="12"/>
  <c r="X97" i="15" s="1"/>
  <c r="X97" i="16"/>
  <c r="X89" i="12"/>
  <c r="X89" i="15" s="1"/>
  <c r="X89" i="16"/>
  <c r="X81" i="12"/>
  <c r="X81" i="15" s="1"/>
  <c r="X81" i="16"/>
  <c r="X73" i="12"/>
  <c r="X73" i="15" s="1"/>
  <c r="X73" i="16"/>
  <c r="X65" i="12"/>
  <c r="X65" i="15" s="1"/>
  <c r="X65" i="16"/>
  <c r="X57" i="12"/>
  <c r="X57" i="15" s="1"/>
  <c r="X57" i="16"/>
  <c r="X49" i="12"/>
  <c r="X49" i="15" s="1"/>
  <c r="X49" i="16"/>
  <c r="X141" i="12"/>
  <c r="X141" i="15" s="1"/>
  <c r="X141" i="16"/>
  <c r="X133" i="12"/>
  <c r="X133" i="15" s="1"/>
  <c r="X133" i="16"/>
  <c r="X125" i="12"/>
  <c r="X125" i="15" s="1"/>
  <c r="X125" i="16"/>
  <c r="X117" i="12"/>
  <c r="X117" i="15" s="1"/>
  <c r="X117" i="16"/>
  <c r="X109" i="12"/>
  <c r="X109" i="15" s="1"/>
  <c r="X109" i="16"/>
  <c r="X101" i="12"/>
  <c r="X101" i="15" s="1"/>
  <c r="X101" i="16"/>
  <c r="X93" i="12"/>
  <c r="X93" i="15" s="1"/>
  <c r="X93" i="16"/>
  <c r="X85" i="12"/>
  <c r="X85" i="15" s="1"/>
  <c r="X85" i="16"/>
  <c r="X77" i="12"/>
  <c r="X77" i="15" s="1"/>
  <c r="X77" i="16"/>
  <c r="AC77" i="16" s="1"/>
  <c r="X69" i="12"/>
  <c r="X69" i="15" s="1"/>
  <c r="X69" i="16"/>
  <c r="AC69" i="16" s="1"/>
  <c r="X61" i="12"/>
  <c r="X61" i="15" s="1"/>
  <c r="X61" i="16"/>
  <c r="AC61" i="16" s="1"/>
  <c r="X53" i="12"/>
  <c r="X53" i="15" s="1"/>
  <c r="X53" i="16"/>
  <c r="AC53" i="16" s="1"/>
  <c r="AC42" i="12"/>
  <c r="W42" i="15"/>
  <c r="AC42" i="15" s="1"/>
  <c r="AD41" i="12"/>
  <c r="Y41" i="15"/>
  <c r="AD41" i="15" s="1"/>
  <c r="AC41" i="12"/>
  <c r="W41" i="15"/>
  <c r="AC41" i="15" s="1"/>
  <c r="V41" i="15" s="1"/>
  <c r="AB41" i="1" s="1"/>
  <c r="V39" i="16"/>
  <c r="V7" i="16"/>
  <c r="AC126" i="12"/>
  <c r="V7" i="12"/>
  <c r="V146" i="8"/>
  <c r="AC27" i="11"/>
  <c r="AC27" i="12"/>
  <c r="V136" i="9"/>
  <c r="AD96" i="11"/>
  <c r="Z96" i="12"/>
  <c r="Z96" i="15" s="1"/>
  <c r="AD96" i="15" s="1"/>
  <c r="AD71" i="11"/>
  <c r="Z71" i="12"/>
  <c r="Z71" i="15" s="1"/>
  <c r="AD71" i="15" s="1"/>
  <c r="AD63" i="11"/>
  <c r="Z63" i="12"/>
  <c r="AD87" i="11"/>
  <c r="Y87" i="12"/>
  <c r="AD33" i="11"/>
  <c r="AD33" i="12"/>
  <c r="AC77" i="11"/>
  <c r="W77" i="12"/>
  <c r="AC66" i="11"/>
  <c r="W66" i="12"/>
  <c r="X74" i="12"/>
  <c r="X74" i="15" s="1"/>
  <c r="AC74" i="11"/>
  <c r="AD31" i="11"/>
  <c r="AD31" i="12"/>
  <c r="AC106" i="11"/>
  <c r="W106" i="12"/>
  <c r="W106" i="15" s="1"/>
  <c r="AC106" i="15" s="1"/>
  <c r="AC100" i="11"/>
  <c r="W100" i="12"/>
  <c r="W100" i="15" s="1"/>
  <c r="AC100" i="15" s="1"/>
  <c r="AC79" i="11"/>
  <c r="W79" i="12"/>
  <c r="W79" i="15" s="1"/>
  <c r="AC79" i="15" s="1"/>
  <c r="AD124" i="11"/>
  <c r="Z124" i="12"/>
  <c r="Z124" i="15" s="1"/>
  <c r="AD124" i="15" s="1"/>
  <c r="AC13" i="11"/>
  <c r="AC13" i="12"/>
  <c r="AD28" i="11"/>
  <c r="AD28" i="12"/>
  <c r="V41" i="12"/>
  <c r="V41" i="11"/>
  <c r="AC40" i="11"/>
  <c r="W40" i="12"/>
  <c r="AD39" i="11"/>
  <c r="Y39" i="12"/>
  <c r="AC39" i="11"/>
  <c r="V39" i="11" s="1"/>
  <c r="W39" i="12"/>
  <c r="AD42" i="11"/>
  <c r="V42" i="11" s="1"/>
  <c r="Y42" i="12"/>
  <c r="AD40" i="10"/>
  <c r="V40" i="10" s="1"/>
  <c r="Y40" i="11"/>
  <c r="Y40" i="16" s="1"/>
  <c r="AD40" i="16" s="1"/>
  <c r="V40" i="16" s="1"/>
  <c r="AD79" i="10"/>
  <c r="Z79" i="11"/>
  <c r="Z79" i="16" s="1"/>
  <c r="AD49" i="10"/>
  <c r="Z49" i="11"/>
  <c r="Z49" i="16" s="1"/>
  <c r="AC144" i="12"/>
  <c r="AC47" i="12"/>
  <c r="V130" i="8"/>
  <c r="V112" i="8"/>
  <c r="V138" i="8"/>
  <c r="V108" i="9"/>
  <c r="V79" i="9"/>
  <c r="AD55" i="10"/>
  <c r="AC136" i="10"/>
  <c r="W136" i="11"/>
  <c r="W136" i="16" s="1"/>
  <c r="AC77" i="10"/>
  <c r="AD144" i="10"/>
  <c r="Z144" i="11"/>
  <c r="AD128" i="10"/>
  <c r="Z128" i="11"/>
  <c r="Z128" i="16" s="1"/>
  <c r="AD104" i="10"/>
  <c r="Z104" i="11"/>
  <c r="Z104" i="16" s="1"/>
  <c r="AD47" i="10"/>
  <c r="Z47" i="11"/>
  <c r="Z47" i="16" s="1"/>
  <c r="AD47" i="16" s="1"/>
  <c r="AC138" i="10"/>
  <c r="W138" i="11"/>
  <c r="V128" i="9"/>
  <c r="AC106" i="10"/>
  <c r="AC85" i="10"/>
  <c r="AC74" i="10"/>
  <c r="AC47" i="10"/>
  <c r="V47" i="10" s="1"/>
  <c r="AD73" i="12"/>
  <c r="AD96" i="12"/>
  <c r="AC104" i="10"/>
  <c r="W104" i="11"/>
  <c r="W104" i="16" s="1"/>
  <c r="AC87" i="12"/>
  <c r="AC84" i="10"/>
  <c r="W84" i="11"/>
  <c r="W84" i="16" s="1"/>
  <c r="AC84" i="16" s="1"/>
  <c r="AC69" i="12"/>
  <c r="AC68" i="10"/>
  <c r="W68" i="11"/>
  <c r="W68" i="16" s="1"/>
  <c r="AC68" i="16" s="1"/>
  <c r="AC85" i="12"/>
  <c r="AC76" i="12"/>
  <c r="AC130" i="10"/>
  <c r="W130" i="11"/>
  <c r="W130" i="16" s="1"/>
  <c r="AC130" i="16" s="1"/>
  <c r="AC92" i="10"/>
  <c r="W92" i="11"/>
  <c r="W92" i="16" s="1"/>
  <c r="AC71" i="10"/>
  <c r="W71" i="11"/>
  <c r="W71" i="16" s="1"/>
  <c r="AC71" i="16" s="1"/>
  <c r="V71" i="16" s="1"/>
  <c r="AC55" i="10"/>
  <c r="W55" i="11"/>
  <c r="W55" i="16" s="1"/>
  <c r="AC55" i="16" s="1"/>
  <c r="AC44" i="10"/>
  <c r="V44" i="10" s="1"/>
  <c r="W44" i="11"/>
  <c r="W44" i="16" s="1"/>
  <c r="AC44" i="16" s="1"/>
  <c r="V44" i="16" s="1"/>
  <c r="AD63" i="10"/>
  <c r="AD96" i="10"/>
  <c r="AC43" i="10"/>
  <c r="W43" i="11"/>
  <c r="W43" i="16" s="1"/>
  <c r="AC43" i="16" s="1"/>
  <c r="AC128" i="10"/>
  <c r="W128" i="11"/>
  <c r="AC90" i="10"/>
  <c r="AD65" i="10"/>
  <c r="Z65" i="11"/>
  <c r="Z65" i="16" s="1"/>
  <c r="AD120" i="10"/>
  <c r="Y120" i="11"/>
  <c r="AC142" i="10"/>
  <c r="W142" i="11"/>
  <c r="W142" i="16" s="1"/>
  <c r="AC142" i="16" s="1"/>
  <c r="AC116" i="10"/>
  <c r="W116" i="11"/>
  <c r="W116" i="16" s="1"/>
  <c r="AC45" i="10"/>
  <c r="V45" i="10" s="1"/>
  <c r="W45" i="11"/>
  <c r="W45" i="16" s="1"/>
  <c r="AC45" i="16" s="1"/>
  <c r="V45" i="16" s="1"/>
  <c r="AD116" i="10"/>
  <c r="Y116" i="11"/>
  <c r="Y116" i="16" s="1"/>
  <c r="AD116" i="16" s="1"/>
  <c r="AC108" i="12"/>
  <c r="V28" i="8"/>
  <c r="V134" i="8"/>
  <c r="AD87" i="10"/>
  <c r="V87" i="10" s="1"/>
  <c r="AD33" i="10"/>
  <c r="AC102" i="10"/>
  <c r="AC69" i="10"/>
  <c r="AC114" i="10"/>
  <c r="AC100" i="10"/>
  <c r="AC82" i="10"/>
  <c r="AC63" i="10"/>
  <c r="AD57" i="10"/>
  <c r="Z57" i="11"/>
  <c r="Z57" i="16" s="1"/>
  <c r="AD55" i="12"/>
  <c r="AC98" i="10"/>
  <c r="W98" i="11"/>
  <c r="W98" i="16" s="1"/>
  <c r="AC98" i="16" s="1"/>
  <c r="AD110" i="10"/>
  <c r="V110" i="10" s="1"/>
  <c r="Y110" i="11"/>
  <c r="AD132" i="10"/>
  <c r="V132" i="10" s="1"/>
  <c r="Y132" i="11"/>
  <c r="AD100" i="10"/>
  <c r="Y100" i="11"/>
  <c r="Y100" i="16" s="1"/>
  <c r="AD100" i="16" s="1"/>
  <c r="AC60" i="10"/>
  <c r="X60" i="11"/>
  <c r="AC100" i="12"/>
  <c r="AC38" i="10"/>
  <c r="W38" i="11"/>
  <c r="W38" i="16" s="1"/>
  <c r="AC38" i="16" s="1"/>
  <c r="AC36" i="10"/>
  <c r="W36" i="11"/>
  <c r="W36" i="16" s="1"/>
  <c r="AC36" i="16" s="1"/>
  <c r="AC35" i="10"/>
  <c r="W35" i="11"/>
  <c r="W35" i="16" s="1"/>
  <c r="AC35" i="16" s="1"/>
  <c r="AC37" i="10"/>
  <c r="W37" i="11"/>
  <c r="W37" i="16" s="1"/>
  <c r="AC37" i="16" s="1"/>
  <c r="V7" i="9"/>
  <c r="AC7" i="10"/>
  <c r="V7" i="10" s="1"/>
  <c r="AD23" i="10"/>
  <c r="Y23" i="11"/>
  <c r="Y23" i="16" s="1"/>
  <c r="AD23" i="16" s="1"/>
  <c r="AC32" i="10"/>
  <c r="W32" i="11"/>
  <c r="W32" i="16" s="1"/>
  <c r="AC32" i="16" s="1"/>
  <c r="AD18" i="10"/>
  <c r="Y18" i="11"/>
  <c r="Y18" i="16" s="1"/>
  <c r="AD18" i="16" s="1"/>
  <c r="AD21" i="10"/>
  <c r="Y21" i="11"/>
  <c r="Y21" i="16" s="1"/>
  <c r="AD21" i="16" s="1"/>
  <c r="AC9" i="10"/>
  <c r="W9" i="11"/>
  <c r="W9" i="16" s="1"/>
  <c r="AC9" i="16" s="1"/>
  <c r="AD16" i="10"/>
  <c r="Y16" i="11"/>
  <c r="Y16" i="16" s="1"/>
  <c r="AD16" i="16" s="1"/>
  <c r="AD8" i="10"/>
  <c r="Y8" i="11"/>
  <c r="Y8" i="16" s="1"/>
  <c r="AD8" i="16" s="1"/>
  <c r="AD31" i="10"/>
  <c r="AC19" i="10"/>
  <c r="W19" i="11"/>
  <c r="W19" i="16" s="1"/>
  <c r="AC19" i="16" s="1"/>
  <c r="AD13" i="10"/>
  <c r="V13" i="10" s="1"/>
  <c r="Y13" i="11"/>
  <c r="Y13" i="16" s="1"/>
  <c r="AD13" i="16" s="1"/>
  <c r="V13" i="16" s="1"/>
  <c r="AD26" i="10"/>
  <c r="Y26" i="11"/>
  <c r="Y26" i="16" s="1"/>
  <c r="AD26" i="16" s="1"/>
  <c r="AC24" i="10"/>
  <c r="W24" i="11"/>
  <c r="W24" i="16" s="1"/>
  <c r="AC24" i="16" s="1"/>
  <c r="AC33" i="10"/>
  <c r="V33" i="10" s="1"/>
  <c r="W33" i="11"/>
  <c r="W33" i="16" s="1"/>
  <c r="AC33" i="16" s="1"/>
  <c r="V33" i="16" s="1"/>
  <c r="AC30" i="10"/>
  <c r="W30" i="11"/>
  <c r="W30" i="16" s="1"/>
  <c r="AC30" i="16" s="1"/>
  <c r="AC21" i="10"/>
  <c r="W21" i="11"/>
  <c r="W21" i="16" s="1"/>
  <c r="AC21" i="16" s="1"/>
  <c r="V21" i="16" s="1"/>
  <c r="AD17" i="10"/>
  <c r="Y17" i="11"/>
  <c r="Y17" i="16" s="1"/>
  <c r="AD17" i="16" s="1"/>
  <c r="AD14" i="10"/>
  <c r="Y14" i="11"/>
  <c r="Y14" i="16" s="1"/>
  <c r="AD14" i="16" s="1"/>
  <c r="AD22" i="10"/>
  <c r="Y22" i="11"/>
  <c r="Y22" i="16" s="1"/>
  <c r="AD22" i="16" s="1"/>
  <c r="AC11" i="10"/>
  <c r="W11" i="11"/>
  <c r="W11" i="16" s="1"/>
  <c r="AC11" i="16" s="1"/>
  <c r="AD19" i="10"/>
  <c r="Y19" i="11"/>
  <c r="Y19" i="16" s="1"/>
  <c r="AD19" i="16" s="1"/>
  <c r="AD10" i="10"/>
  <c r="Y10" i="11"/>
  <c r="Y10" i="16" s="1"/>
  <c r="AD10" i="16" s="1"/>
  <c r="V7" i="8"/>
  <c r="AC34" i="10"/>
  <c r="W34" i="11"/>
  <c r="W34" i="16" s="1"/>
  <c r="AC34" i="16" s="1"/>
  <c r="AD9" i="10"/>
  <c r="Y9" i="11"/>
  <c r="Y9" i="16" s="1"/>
  <c r="AD9" i="16" s="1"/>
  <c r="AC15" i="10"/>
  <c r="W15" i="11"/>
  <c r="W15" i="16" s="1"/>
  <c r="AC15" i="16" s="1"/>
  <c r="AC17" i="10"/>
  <c r="V17" i="10" s="1"/>
  <c r="W17" i="11"/>
  <c r="W17" i="16" s="1"/>
  <c r="AC17" i="16" s="1"/>
  <c r="V17" i="16" s="1"/>
  <c r="AD12" i="10"/>
  <c r="Y12" i="11"/>
  <c r="Y12" i="16" s="1"/>
  <c r="AD12" i="16" s="1"/>
  <c r="X146" i="10"/>
  <c r="AD120" i="11"/>
  <c r="AD55" i="11"/>
  <c r="AC138" i="11"/>
  <c r="AC132" i="11"/>
  <c r="AC122" i="12"/>
  <c r="AC118" i="11"/>
  <c r="AC114" i="12"/>
  <c r="AC110" i="11"/>
  <c r="AC94" i="11"/>
  <c r="AC90" i="12"/>
  <c r="AC82" i="12"/>
  <c r="AD124" i="10"/>
  <c r="AD92" i="10"/>
  <c r="V92" i="10" s="1"/>
  <c r="AD89" i="11"/>
  <c r="AD73" i="11"/>
  <c r="V100" i="8"/>
  <c r="V94" i="8"/>
  <c r="V98" i="8"/>
  <c r="V11" i="8"/>
  <c r="V17" i="8"/>
  <c r="V114" i="8"/>
  <c r="V120" i="9"/>
  <c r="V96" i="9"/>
  <c r="V87" i="9"/>
  <c r="X58" i="10"/>
  <c r="X50" i="10"/>
  <c r="AC146" i="9"/>
  <c r="V132" i="9"/>
  <c r="V63" i="9"/>
  <c r="V47" i="9"/>
  <c r="AD71" i="10"/>
  <c r="AC126" i="10"/>
  <c r="V100" i="10"/>
  <c r="AD136" i="11"/>
  <c r="AC134" i="11"/>
  <c r="AC120" i="11"/>
  <c r="AC112" i="11"/>
  <c r="AC102" i="11"/>
  <c r="AC96" i="11"/>
  <c r="V96" i="11" s="1"/>
  <c r="V87" i="11"/>
  <c r="AC52" i="11"/>
  <c r="AD71" i="12"/>
  <c r="AD81" i="12"/>
  <c r="AD110" i="11"/>
  <c r="AD144" i="11"/>
  <c r="V144" i="11" s="1"/>
  <c r="AC132" i="12"/>
  <c r="AC128" i="11"/>
  <c r="AC126" i="11"/>
  <c r="AC122" i="11"/>
  <c r="AC118" i="12"/>
  <c r="AC114" i="11"/>
  <c r="AC110" i="12"/>
  <c r="V108" i="11"/>
  <c r="AC106" i="12"/>
  <c r="AC94" i="12"/>
  <c r="AC90" i="11"/>
  <c r="AC82" i="11"/>
  <c r="AC79" i="12"/>
  <c r="AC74" i="12"/>
  <c r="AC63" i="11"/>
  <c r="V63" i="11" s="1"/>
  <c r="AC61" i="12"/>
  <c r="AC60" i="11"/>
  <c r="AC53" i="11"/>
  <c r="AD132" i="11"/>
  <c r="AD140" i="11"/>
  <c r="AD140" i="10"/>
  <c r="AD124" i="12"/>
  <c r="AD108" i="10"/>
  <c r="V108" i="10" s="1"/>
  <c r="AD92" i="12"/>
  <c r="AD81" i="11"/>
  <c r="V7" i="11"/>
  <c r="AD102" i="9"/>
  <c r="Z102" i="10"/>
  <c r="AD94" i="9"/>
  <c r="Z94" i="10"/>
  <c r="AC124" i="9"/>
  <c r="V124" i="9" s="1"/>
  <c r="W124" i="10"/>
  <c r="AC28" i="9"/>
  <c r="V28" i="9" s="1"/>
  <c r="W28" i="10"/>
  <c r="AC140" i="9"/>
  <c r="W140" i="10"/>
  <c r="AC31" i="9"/>
  <c r="V31" i="9" s="1"/>
  <c r="W31" i="10"/>
  <c r="AC29" i="9"/>
  <c r="W29" i="10"/>
  <c r="AC25" i="9"/>
  <c r="W25" i="10"/>
  <c r="AC27" i="9"/>
  <c r="AC27" i="10"/>
  <c r="V104" i="10"/>
  <c r="V71" i="10"/>
  <c r="V55" i="10"/>
  <c r="V144" i="10"/>
  <c r="V128" i="10"/>
  <c r="V63" i="10"/>
  <c r="V33" i="9"/>
  <c r="AC54" i="9"/>
  <c r="W54" i="10"/>
  <c r="AD142" i="9"/>
  <c r="Z142" i="10"/>
  <c r="AD134" i="9"/>
  <c r="V134" i="9" s="1"/>
  <c r="Z134" i="10"/>
  <c r="AD126" i="9"/>
  <c r="V126" i="9" s="1"/>
  <c r="Z126" i="10"/>
  <c r="AD118" i="9"/>
  <c r="V118" i="9" s="1"/>
  <c r="Z118" i="10"/>
  <c r="AD146" i="9"/>
  <c r="Z146" i="10"/>
  <c r="AD138" i="9"/>
  <c r="V138" i="9" s="1"/>
  <c r="Z138" i="10"/>
  <c r="AD130" i="9"/>
  <c r="Z130" i="10"/>
  <c r="AD122" i="9"/>
  <c r="V122" i="9" s="1"/>
  <c r="Z122" i="10"/>
  <c r="AD114" i="9"/>
  <c r="V114" i="9" s="1"/>
  <c r="Z114" i="10"/>
  <c r="AD106" i="9"/>
  <c r="Z106" i="10"/>
  <c r="AD98" i="9"/>
  <c r="Z98" i="10"/>
  <c r="AD11" i="9"/>
  <c r="V11" i="9" s="1"/>
  <c r="Y11" i="10"/>
  <c r="AD112" i="9"/>
  <c r="V112" i="9" s="1"/>
  <c r="Z112" i="10"/>
  <c r="V136" i="10"/>
  <c r="V120" i="10"/>
  <c r="V96" i="10"/>
  <c r="V79" i="10"/>
  <c r="V55" i="9"/>
  <c r="V140" i="9"/>
  <c r="V100" i="9"/>
  <c r="V116" i="9"/>
  <c r="V106" i="9"/>
  <c r="V92" i="9"/>
  <c r="AC23" i="8"/>
  <c r="V23" i="8" s="1"/>
  <c r="AC14" i="8"/>
  <c r="V14" i="8" s="1"/>
  <c r="AC18" i="8"/>
  <c r="V18" i="8" s="1"/>
  <c r="AC10" i="8"/>
  <c r="AC16" i="8"/>
  <c r="V16" i="8" s="1"/>
  <c r="AC8" i="8"/>
  <c r="V8" i="8" s="1"/>
  <c r="AD24" i="8"/>
  <c r="V24" i="8" s="1"/>
  <c r="Z24" i="10"/>
  <c r="Z24" i="11" s="1"/>
  <c r="Z24" i="16" s="1"/>
  <c r="AD24" i="16" s="1"/>
  <c r="AD20" i="8"/>
  <c r="Z20" i="11"/>
  <c r="Z20" i="16" s="1"/>
  <c r="AD20" i="16" s="1"/>
  <c r="AD29" i="8"/>
  <c r="V29" i="8" s="1"/>
  <c r="AD90" i="8"/>
  <c r="V90" i="8" s="1"/>
  <c r="Y90" i="9"/>
  <c r="AD52" i="8"/>
  <c r="Y52" i="9"/>
  <c r="AD48" i="8"/>
  <c r="Y48" i="9"/>
  <c r="AD36" i="8"/>
  <c r="AD117" i="8"/>
  <c r="Y117" i="9"/>
  <c r="AD53" i="8"/>
  <c r="Y53" i="9"/>
  <c r="AC97" i="8"/>
  <c r="W97" i="9"/>
  <c r="AC64" i="8"/>
  <c r="W64" i="9"/>
  <c r="AD143" i="8"/>
  <c r="Y143" i="9"/>
  <c r="AD111" i="8"/>
  <c r="Y111" i="9"/>
  <c r="AD95" i="8"/>
  <c r="Y95" i="9"/>
  <c r="AD35" i="8"/>
  <c r="V35" i="8" s="1"/>
  <c r="AD135" i="8"/>
  <c r="Y135" i="9"/>
  <c r="AD51" i="8"/>
  <c r="Y51" i="9"/>
  <c r="AD25" i="8"/>
  <c r="V25" i="8" s="1"/>
  <c r="AC103" i="8"/>
  <c r="W103" i="9"/>
  <c r="AC81" i="8"/>
  <c r="W81" i="9"/>
  <c r="AC56" i="8"/>
  <c r="W56" i="9"/>
  <c r="AD70" i="8"/>
  <c r="Y70" i="9"/>
  <c r="AD30" i="8"/>
  <c r="V30" i="8" s="1"/>
  <c r="AD99" i="8"/>
  <c r="Y99" i="9"/>
  <c r="AD141" i="8"/>
  <c r="Y141" i="9"/>
  <c r="AD109" i="8"/>
  <c r="Y109" i="9"/>
  <c r="AD45" i="8"/>
  <c r="AD45" i="9"/>
  <c r="AC139" i="8"/>
  <c r="W139" i="9"/>
  <c r="AC135" i="8"/>
  <c r="W135" i="9"/>
  <c r="AC115" i="8"/>
  <c r="W115" i="9"/>
  <c r="AC109" i="8"/>
  <c r="W109" i="9"/>
  <c r="AC91" i="8"/>
  <c r="W91" i="9"/>
  <c r="AC88" i="8"/>
  <c r="W88" i="9"/>
  <c r="AC75" i="8"/>
  <c r="W75" i="9"/>
  <c r="AC57" i="8"/>
  <c r="W57" i="9"/>
  <c r="AC49" i="8"/>
  <c r="V49" i="8" s="1"/>
  <c r="W49" i="9"/>
  <c r="AC46" i="8"/>
  <c r="W46" i="9"/>
  <c r="AD78" i="8"/>
  <c r="Y78" i="9"/>
  <c r="AD32" i="8"/>
  <c r="V32" i="8" s="1"/>
  <c r="AD145" i="8"/>
  <c r="Y145" i="9"/>
  <c r="AD123" i="8"/>
  <c r="Y123" i="9"/>
  <c r="AD59" i="8"/>
  <c r="Y59" i="9"/>
  <c r="AD82" i="8"/>
  <c r="Y82" i="9"/>
  <c r="AD60" i="8"/>
  <c r="Y60" i="9"/>
  <c r="AD56" i="8"/>
  <c r="Y56" i="9"/>
  <c r="AD50" i="8"/>
  <c r="V50" i="8" s="1"/>
  <c r="Y50" i="9"/>
  <c r="AD44" i="8"/>
  <c r="AD44" i="9"/>
  <c r="V44" i="9" s="1"/>
  <c r="AD133" i="8"/>
  <c r="Y133" i="9"/>
  <c r="AD101" i="8"/>
  <c r="Y101" i="9"/>
  <c r="AD37" i="8"/>
  <c r="V37" i="8" s="1"/>
  <c r="AC145" i="8"/>
  <c r="W145" i="9"/>
  <c r="AC119" i="8"/>
  <c r="W119" i="9"/>
  <c r="AD137" i="8"/>
  <c r="Y137" i="9"/>
  <c r="AD93" i="8"/>
  <c r="Y93" i="9"/>
  <c r="AC143" i="8"/>
  <c r="W143" i="9"/>
  <c r="AC137" i="8"/>
  <c r="W137" i="9"/>
  <c r="AC123" i="8"/>
  <c r="W123" i="9"/>
  <c r="AC107" i="8"/>
  <c r="W107" i="9"/>
  <c r="AC70" i="8"/>
  <c r="W70" i="9"/>
  <c r="AC59" i="8"/>
  <c r="V59" i="8" s="1"/>
  <c r="W59" i="9"/>
  <c r="AC51" i="8"/>
  <c r="W51" i="9"/>
  <c r="AD86" i="8"/>
  <c r="Y86" i="9"/>
  <c r="AD38" i="8"/>
  <c r="V38" i="8" s="1"/>
  <c r="AD131" i="8"/>
  <c r="Y131" i="9"/>
  <c r="AD43" i="8"/>
  <c r="AC26" i="8"/>
  <c r="V26" i="8" s="1"/>
  <c r="V110" i="9"/>
  <c r="V94" i="9"/>
  <c r="V13" i="9"/>
  <c r="V130" i="9"/>
  <c r="V45" i="9"/>
  <c r="AD21" i="8"/>
  <c r="V21" i="8" s="1"/>
  <c r="AD21" i="9"/>
  <c r="V21" i="9" s="1"/>
  <c r="AC12" i="8"/>
  <c r="V12" i="8" s="1"/>
  <c r="AD27" i="8"/>
  <c r="V27" i="8" s="1"/>
  <c r="Z27" i="10"/>
  <c r="Z27" i="11" s="1"/>
  <c r="Z27" i="16" s="1"/>
  <c r="AD27" i="16" s="1"/>
  <c r="V27" i="16" s="1"/>
  <c r="AD15" i="8"/>
  <c r="V15" i="8" s="1"/>
  <c r="Z15" i="10"/>
  <c r="Z15" i="11" s="1"/>
  <c r="Z15" i="16" s="1"/>
  <c r="AD15" i="16" s="1"/>
  <c r="AC20" i="8"/>
  <c r="X20" i="10"/>
  <c r="X20" i="11" s="1"/>
  <c r="X20" i="16" s="1"/>
  <c r="AC20" i="16" s="1"/>
  <c r="V20" i="16" s="1"/>
  <c r="AC22" i="8"/>
  <c r="V22" i="8" s="1"/>
  <c r="X22" i="10"/>
  <c r="X22" i="11" s="1"/>
  <c r="X22" i="16" s="1"/>
  <c r="AC22" i="16" s="1"/>
  <c r="V22" i="16" s="1"/>
  <c r="AD84" i="8"/>
  <c r="Y84" i="9"/>
  <c r="AD80" i="8"/>
  <c r="Y80" i="9"/>
  <c r="AD74" i="8"/>
  <c r="V74" i="8" s="1"/>
  <c r="Y74" i="9"/>
  <c r="AD68" i="8"/>
  <c r="V68" i="8" s="1"/>
  <c r="Y68" i="9"/>
  <c r="AD58" i="8"/>
  <c r="V58" i="8" s="1"/>
  <c r="Y58" i="9"/>
  <c r="AD42" i="8"/>
  <c r="AD42" i="9"/>
  <c r="V42" i="9" s="1"/>
  <c r="AD85" i="8"/>
  <c r="Y85" i="9"/>
  <c r="AC141" i="8"/>
  <c r="W141" i="9"/>
  <c r="AC131" i="8"/>
  <c r="W131" i="9"/>
  <c r="AC127" i="8"/>
  <c r="W127" i="9"/>
  <c r="AC111" i="8"/>
  <c r="W111" i="9"/>
  <c r="AC101" i="8"/>
  <c r="V101" i="8" s="1"/>
  <c r="W101" i="9"/>
  <c r="AC67" i="8"/>
  <c r="W67" i="9"/>
  <c r="AD121" i="8"/>
  <c r="Y121" i="9"/>
  <c r="AD127" i="8"/>
  <c r="Y127" i="9"/>
  <c r="AD67" i="8"/>
  <c r="V67" i="8" s="1"/>
  <c r="Y67" i="9"/>
  <c r="AD119" i="8"/>
  <c r="Y119" i="9"/>
  <c r="AD103" i="8"/>
  <c r="V103" i="8" s="1"/>
  <c r="Y103" i="9"/>
  <c r="AC117" i="8"/>
  <c r="W117" i="9"/>
  <c r="AC113" i="8"/>
  <c r="W113" i="9"/>
  <c r="AC48" i="8"/>
  <c r="W48" i="9"/>
  <c r="AD54" i="8"/>
  <c r="Y54" i="9"/>
  <c r="AD77" i="8"/>
  <c r="Y77" i="9"/>
  <c r="AC125" i="8"/>
  <c r="W125" i="9"/>
  <c r="AC121" i="8"/>
  <c r="W121" i="9"/>
  <c r="AC105" i="8"/>
  <c r="W105" i="9"/>
  <c r="AC83" i="8"/>
  <c r="W83" i="9"/>
  <c r="AC80" i="8"/>
  <c r="V80" i="8" s="1"/>
  <c r="W80" i="9"/>
  <c r="AC72" i="8"/>
  <c r="W72" i="9"/>
  <c r="AD66" i="8"/>
  <c r="V66" i="8" s="1"/>
  <c r="Y66" i="9"/>
  <c r="AD62" i="8"/>
  <c r="Y62" i="9"/>
  <c r="AD46" i="8"/>
  <c r="V46" i="8" s="1"/>
  <c r="Y46" i="9"/>
  <c r="AD113" i="8"/>
  <c r="Y113" i="9"/>
  <c r="AD139" i="8"/>
  <c r="V139" i="8" s="1"/>
  <c r="Y139" i="9"/>
  <c r="AD107" i="8"/>
  <c r="Y107" i="9"/>
  <c r="AD91" i="8"/>
  <c r="Y91" i="9"/>
  <c r="AD88" i="8"/>
  <c r="Y88" i="9"/>
  <c r="AD76" i="8"/>
  <c r="V76" i="8" s="1"/>
  <c r="Y76" i="9"/>
  <c r="AD72" i="8"/>
  <c r="Y72" i="9"/>
  <c r="AD34" i="8"/>
  <c r="V34" i="8" s="1"/>
  <c r="AD69" i="8"/>
  <c r="Y69" i="9"/>
  <c r="AC133" i="8"/>
  <c r="V133" i="8" s="1"/>
  <c r="W133" i="9"/>
  <c r="AC129" i="8"/>
  <c r="W129" i="9"/>
  <c r="AC99" i="8"/>
  <c r="V99" i="8" s="1"/>
  <c r="W99" i="9"/>
  <c r="AC95" i="8"/>
  <c r="W95" i="9"/>
  <c r="AC65" i="8"/>
  <c r="W65" i="9"/>
  <c r="AC62" i="8"/>
  <c r="V62" i="8" s="1"/>
  <c r="W62" i="9"/>
  <c r="AD105" i="8"/>
  <c r="Y105" i="9"/>
  <c r="AD83" i="8"/>
  <c r="Y83" i="9"/>
  <c r="AD125" i="8"/>
  <c r="Y125" i="9"/>
  <c r="AD61" i="8"/>
  <c r="Y61" i="9"/>
  <c r="AC93" i="8"/>
  <c r="V93" i="8" s="1"/>
  <c r="W93" i="9"/>
  <c r="AC89" i="8"/>
  <c r="W89" i="9"/>
  <c r="AC86" i="8"/>
  <c r="V86" i="8" s="1"/>
  <c r="W86" i="9"/>
  <c r="AC78" i="8"/>
  <c r="W78" i="9"/>
  <c r="AC73" i="8"/>
  <c r="V73" i="8" s="1"/>
  <c r="W73" i="9"/>
  <c r="AD64" i="8"/>
  <c r="V64" i="8" s="1"/>
  <c r="Y64" i="9"/>
  <c r="AD129" i="8"/>
  <c r="Y129" i="9"/>
  <c r="AD97" i="8"/>
  <c r="Y97" i="9"/>
  <c r="AD115" i="8"/>
  <c r="V115" i="8" s="1"/>
  <c r="Y115" i="9"/>
  <c r="AD75" i="8"/>
  <c r="Y75" i="9"/>
  <c r="V146" i="9"/>
  <c r="V142" i="9"/>
  <c r="V102" i="9"/>
  <c r="V98" i="9"/>
  <c r="V17" i="9"/>
  <c r="V39" i="8"/>
  <c r="V53" i="8"/>
  <c r="V97" i="8"/>
  <c r="V92" i="8"/>
  <c r="V132" i="8"/>
  <c r="V19" i="8"/>
  <c r="V9" i="8"/>
  <c r="V110" i="8"/>
  <c r="V139" i="7"/>
  <c r="V136" i="8"/>
  <c r="V33" i="8"/>
  <c r="V36" i="8"/>
  <c r="V43" i="8"/>
  <c r="V41" i="8"/>
  <c r="V82" i="8"/>
  <c r="V97" i="7"/>
  <c r="V115" i="7"/>
  <c r="V75" i="7"/>
  <c r="V69" i="8"/>
  <c r="V120" i="8"/>
  <c r="V129" i="8"/>
  <c r="V144" i="8"/>
  <c r="V131" i="7"/>
  <c r="V131" i="8"/>
  <c r="V60" i="8"/>
  <c r="V79" i="8"/>
  <c r="V47" i="8"/>
  <c r="V103" i="7"/>
  <c r="V105" i="7"/>
  <c r="V143" i="7"/>
  <c r="V52" i="8"/>
  <c r="V72" i="7"/>
  <c r="V133" i="7"/>
  <c r="V77" i="8"/>
  <c r="V111" i="7"/>
  <c r="V67" i="7"/>
  <c r="V125" i="7"/>
  <c r="V45" i="8"/>
  <c r="V113" i="7"/>
  <c r="V117" i="7"/>
  <c r="V56" i="7"/>
  <c r="V145" i="8"/>
  <c r="V137" i="7"/>
  <c r="V89" i="8"/>
  <c r="V137" i="8"/>
  <c r="V70" i="8"/>
  <c r="V54" i="8"/>
  <c r="V135" i="7"/>
  <c r="V70" i="7"/>
  <c r="V56" i="8"/>
  <c r="V44" i="8"/>
  <c r="V96" i="8"/>
  <c r="V61" i="8"/>
  <c r="V128" i="8"/>
  <c r="V84" i="8"/>
  <c r="V48" i="7"/>
  <c r="V63" i="8"/>
  <c r="V81" i="8"/>
  <c r="V121" i="7"/>
  <c r="V91" i="8"/>
  <c r="V87" i="8"/>
  <c r="V83" i="7"/>
  <c r="V116" i="8"/>
  <c r="V42" i="8"/>
  <c r="V62" i="7"/>
  <c r="V88" i="7"/>
  <c r="V72" i="8"/>
  <c r="V129" i="7"/>
  <c r="V119" i="7"/>
  <c r="V99" i="7"/>
  <c r="V107" i="7"/>
  <c r="V93" i="7"/>
  <c r="V55" i="8"/>
  <c r="V51" i="7"/>
  <c r="V117" i="8"/>
  <c r="V123" i="8"/>
  <c r="V10" i="8"/>
  <c r="V141" i="7"/>
  <c r="V127" i="7"/>
  <c r="V111" i="8"/>
  <c r="V101" i="7"/>
  <c r="V85" i="8"/>
  <c r="V104" i="8"/>
  <c r="V109" i="7"/>
  <c r="V91" i="7"/>
  <c r="V83" i="8"/>
  <c r="V71" i="8"/>
  <c r="V57" i="8"/>
  <c r="V13" i="8"/>
  <c r="V88" i="8"/>
  <c r="V145" i="7"/>
  <c r="V95" i="7"/>
  <c r="V65" i="8"/>
  <c r="V123" i="7"/>
  <c r="V59" i="7"/>
  <c r="V51" i="8"/>
  <c r="V64" i="7"/>
  <c r="U62" i="6"/>
  <c r="AB62" i="6" s="1"/>
  <c r="B75" i="7"/>
  <c r="B75" i="8" s="1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V15" i="16" l="1"/>
  <c r="V24" i="16"/>
  <c r="V19" i="16"/>
  <c r="V9" i="16"/>
  <c r="X60" i="12"/>
  <c r="X60" i="16"/>
  <c r="Y132" i="12"/>
  <c r="Y132" i="16"/>
  <c r="AD132" i="16" s="1"/>
  <c r="Y110" i="12"/>
  <c r="Y110" i="16"/>
  <c r="Y120" i="12"/>
  <c r="Y120" i="16"/>
  <c r="AD120" i="16" s="1"/>
  <c r="W128" i="12"/>
  <c r="W128" i="16"/>
  <c r="W138" i="12"/>
  <c r="W138" i="16"/>
  <c r="AC138" i="16" s="1"/>
  <c r="Z144" i="12"/>
  <c r="Z144" i="16"/>
  <c r="AD42" i="12"/>
  <c r="V42" i="12" s="1"/>
  <c r="Y42" i="15"/>
  <c r="AD42" i="15" s="1"/>
  <c r="V42" i="15" s="1"/>
  <c r="AB42" i="1" s="1"/>
  <c r="AC39" i="12"/>
  <c r="AC39" i="15"/>
  <c r="AD39" i="12"/>
  <c r="AD39" i="15"/>
  <c r="AC40" i="12"/>
  <c r="W40" i="15"/>
  <c r="AC40" i="15" s="1"/>
  <c r="AC66" i="12"/>
  <c r="W66" i="15"/>
  <c r="AC66" i="15" s="1"/>
  <c r="AC77" i="12"/>
  <c r="W77" i="15"/>
  <c r="AC77" i="15" s="1"/>
  <c r="AD87" i="12"/>
  <c r="Y87" i="15"/>
  <c r="AD63" i="12"/>
  <c r="Z63" i="15"/>
  <c r="AD63" i="15" s="1"/>
  <c r="AC92" i="16"/>
  <c r="V92" i="16" s="1"/>
  <c r="V100" i="16"/>
  <c r="AC104" i="16"/>
  <c r="AC116" i="16"/>
  <c r="V116" i="16" s="1"/>
  <c r="V120" i="16"/>
  <c r="AD108" i="12"/>
  <c r="V108" i="12" s="1"/>
  <c r="Z108" i="15"/>
  <c r="AD108" i="15" s="1"/>
  <c r="AD140" i="12"/>
  <c r="Z140" i="15"/>
  <c r="AD140" i="15" s="1"/>
  <c r="AC47" i="16"/>
  <c r="V47" i="16" s="1"/>
  <c r="AC47" i="15"/>
  <c r="AC53" i="12"/>
  <c r="W53" i="15"/>
  <c r="AC53" i="15" s="1"/>
  <c r="AC60" i="16"/>
  <c r="AC61" i="15"/>
  <c r="AC63" i="16"/>
  <c r="W63" i="15"/>
  <c r="AC63" i="15" s="1"/>
  <c r="V63" i="15" s="1"/>
  <c r="AB63" i="1" s="1"/>
  <c r="AC63" i="12"/>
  <c r="AC74" i="15"/>
  <c r="AC76" i="16"/>
  <c r="AC76" i="15"/>
  <c r="AC85" i="16"/>
  <c r="AC85" i="15"/>
  <c r="AC108" i="15"/>
  <c r="V108" i="15" s="1"/>
  <c r="AB108" i="1" s="1"/>
  <c r="AC144" i="15"/>
  <c r="AC136" i="16"/>
  <c r="V136" i="16" s="1"/>
  <c r="AD104" i="16"/>
  <c r="AD128" i="16"/>
  <c r="AD144" i="16"/>
  <c r="V144" i="16" s="1"/>
  <c r="AD110" i="16"/>
  <c r="V110" i="16" s="1"/>
  <c r="AD57" i="16"/>
  <c r="AD79" i="16"/>
  <c r="V79" i="16" s="1"/>
  <c r="AC132" i="16"/>
  <c r="V132" i="16" s="1"/>
  <c r="AC52" i="16"/>
  <c r="AC52" i="12"/>
  <c r="W52" i="15"/>
  <c r="AC52" i="15" s="1"/>
  <c r="AC69" i="15"/>
  <c r="AC87" i="16"/>
  <c r="V87" i="16" s="1"/>
  <c r="AC87" i="15"/>
  <c r="W96" i="15"/>
  <c r="AC96" i="15" s="1"/>
  <c r="V96" i="15" s="1"/>
  <c r="AB96" i="1" s="1"/>
  <c r="AC96" i="12"/>
  <c r="V96" i="12" s="1"/>
  <c r="AC102" i="16"/>
  <c r="AC102" i="12"/>
  <c r="W102" i="15"/>
  <c r="AC102" i="15" s="1"/>
  <c r="W112" i="15"/>
  <c r="AC112" i="15" s="1"/>
  <c r="AC112" i="12"/>
  <c r="AC120" i="12"/>
  <c r="W120" i="15"/>
  <c r="AC120" i="15" s="1"/>
  <c r="AC134" i="16"/>
  <c r="W134" i="15"/>
  <c r="AC134" i="15" s="1"/>
  <c r="AC134" i="12"/>
  <c r="AC128" i="16"/>
  <c r="V128" i="16" s="1"/>
  <c r="AD65" i="16"/>
  <c r="AD49" i="16"/>
  <c r="AD55" i="16"/>
  <c r="V55" i="16" s="1"/>
  <c r="AD55" i="15"/>
  <c r="V63" i="16"/>
  <c r="AD73" i="15"/>
  <c r="AD81" i="15"/>
  <c r="AD89" i="12"/>
  <c r="Z89" i="15"/>
  <c r="AD89" i="15" s="1"/>
  <c r="AC126" i="16"/>
  <c r="AC126" i="15"/>
  <c r="AD87" i="15"/>
  <c r="AD136" i="12"/>
  <c r="Z136" i="15"/>
  <c r="AD136" i="15" s="1"/>
  <c r="V87" i="12"/>
  <c r="V105" i="8"/>
  <c r="V125" i="8"/>
  <c r="V113" i="8"/>
  <c r="V121" i="8"/>
  <c r="V127" i="8"/>
  <c r="AC22" i="11"/>
  <c r="AC22" i="12"/>
  <c r="AC20" i="11"/>
  <c r="AC20" i="12"/>
  <c r="AD15" i="11"/>
  <c r="AD15" i="12"/>
  <c r="AD27" i="11"/>
  <c r="V27" i="11" s="1"/>
  <c r="AD27" i="12"/>
  <c r="V27" i="12" s="1"/>
  <c r="V107" i="8"/>
  <c r="V119" i="8"/>
  <c r="V78" i="8"/>
  <c r="V109" i="8"/>
  <c r="V135" i="8"/>
  <c r="V143" i="8"/>
  <c r="V48" i="8"/>
  <c r="AD20" i="11"/>
  <c r="AD20" i="12"/>
  <c r="AD24" i="11"/>
  <c r="AD24" i="12"/>
  <c r="AD12" i="11"/>
  <c r="AD12" i="12"/>
  <c r="AC17" i="11"/>
  <c r="AC17" i="12"/>
  <c r="AC15" i="11"/>
  <c r="AC15" i="12"/>
  <c r="AD9" i="11"/>
  <c r="AD9" i="12"/>
  <c r="AC34" i="11"/>
  <c r="AC34" i="12"/>
  <c r="AD10" i="11"/>
  <c r="AD10" i="12"/>
  <c r="AD19" i="11"/>
  <c r="AD19" i="12"/>
  <c r="AC11" i="11"/>
  <c r="AC11" i="12"/>
  <c r="AD22" i="11"/>
  <c r="AD22" i="12"/>
  <c r="AD14" i="11"/>
  <c r="AD14" i="12"/>
  <c r="AD17" i="11"/>
  <c r="AD17" i="12"/>
  <c r="AC21" i="11"/>
  <c r="AC21" i="12"/>
  <c r="AC30" i="11"/>
  <c r="AC30" i="12"/>
  <c r="AC33" i="11"/>
  <c r="V33" i="11" s="1"/>
  <c r="AC33" i="12"/>
  <c r="V33" i="12" s="1"/>
  <c r="AC24" i="11"/>
  <c r="AC24" i="12"/>
  <c r="V24" i="12" s="1"/>
  <c r="AD26" i="11"/>
  <c r="AD26" i="12"/>
  <c r="AD13" i="11"/>
  <c r="V13" i="11" s="1"/>
  <c r="AD13" i="12"/>
  <c r="V13" i="12" s="1"/>
  <c r="AC19" i="11"/>
  <c r="AC19" i="12"/>
  <c r="V19" i="12" s="1"/>
  <c r="AD8" i="11"/>
  <c r="AD8" i="12"/>
  <c r="AD16" i="11"/>
  <c r="AD16" i="12"/>
  <c r="AC9" i="11"/>
  <c r="AC9" i="12"/>
  <c r="V9" i="12" s="1"/>
  <c r="AD21" i="11"/>
  <c r="AD21" i="12"/>
  <c r="AD18" i="11"/>
  <c r="AD18" i="12"/>
  <c r="AC32" i="11"/>
  <c r="AC32" i="12"/>
  <c r="AD23" i="11"/>
  <c r="AD23" i="12"/>
  <c r="AC37" i="11"/>
  <c r="AC37" i="12"/>
  <c r="AC35" i="11"/>
  <c r="AC35" i="12"/>
  <c r="AC36" i="11"/>
  <c r="AC36" i="12"/>
  <c r="AC38" i="11"/>
  <c r="AC38" i="12"/>
  <c r="AD100" i="11"/>
  <c r="V100" i="11" s="1"/>
  <c r="Y100" i="12"/>
  <c r="AC98" i="11"/>
  <c r="W98" i="12"/>
  <c r="AD57" i="11"/>
  <c r="Z57" i="12"/>
  <c r="AD116" i="11"/>
  <c r="Y116" i="12"/>
  <c r="AC45" i="11"/>
  <c r="V45" i="11" s="1"/>
  <c r="W45" i="12"/>
  <c r="AC116" i="11"/>
  <c r="W116" i="12"/>
  <c r="AC142" i="11"/>
  <c r="W142" i="12"/>
  <c r="AD65" i="11"/>
  <c r="Z65" i="12"/>
  <c r="AC43" i="11"/>
  <c r="W43" i="12"/>
  <c r="AC44" i="11"/>
  <c r="V44" i="11" s="1"/>
  <c r="W44" i="12"/>
  <c r="AC55" i="11"/>
  <c r="V55" i="11" s="1"/>
  <c r="W55" i="12"/>
  <c r="AC71" i="11"/>
  <c r="V71" i="11" s="1"/>
  <c r="W71" i="12"/>
  <c r="AC92" i="11"/>
  <c r="V92" i="11" s="1"/>
  <c r="W92" i="12"/>
  <c r="AC130" i="11"/>
  <c r="W130" i="12"/>
  <c r="AC68" i="11"/>
  <c r="W68" i="12"/>
  <c r="AC84" i="11"/>
  <c r="W84" i="12"/>
  <c r="AC104" i="11"/>
  <c r="W104" i="12"/>
  <c r="AD47" i="11"/>
  <c r="V47" i="11" s="1"/>
  <c r="Z47" i="12"/>
  <c r="Z104" i="12"/>
  <c r="AD104" i="11"/>
  <c r="AD128" i="11"/>
  <c r="V128" i="11" s="1"/>
  <c r="Z128" i="12"/>
  <c r="AC136" i="11"/>
  <c r="V136" i="11" s="1"/>
  <c r="W136" i="12"/>
  <c r="AD49" i="11"/>
  <c r="Z49" i="12"/>
  <c r="AD79" i="11"/>
  <c r="V79" i="11" s="1"/>
  <c r="Z79" i="12"/>
  <c r="AD40" i="11"/>
  <c r="Y40" i="12"/>
  <c r="V40" i="11"/>
  <c r="V9" i="10"/>
  <c r="AD106" i="10"/>
  <c r="V106" i="10" s="1"/>
  <c r="Z106" i="11"/>
  <c r="Z106" i="16" s="1"/>
  <c r="AD106" i="16" s="1"/>
  <c r="V106" i="16" s="1"/>
  <c r="AD138" i="10"/>
  <c r="V138" i="10" s="1"/>
  <c r="Z138" i="11"/>
  <c r="Z138" i="16" s="1"/>
  <c r="AD138" i="16" s="1"/>
  <c r="AD134" i="10"/>
  <c r="V134" i="10" s="1"/>
  <c r="Z134" i="11"/>
  <c r="Z134" i="16" s="1"/>
  <c r="AD134" i="16" s="1"/>
  <c r="V20" i="11"/>
  <c r="V75" i="8"/>
  <c r="V95" i="8"/>
  <c r="V20" i="8"/>
  <c r="AD112" i="10"/>
  <c r="V112" i="10" s="1"/>
  <c r="Z112" i="11"/>
  <c r="Z112" i="16" s="1"/>
  <c r="AD112" i="16" s="1"/>
  <c r="V112" i="16" s="1"/>
  <c r="AD98" i="10"/>
  <c r="V98" i="10" s="1"/>
  <c r="Z98" i="11"/>
  <c r="Z98" i="16" s="1"/>
  <c r="AD98" i="16" s="1"/>
  <c r="V98" i="16" s="1"/>
  <c r="AD114" i="10"/>
  <c r="V114" i="10" s="1"/>
  <c r="Z114" i="11"/>
  <c r="Z114" i="16" s="1"/>
  <c r="AD114" i="16" s="1"/>
  <c r="V114" i="16" s="1"/>
  <c r="AD130" i="10"/>
  <c r="V130" i="10" s="1"/>
  <c r="Z130" i="11"/>
  <c r="Z130" i="16" s="1"/>
  <c r="AD130" i="16" s="1"/>
  <c r="V130" i="16" s="1"/>
  <c r="AD146" i="10"/>
  <c r="Z146" i="11"/>
  <c r="Z146" i="16" s="1"/>
  <c r="AD146" i="16" s="1"/>
  <c r="AD126" i="10"/>
  <c r="V126" i="10" s="1"/>
  <c r="Z126" i="11"/>
  <c r="Z126" i="16" s="1"/>
  <c r="AD126" i="16" s="1"/>
  <c r="AD142" i="10"/>
  <c r="V142" i="10" s="1"/>
  <c r="Z142" i="11"/>
  <c r="Z142" i="16" s="1"/>
  <c r="AD142" i="16" s="1"/>
  <c r="V142" i="16" s="1"/>
  <c r="AC140" i="10"/>
  <c r="V140" i="10" s="1"/>
  <c r="W140" i="11"/>
  <c r="W140" i="16" s="1"/>
  <c r="AC140" i="16" s="1"/>
  <c r="V140" i="16" s="1"/>
  <c r="AC124" i="10"/>
  <c r="V124" i="10" s="1"/>
  <c r="W124" i="11"/>
  <c r="W124" i="16" s="1"/>
  <c r="AC124" i="16" s="1"/>
  <c r="V124" i="16" s="1"/>
  <c r="AD102" i="10"/>
  <c r="V102" i="10" s="1"/>
  <c r="Z102" i="11"/>
  <c r="Z102" i="16" s="1"/>
  <c r="AD102" i="16" s="1"/>
  <c r="AC58" i="10"/>
  <c r="X58" i="11"/>
  <c r="X58" i="16" s="1"/>
  <c r="AC58" i="16" s="1"/>
  <c r="V116" i="10"/>
  <c r="AD122" i="10"/>
  <c r="V122" i="10" s="1"/>
  <c r="Z122" i="11"/>
  <c r="Z122" i="16" s="1"/>
  <c r="AD122" i="16" s="1"/>
  <c r="V122" i="16" s="1"/>
  <c r="AD118" i="10"/>
  <c r="V118" i="10" s="1"/>
  <c r="Z118" i="11"/>
  <c r="Z118" i="16" s="1"/>
  <c r="AD118" i="16" s="1"/>
  <c r="V118" i="16" s="1"/>
  <c r="AC54" i="10"/>
  <c r="W54" i="11"/>
  <c r="W54" i="16" s="1"/>
  <c r="AC54" i="16" s="1"/>
  <c r="AD94" i="10"/>
  <c r="V94" i="10" s="1"/>
  <c r="Z94" i="11"/>
  <c r="Z94" i="16" s="1"/>
  <c r="AD94" i="16" s="1"/>
  <c r="V94" i="16" s="1"/>
  <c r="AC146" i="10"/>
  <c r="X146" i="11"/>
  <c r="X146" i="16" s="1"/>
  <c r="AC146" i="16" s="1"/>
  <c r="V146" i="16" s="1"/>
  <c r="V22" i="11"/>
  <c r="V120" i="11"/>
  <c r="AC50" i="10"/>
  <c r="X50" i="11"/>
  <c r="X50" i="16" s="1"/>
  <c r="AC50" i="16" s="1"/>
  <c r="V21" i="11"/>
  <c r="V9" i="11"/>
  <c r="V19" i="10"/>
  <c r="AD11" i="10"/>
  <c r="V11" i="10" s="1"/>
  <c r="Y11" i="11"/>
  <c r="Y11" i="16" s="1"/>
  <c r="AD11" i="16" s="1"/>
  <c r="V11" i="16" s="1"/>
  <c r="AC25" i="10"/>
  <c r="W25" i="11"/>
  <c r="W25" i="16" s="1"/>
  <c r="AC25" i="16" s="1"/>
  <c r="AC31" i="10"/>
  <c r="V31" i="10" s="1"/>
  <c r="W31" i="11"/>
  <c r="W31" i="16" s="1"/>
  <c r="AC31" i="16" s="1"/>
  <c r="V31" i="16" s="1"/>
  <c r="AC28" i="10"/>
  <c r="V28" i="10" s="1"/>
  <c r="W28" i="11"/>
  <c r="W28" i="16" s="1"/>
  <c r="AC28" i="16" s="1"/>
  <c r="V28" i="16" s="1"/>
  <c r="V15" i="11"/>
  <c r="AC29" i="10"/>
  <c r="W29" i="11"/>
  <c r="W29" i="16" s="1"/>
  <c r="AC29" i="16" s="1"/>
  <c r="V21" i="10"/>
  <c r="V19" i="11"/>
  <c r="V141" i="8"/>
  <c r="V132" i="11"/>
  <c r="V110" i="11"/>
  <c r="AD75" i="9"/>
  <c r="Y75" i="10"/>
  <c r="AD115" i="9"/>
  <c r="Y115" i="10"/>
  <c r="AD97" i="9"/>
  <c r="Y97" i="10"/>
  <c r="AD129" i="9"/>
  <c r="Y129" i="10"/>
  <c r="AD64" i="9"/>
  <c r="Y64" i="10"/>
  <c r="AC73" i="9"/>
  <c r="V73" i="9" s="1"/>
  <c r="W73" i="10"/>
  <c r="AC78" i="9"/>
  <c r="W78" i="10"/>
  <c r="AC86" i="9"/>
  <c r="W86" i="10"/>
  <c r="AC89" i="9"/>
  <c r="V89" i="9" s="1"/>
  <c r="W89" i="10"/>
  <c r="AC93" i="9"/>
  <c r="W93" i="10"/>
  <c r="AD61" i="9"/>
  <c r="V61" i="9" s="1"/>
  <c r="Y61" i="10"/>
  <c r="AD125" i="9"/>
  <c r="Y125" i="10"/>
  <c r="AD83" i="9"/>
  <c r="Y83" i="10"/>
  <c r="AD105" i="9"/>
  <c r="Y105" i="10"/>
  <c r="AC62" i="9"/>
  <c r="W62" i="10"/>
  <c r="AC65" i="9"/>
  <c r="V65" i="9" s="1"/>
  <c r="W65" i="10"/>
  <c r="AC95" i="9"/>
  <c r="W95" i="10"/>
  <c r="AC99" i="9"/>
  <c r="W99" i="10"/>
  <c r="AC129" i="9"/>
  <c r="W129" i="10"/>
  <c r="AC133" i="9"/>
  <c r="W133" i="10"/>
  <c r="AD69" i="9"/>
  <c r="V69" i="9" s="1"/>
  <c r="Y69" i="10"/>
  <c r="AD34" i="9"/>
  <c r="V34" i="9" s="1"/>
  <c r="Y34" i="10"/>
  <c r="AD72" i="9"/>
  <c r="Y72" i="10"/>
  <c r="AD76" i="9"/>
  <c r="V76" i="9" s="1"/>
  <c r="Y76" i="10"/>
  <c r="AD88" i="9"/>
  <c r="Y88" i="10"/>
  <c r="AD91" i="9"/>
  <c r="Y91" i="10"/>
  <c r="AD107" i="9"/>
  <c r="Y107" i="10"/>
  <c r="AD139" i="9"/>
  <c r="Y139" i="10"/>
  <c r="AD113" i="9"/>
  <c r="Y113" i="10"/>
  <c r="AD46" i="9"/>
  <c r="Y46" i="10"/>
  <c r="AD62" i="9"/>
  <c r="Y62" i="10"/>
  <c r="AD66" i="9"/>
  <c r="V66" i="9" s="1"/>
  <c r="Y66" i="10"/>
  <c r="AC72" i="9"/>
  <c r="W72" i="10"/>
  <c r="AC80" i="9"/>
  <c r="W80" i="10"/>
  <c r="AC83" i="9"/>
  <c r="W83" i="10"/>
  <c r="AC105" i="9"/>
  <c r="V105" i="9" s="1"/>
  <c r="W105" i="10"/>
  <c r="AC121" i="9"/>
  <c r="W121" i="10"/>
  <c r="AC125" i="9"/>
  <c r="V125" i="9" s="1"/>
  <c r="W125" i="10"/>
  <c r="AD77" i="9"/>
  <c r="V77" i="9" s="1"/>
  <c r="Y77" i="10"/>
  <c r="AD54" i="9"/>
  <c r="V54" i="9" s="1"/>
  <c r="Y54" i="10"/>
  <c r="AC48" i="9"/>
  <c r="W48" i="10"/>
  <c r="AC113" i="9"/>
  <c r="V113" i="9" s="1"/>
  <c r="W113" i="10"/>
  <c r="AC117" i="9"/>
  <c r="W117" i="10"/>
  <c r="AD103" i="9"/>
  <c r="Y103" i="10"/>
  <c r="AD119" i="9"/>
  <c r="Y119" i="10"/>
  <c r="AD67" i="9"/>
  <c r="Y67" i="10"/>
  <c r="AD127" i="9"/>
  <c r="Y127" i="10"/>
  <c r="AD121" i="9"/>
  <c r="Y121" i="10"/>
  <c r="AC67" i="9"/>
  <c r="W67" i="10"/>
  <c r="AC101" i="9"/>
  <c r="W101" i="10"/>
  <c r="AC111" i="9"/>
  <c r="W111" i="10"/>
  <c r="AC127" i="9"/>
  <c r="V127" i="9" s="1"/>
  <c r="W127" i="10"/>
  <c r="AC131" i="9"/>
  <c r="W131" i="10"/>
  <c r="AC141" i="9"/>
  <c r="W141" i="10"/>
  <c r="AD85" i="9"/>
  <c r="V85" i="9" s="1"/>
  <c r="Y85" i="10"/>
  <c r="AD58" i="9"/>
  <c r="V58" i="9" s="1"/>
  <c r="Y58" i="10"/>
  <c r="AD68" i="9"/>
  <c r="V68" i="9" s="1"/>
  <c r="Y68" i="10"/>
  <c r="AD74" i="9"/>
  <c r="V74" i="9" s="1"/>
  <c r="Y74" i="10"/>
  <c r="AD80" i="9"/>
  <c r="Y80" i="10"/>
  <c r="AD84" i="9"/>
  <c r="V84" i="9" s="1"/>
  <c r="Y84" i="10"/>
  <c r="AC22" i="9"/>
  <c r="V22" i="9" s="1"/>
  <c r="AC22" i="10"/>
  <c r="V22" i="10" s="1"/>
  <c r="AC20" i="9"/>
  <c r="AC20" i="10"/>
  <c r="AD15" i="9"/>
  <c r="V15" i="9" s="1"/>
  <c r="AD15" i="10"/>
  <c r="V15" i="10" s="1"/>
  <c r="AD59" i="9"/>
  <c r="Y59" i="10"/>
  <c r="AD123" i="9"/>
  <c r="Y123" i="10"/>
  <c r="AD145" i="9"/>
  <c r="Y145" i="10"/>
  <c r="AD32" i="9"/>
  <c r="V32" i="9" s="1"/>
  <c r="Y32" i="10"/>
  <c r="AD78" i="9"/>
  <c r="Y78" i="10"/>
  <c r="AC46" i="9"/>
  <c r="W46" i="10"/>
  <c r="AC49" i="9"/>
  <c r="V49" i="9" s="1"/>
  <c r="W49" i="10"/>
  <c r="AC57" i="9"/>
  <c r="V57" i="9" s="1"/>
  <c r="W57" i="10"/>
  <c r="AC75" i="9"/>
  <c r="V75" i="9" s="1"/>
  <c r="W75" i="10"/>
  <c r="AC88" i="9"/>
  <c r="W88" i="10"/>
  <c r="AC91" i="9"/>
  <c r="W91" i="10"/>
  <c r="AC109" i="9"/>
  <c r="W109" i="10"/>
  <c r="AC115" i="9"/>
  <c r="V115" i="9" s="1"/>
  <c r="W115" i="10"/>
  <c r="AC135" i="9"/>
  <c r="W135" i="10"/>
  <c r="AC139" i="9"/>
  <c r="V139" i="9" s="1"/>
  <c r="W139" i="10"/>
  <c r="AD109" i="9"/>
  <c r="Y109" i="10"/>
  <c r="AD141" i="9"/>
  <c r="Y141" i="10"/>
  <c r="AD99" i="9"/>
  <c r="Y99" i="10"/>
  <c r="AD30" i="9"/>
  <c r="V30" i="9" s="1"/>
  <c r="Y30" i="10"/>
  <c r="AD70" i="9"/>
  <c r="Y70" i="10"/>
  <c r="AC56" i="9"/>
  <c r="W56" i="10"/>
  <c r="AC81" i="9"/>
  <c r="V81" i="9" s="1"/>
  <c r="W81" i="10"/>
  <c r="AC103" i="9"/>
  <c r="V103" i="9" s="1"/>
  <c r="W103" i="10"/>
  <c r="AD25" i="9"/>
  <c r="V25" i="9" s="1"/>
  <c r="Y25" i="10"/>
  <c r="AD51" i="9"/>
  <c r="Y51" i="10"/>
  <c r="AD135" i="9"/>
  <c r="Y135" i="10"/>
  <c r="AD35" i="9"/>
  <c r="V35" i="9" s="1"/>
  <c r="AD95" i="9"/>
  <c r="Y95" i="10"/>
  <c r="AD111" i="9"/>
  <c r="Y111" i="10"/>
  <c r="AD143" i="9"/>
  <c r="Y143" i="10"/>
  <c r="AC64" i="9"/>
  <c r="W64" i="10"/>
  <c r="AC97" i="9"/>
  <c r="V97" i="9" s="1"/>
  <c r="W97" i="10"/>
  <c r="AD53" i="9"/>
  <c r="V53" i="9" s="1"/>
  <c r="Y53" i="10"/>
  <c r="AD117" i="9"/>
  <c r="Y117" i="10"/>
  <c r="AD36" i="9"/>
  <c r="V36" i="9" s="1"/>
  <c r="AD48" i="9"/>
  <c r="Y48" i="10"/>
  <c r="AD52" i="9"/>
  <c r="V52" i="9" s="1"/>
  <c r="Y52" i="10"/>
  <c r="AD90" i="9"/>
  <c r="V90" i="9" s="1"/>
  <c r="Y90" i="10"/>
  <c r="AD29" i="9"/>
  <c r="V29" i="9" s="1"/>
  <c r="Y29" i="10"/>
  <c r="AD20" i="9"/>
  <c r="AD20" i="10"/>
  <c r="AD24" i="9"/>
  <c r="V24" i="9" s="1"/>
  <c r="AD24" i="10"/>
  <c r="V24" i="10" s="1"/>
  <c r="AC8" i="9"/>
  <c r="V8" i="9" s="1"/>
  <c r="W8" i="10"/>
  <c r="AC16" i="9"/>
  <c r="V16" i="9" s="1"/>
  <c r="W16" i="10"/>
  <c r="AC10" i="9"/>
  <c r="V10" i="9" s="1"/>
  <c r="W10" i="10"/>
  <c r="AC18" i="9"/>
  <c r="V18" i="9" s="1"/>
  <c r="W18" i="10"/>
  <c r="AC14" i="9"/>
  <c r="V14" i="9" s="1"/>
  <c r="W14" i="10"/>
  <c r="AC23" i="9"/>
  <c r="V23" i="9" s="1"/>
  <c r="W23" i="10"/>
  <c r="AD27" i="9"/>
  <c r="V27" i="9" s="1"/>
  <c r="AD27" i="10"/>
  <c r="AC12" i="9"/>
  <c r="V12" i="9" s="1"/>
  <c r="W12" i="10"/>
  <c r="AC26" i="9"/>
  <c r="V26" i="9" s="1"/>
  <c r="W26" i="10"/>
  <c r="AD43" i="9"/>
  <c r="V43" i="9" s="1"/>
  <c r="Y43" i="10"/>
  <c r="AD131" i="9"/>
  <c r="Y131" i="10"/>
  <c r="AD38" i="9"/>
  <c r="V38" i="9" s="1"/>
  <c r="Y38" i="10"/>
  <c r="AD86" i="9"/>
  <c r="Y86" i="10"/>
  <c r="AC51" i="9"/>
  <c r="V51" i="9" s="1"/>
  <c r="W51" i="10"/>
  <c r="AC59" i="9"/>
  <c r="W59" i="10"/>
  <c r="AC70" i="9"/>
  <c r="V70" i="9" s="1"/>
  <c r="W70" i="10"/>
  <c r="AC107" i="9"/>
  <c r="V107" i="9" s="1"/>
  <c r="W107" i="10"/>
  <c r="AC123" i="9"/>
  <c r="V123" i="9" s="1"/>
  <c r="W123" i="10"/>
  <c r="AC137" i="9"/>
  <c r="W137" i="10"/>
  <c r="AC143" i="9"/>
  <c r="W143" i="10"/>
  <c r="AD93" i="9"/>
  <c r="Y93" i="10"/>
  <c r="AD137" i="9"/>
  <c r="Y137" i="10"/>
  <c r="AC119" i="9"/>
  <c r="V119" i="9" s="1"/>
  <c r="W119" i="10"/>
  <c r="AC145" i="9"/>
  <c r="V145" i="9" s="1"/>
  <c r="W145" i="10"/>
  <c r="AD37" i="9"/>
  <c r="V37" i="9" s="1"/>
  <c r="AD101" i="9"/>
  <c r="Y101" i="10"/>
  <c r="AD133" i="9"/>
  <c r="Y133" i="10"/>
  <c r="AD50" i="9"/>
  <c r="V50" i="9" s="1"/>
  <c r="Y50" i="10"/>
  <c r="AD56" i="9"/>
  <c r="Y56" i="10"/>
  <c r="AD60" i="9"/>
  <c r="V60" i="9" s="1"/>
  <c r="Y60" i="10"/>
  <c r="AD82" i="9"/>
  <c r="V82" i="9" s="1"/>
  <c r="Y82" i="10"/>
  <c r="V27" i="10"/>
  <c r="V143" i="9"/>
  <c r="V88" i="9"/>
  <c r="V91" i="9"/>
  <c r="V64" i="9"/>
  <c r="V72" i="9"/>
  <c r="V83" i="9"/>
  <c r="V67" i="9"/>
  <c r="V131" i="9"/>
  <c r="B72" i="7"/>
  <c r="B72" i="8" s="1"/>
  <c r="B71" i="7"/>
  <c r="B71" i="8" s="1"/>
  <c r="B70" i="7"/>
  <c r="B70" i="8" s="1"/>
  <c r="AA62" i="6"/>
  <c r="B73" i="7"/>
  <c r="B73" i="8" s="1"/>
  <c r="B69" i="7"/>
  <c r="B69" i="8" s="1"/>
  <c r="T2001" i="2"/>
  <c r="S2001" i="2"/>
  <c r="R2001" i="2"/>
  <c r="Q2001" i="2"/>
  <c r="P2001" i="2"/>
  <c r="O2001" i="2"/>
  <c r="N2001" i="2"/>
  <c r="M2001" i="2"/>
  <c r="L2001" i="2"/>
  <c r="K2001" i="2"/>
  <c r="J2001" i="2"/>
  <c r="I2001" i="2"/>
  <c r="H2001" i="2"/>
  <c r="G2001" i="2"/>
  <c r="F2001" i="2"/>
  <c r="E2001" i="2"/>
  <c r="D2001" i="2"/>
  <c r="C2001" i="2"/>
  <c r="T2000" i="2"/>
  <c r="S2000" i="2"/>
  <c r="R2000" i="2"/>
  <c r="Q2000" i="2"/>
  <c r="P2000" i="2"/>
  <c r="O2000" i="2"/>
  <c r="N2000" i="2"/>
  <c r="M2000" i="2"/>
  <c r="L2000" i="2"/>
  <c r="K2000" i="2"/>
  <c r="J2000" i="2"/>
  <c r="I2000" i="2"/>
  <c r="H2000" i="2"/>
  <c r="G2000" i="2"/>
  <c r="F2000" i="2"/>
  <c r="E2000" i="2"/>
  <c r="D2000" i="2"/>
  <c r="C2000" i="2"/>
  <c r="T1999" i="2"/>
  <c r="S1999" i="2"/>
  <c r="R1999" i="2"/>
  <c r="Q1999" i="2"/>
  <c r="P1999" i="2"/>
  <c r="O1999" i="2"/>
  <c r="N1999" i="2"/>
  <c r="M1999" i="2"/>
  <c r="L1999" i="2"/>
  <c r="K1999" i="2"/>
  <c r="J1999" i="2"/>
  <c r="I1999" i="2"/>
  <c r="H1999" i="2"/>
  <c r="G1999" i="2"/>
  <c r="F1999" i="2"/>
  <c r="E1999" i="2"/>
  <c r="D1999" i="2"/>
  <c r="C1999" i="2"/>
  <c r="T1998" i="2"/>
  <c r="S1998" i="2"/>
  <c r="R1998" i="2"/>
  <c r="Q1998" i="2"/>
  <c r="P1998" i="2"/>
  <c r="O1998" i="2"/>
  <c r="N1998" i="2"/>
  <c r="M1998" i="2"/>
  <c r="L1998" i="2"/>
  <c r="K1998" i="2"/>
  <c r="J1998" i="2"/>
  <c r="I1998" i="2"/>
  <c r="H1998" i="2"/>
  <c r="G1998" i="2"/>
  <c r="F1998" i="2"/>
  <c r="E1998" i="2"/>
  <c r="D1998" i="2"/>
  <c r="C1998" i="2"/>
  <c r="T1997" i="2"/>
  <c r="S1997" i="2"/>
  <c r="R1997" i="2"/>
  <c r="Q1997" i="2"/>
  <c r="P1997" i="2"/>
  <c r="O1997" i="2"/>
  <c r="N1997" i="2"/>
  <c r="M1997" i="2"/>
  <c r="L1997" i="2"/>
  <c r="K1997" i="2"/>
  <c r="J1997" i="2"/>
  <c r="I1997" i="2"/>
  <c r="H1997" i="2"/>
  <c r="G1997" i="2"/>
  <c r="F1997" i="2"/>
  <c r="E1997" i="2"/>
  <c r="D1997" i="2"/>
  <c r="C1997" i="2"/>
  <c r="T1996" i="2"/>
  <c r="S1996" i="2"/>
  <c r="R1996" i="2"/>
  <c r="Q1996" i="2"/>
  <c r="P1996" i="2"/>
  <c r="O1996" i="2"/>
  <c r="N1996" i="2"/>
  <c r="M1996" i="2"/>
  <c r="L1996" i="2"/>
  <c r="K1996" i="2"/>
  <c r="J1996" i="2"/>
  <c r="I1996" i="2"/>
  <c r="H1996" i="2"/>
  <c r="G1996" i="2"/>
  <c r="F1996" i="2"/>
  <c r="E1996" i="2"/>
  <c r="D1996" i="2"/>
  <c r="C1996" i="2"/>
  <c r="T1995" i="2"/>
  <c r="S1995" i="2"/>
  <c r="R1995" i="2"/>
  <c r="Q1995" i="2"/>
  <c r="P1995" i="2"/>
  <c r="O1995" i="2"/>
  <c r="N1995" i="2"/>
  <c r="M1995" i="2"/>
  <c r="L1995" i="2"/>
  <c r="K1995" i="2"/>
  <c r="J1995" i="2"/>
  <c r="I1995" i="2"/>
  <c r="H1995" i="2"/>
  <c r="G1995" i="2"/>
  <c r="F1995" i="2"/>
  <c r="E1995" i="2"/>
  <c r="D1995" i="2"/>
  <c r="C1995" i="2"/>
  <c r="T1994" i="2"/>
  <c r="S1994" i="2"/>
  <c r="R1994" i="2"/>
  <c r="Q1994" i="2"/>
  <c r="P1994" i="2"/>
  <c r="O1994" i="2"/>
  <c r="N1994" i="2"/>
  <c r="M1994" i="2"/>
  <c r="L1994" i="2"/>
  <c r="K1994" i="2"/>
  <c r="J1994" i="2"/>
  <c r="I1994" i="2"/>
  <c r="H1994" i="2"/>
  <c r="G1994" i="2"/>
  <c r="F1994" i="2"/>
  <c r="E1994" i="2"/>
  <c r="D1994" i="2"/>
  <c r="C1994" i="2"/>
  <c r="A1991" i="2"/>
  <c r="T1987" i="2"/>
  <c r="S1987" i="2"/>
  <c r="R1987" i="2"/>
  <c r="Q1987" i="2"/>
  <c r="P1987" i="2"/>
  <c r="O1987" i="2"/>
  <c r="N1987" i="2"/>
  <c r="M1987" i="2"/>
  <c r="L1987" i="2"/>
  <c r="K1987" i="2"/>
  <c r="J1987" i="2"/>
  <c r="I1987" i="2"/>
  <c r="H1987" i="2"/>
  <c r="G1987" i="2"/>
  <c r="F1987" i="2"/>
  <c r="E1987" i="2"/>
  <c r="D1987" i="2"/>
  <c r="C1987" i="2"/>
  <c r="T1986" i="2"/>
  <c r="S1986" i="2"/>
  <c r="R1986" i="2"/>
  <c r="Q1986" i="2"/>
  <c r="P1986" i="2"/>
  <c r="O1986" i="2"/>
  <c r="N1986" i="2"/>
  <c r="M1986" i="2"/>
  <c r="L1986" i="2"/>
  <c r="K1986" i="2"/>
  <c r="J1986" i="2"/>
  <c r="I1986" i="2"/>
  <c r="H1986" i="2"/>
  <c r="G1986" i="2"/>
  <c r="F1986" i="2"/>
  <c r="E1986" i="2"/>
  <c r="D1986" i="2"/>
  <c r="C1986" i="2"/>
  <c r="T1985" i="2"/>
  <c r="S1985" i="2"/>
  <c r="R1985" i="2"/>
  <c r="Q1985" i="2"/>
  <c r="P1985" i="2"/>
  <c r="O1985" i="2"/>
  <c r="N1985" i="2"/>
  <c r="M1985" i="2"/>
  <c r="L1985" i="2"/>
  <c r="K1985" i="2"/>
  <c r="J1985" i="2"/>
  <c r="I1985" i="2"/>
  <c r="H1985" i="2"/>
  <c r="G1985" i="2"/>
  <c r="F1985" i="2"/>
  <c r="E1985" i="2"/>
  <c r="D1985" i="2"/>
  <c r="C1985" i="2"/>
  <c r="T1984" i="2"/>
  <c r="S1984" i="2"/>
  <c r="R1984" i="2"/>
  <c r="Q1984" i="2"/>
  <c r="P1984" i="2"/>
  <c r="O1984" i="2"/>
  <c r="N1984" i="2"/>
  <c r="M1984" i="2"/>
  <c r="L1984" i="2"/>
  <c r="K1984" i="2"/>
  <c r="J1984" i="2"/>
  <c r="I1984" i="2"/>
  <c r="H1984" i="2"/>
  <c r="G1984" i="2"/>
  <c r="F1984" i="2"/>
  <c r="E1984" i="2"/>
  <c r="D1984" i="2"/>
  <c r="C1984" i="2"/>
  <c r="T1983" i="2"/>
  <c r="S1983" i="2"/>
  <c r="R1983" i="2"/>
  <c r="Q1983" i="2"/>
  <c r="P1983" i="2"/>
  <c r="O1983" i="2"/>
  <c r="N1983" i="2"/>
  <c r="M1983" i="2"/>
  <c r="L1983" i="2"/>
  <c r="K1983" i="2"/>
  <c r="J1983" i="2"/>
  <c r="I1983" i="2"/>
  <c r="H1983" i="2"/>
  <c r="G1983" i="2"/>
  <c r="F1983" i="2"/>
  <c r="E1983" i="2"/>
  <c r="D1983" i="2"/>
  <c r="C1983" i="2"/>
  <c r="T1982" i="2"/>
  <c r="S1982" i="2"/>
  <c r="R1982" i="2"/>
  <c r="Q1982" i="2"/>
  <c r="P1982" i="2"/>
  <c r="O1982" i="2"/>
  <c r="N1982" i="2"/>
  <c r="M1982" i="2"/>
  <c r="L1982" i="2"/>
  <c r="K1982" i="2"/>
  <c r="J1982" i="2"/>
  <c r="I1982" i="2"/>
  <c r="H1982" i="2"/>
  <c r="G1982" i="2"/>
  <c r="F1982" i="2"/>
  <c r="E1982" i="2"/>
  <c r="D1982" i="2"/>
  <c r="C1982" i="2"/>
  <c r="T1981" i="2"/>
  <c r="S1981" i="2"/>
  <c r="R1981" i="2"/>
  <c r="Q1981" i="2"/>
  <c r="P1981" i="2"/>
  <c r="O1981" i="2"/>
  <c r="N1981" i="2"/>
  <c r="M1981" i="2"/>
  <c r="L1981" i="2"/>
  <c r="K1981" i="2"/>
  <c r="J1981" i="2"/>
  <c r="I1981" i="2"/>
  <c r="H1981" i="2"/>
  <c r="G1981" i="2"/>
  <c r="F1981" i="2"/>
  <c r="E1981" i="2"/>
  <c r="D1981" i="2"/>
  <c r="C1981" i="2"/>
  <c r="T1980" i="2"/>
  <c r="S1980" i="2"/>
  <c r="R1980" i="2"/>
  <c r="Q1980" i="2"/>
  <c r="P1980" i="2"/>
  <c r="O1980" i="2"/>
  <c r="N1980" i="2"/>
  <c r="M1980" i="2"/>
  <c r="L1980" i="2"/>
  <c r="K1980" i="2"/>
  <c r="J1980" i="2"/>
  <c r="I1980" i="2"/>
  <c r="H1980" i="2"/>
  <c r="G1980" i="2"/>
  <c r="F1980" i="2"/>
  <c r="E1980" i="2"/>
  <c r="D1980" i="2"/>
  <c r="C1980" i="2"/>
  <c r="A1977" i="2"/>
  <c r="T1973" i="2"/>
  <c r="S1973" i="2"/>
  <c r="R1973" i="2"/>
  <c r="Q1973" i="2"/>
  <c r="P1973" i="2"/>
  <c r="O1973" i="2"/>
  <c r="N1973" i="2"/>
  <c r="M1973" i="2"/>
  <c r="L1973" i="2"/>
  <c r="K1973" i="2"/>
  <c r="J1973" i="2"/>
  <c r="I1973" i="2"/>
  <c r="H1973" i="2"/>
  <c r="G1973" i="2"/>
  <c r="F1973" i="2"/>
  <c r="E1973" i="2"/>
  <c r="D1973" i="2"/>
  <c r="C1973" i="2"/>
  <c r="T1972" i="2"/>
  <c r="S1972" i="2"/>
  <c r="R1972" i="2"/>
  <c r="Q1972" i="2"/>
  <c r="P1972" i="2"/>
  <c r="O1972" i="2"/>
  <c r="N1972" i="2"/>
  <c r="M1972" i="2"/>
  <c r="L1972" i="2"/>
  <c r="K1972" i="2"/>
  <c r="J1972" i="2"/>
  <c r="I1972" i="2"/>
  <c r="H1972" i="2"/>
  <c r="G1972" i="2"/>
  <c r="F1972" i="2"/>
  <c r="E1972" i="2"/>
  <c r="D1972" i="2"/>
  <c r="C1972" i="2"/>
  <c r="T1971" i="2"/>
  <c r="S1971" i="2"/>
  <c r="R1971" i="2"/>
  <c r="Q1971" i="2"/>
  <c r="P1971" i="2"/>
  <c r="O1971" i="2"/>
  <c r="N1971" i="2"/>
  <c r="M1971" i="2"/>
  <c r="L1971" i="2"/>
  <c r="K1971" i="2"/>
  <c r="J1971" i="2"/>
  <c r="I1971" i="2"/>
  <c r="H1971" i="2"/>
  <c r="G1971" i="2"/>
  <c r="F1971" i="2"/>
  <c r="E1971" i="2"/>
  <c r="D1971" i="2"/>
  <c r="C1971" i="2"/>
  <c r="T1970" i="2"/>
  <c r="S1970" i="2"/>
  <c r="R1970" i="2"/>
  <c r="Q1970" i="2"/>
  <c r="P1970" i="2"/>
  <c r="O1970" i="2"/>
  <c r="N1970" i="2"/>
  <c r="M1970" i="2"/>
  <c r="L1970" i="2"/>
  <c r="K1970" i="2"/>
  <c r="J1970" i="2"/>
  <c r="I1970" i="2"/>
  <c r="H1970" i="2"/>
  <c r="G1970" i="2"/>
  <c r="F1970" i="2"/>
  <c r="E1970" i="2"/>
  <c r="D1970" i="2"/>
  <c r="C1970" i="2"/>
  <c r="T1969" i="2"/>
  <c r="S1969" i="2"/>
  <c r="R1969" i="2"/>
  <c r="Q1969" i="2"/>
  <c r="P1969" i="2"/>
  <c r="O1969" i="2"/>
  <c r="N1969" i="2"/>
  <c r="M1969" i="2"/>
  <c r="L1969" i="2"/>
  <c r="K1969" i="2"/>
  <c r="J1969" i="2"/>
  <c r="I1969" i="2"/>
  <c r="H1969" i="2"/>
  <c r="G1969" i="2"/>
  <c r="F1969" i="2"/>
  <c r="E1969" i="2"/>
  <c r="D1969" i="2"/>
  <c r="C1969" i="2"/>
  <c r="T1968" i="2"/>
  <c r="S1968" i="2"/>
  <c r="R1968" i="2"/>
  <c r="Q1968" i="2"/>
  <c r="P1968" i="2"/>
  <c r="O1968" i="2"/>
  <c r="N1968" i="2"/>
  <c r="M1968" i="2"/>
  <c r="L1968" i="2"/>
  <c r="K1968" i="2"/>
  <c r="J1968" i="2"/>
  <c r="I1968" i="2"/>
  <c r="H1968" i="2"/>
  <c r="G1968" i="2"/>
  <c r="F1968" i="2"/>
  <c r="E1968" i="2"/>
  <c r="D1968" i="2"/>
  <c r="C1968" i="2"/>
  <c r="T1967" i="2"/>
  <c r="S1967" i="2"/>
  <c r="R1967" i="2"/>
  <c r="Q1967" i="2"/>
  <c r="P1967" i="2"/>
  <c r="O1967" i="2"/>
  <c r="N1967" i="2"/>
  <c r="M1967" i="2"/>
  <c r="L1967" i="2"/>
  <c r="K1967" i="2"/>
  <c r="J1967" i="2"/>
  <c r="I1967" i="2"/>
  <c r="H1967" i="2"/>
  <c r="G1967" i="2"/>
  <c r="F1967" i="2"/>
  <c r="E1967" i="2"/>
  <c r="D1967" i="2"/>
  <c r="C1967" i="2"/>
  <c r="T1966" i="2"/>
  <c r="S1966" i="2"/>
  <c r="R1966" i="2"/>
  <c r="Q1966" i="2"/>
  <c r="P1966" i="2"/>
  <c r="O1966" i="2"/>
  <c r="N1966" i="2"/>
  <c r="M1966" i="2"/>
  <c r="L1966" i="2"/>
  <c r="K1966" i="2"/>
  <c r="J1966" i="2"/>
  <c r="I1966" i="2"/>
  <c r="H1966" i="2"/>
  <c r="G1966" i="2"/>
  <c r="F1966" i="2"/>
  <c r="E1966" i="2"/>
  <c r="D1966" i="2"/>
  <c r="C1966" i="2"/>
  <c r="A1963" i="2"/>
  <c r="T1959" i="2"/>
  <c r="S1959" i="2"/>
  <c r="R1959" i="2"/>
  <c r="Q1959" i="2"/>
  <c r="P1959" i="2"/>
  <c r="O1959" i="2"/>
  <c r="N1959" i="2"/>
  <c r="M1959" i="2"/>
  <c r="L1959" i="2"/>
  <c r="K1959" i="2"/>
  <c r="J1959" i="2"/>
  <c r="I1959" i="2"/>
  <c r="H1959" i="2"/>
  <c r="G1959" i="2"/>
  <c r="F1959" i="2"/>
  <c r="E1959" i="2"/>
  <c r="D1959" i="2"/>
  <c r="C1959" i="2"/>
  <c r="T1958" i="2"/>
  <c r="S1958" i="2"/>
  <c r="R1958" i="2"/>
  <c r="Q1958" i="2"/>
  <c r="P1958" i="2"/>
  <c r="O1958" i="2"/>
  <c r="N1958" i="2"/>
  <c r="M1958" i="2"/>
  <c r="L1958" i="2"/>
  <c r="K1958" i="2"/>
  <c r="J1958" i="2"/>
  <c r="I1958" i="2"/>
  <c r="H1958" i="2"/>
  <c r="G1958" i="2"/>
  <c r="F1958" i="2"/>
  <c r="E1958" i="2"/>
  <c r="D1958" i="2"/>
  <c r="C1958" i="2"/>
  <c r="T1957" i="2"/>
  <c r="S1957" i="2"/>
  <c r="R1957" i="2"/>
  <c r="Q1957" i="2"/>
  <c r="P1957" i="2"/>
  <c r="O1957" i="2"/>
  <c r="N1957" i="2"/>
  <c r="M1957" i="2"/>
  <c r="L1957" i="2"/>
  <c r="K1957" i="2"/>
  <c r="J1957" i="2"/>
  <c r="I1957" i="2"/>
  <c r="H1957" i="2"/>
  <c r="G1957" i="2"/>
  <c r="F1957" i="2"/>
  <c r="E1957" i="2"/>
  <c r="D1957" i="2"/>
  <c r="C1957" i="2"/>
  <c r="T1956" i="2"/>
  <c r="S1956" i="2"/>
  <c r="R1956" i="2"/>
  <c r="Q1956" i="2"/>
  <c r="P1956" i="2"/>
  <c r="O1956" i="2"/>
  <c r="N1956" i="2"/>
  <c r="M1956" i="2"/>
  <c r="L1956" i="2"/>
  <c r="K1956" i="2"/>
  <c r="J1956" i="2"/>
  <c r="I1956" i="2"/>
  <c r="H1956" i="2"/>
  <c r="G1956" i="2"/>
  <c r="F1956" i="2"/>
  <c r="E1956" i="2"/>
  <c r="D1956" i="2"/>
  <c r="C1956" i="2"/>
  <c r="T1955" i="2"/>
  <c r="S1955" i="2"/>
  <c r="R1955" i="2"/>
  <c r="Q1955" i="2"/>
  <c r="P1955" i="2"/>
  <c r="O1955" i="2"/>
  <c r="N1955" i="2"/>
  <c r="M1955" i="2"/>
  <c r="L1955" i="2"/>
  <c r="K1955" i="2"/>
  <c r="J1955" i="2"/>
  <c r="I1955" i="2"/>
  <c r="H1955" i="2"/>
  <c r="G1955" i="2"/>
  <c r="F1955" i="2"/>
  <c r="E1955" i="2"/>
  <c r="D1955" i="2"/>
  <c r="C1955" i="2"/>
  <c r="T1954" i="2"/>
  <c r="S1954" i="2"/>
  <c r="R1954" i="2"/>
  <c r="Q1954" i="2"/>
  <c r="P1954" i="2"/>
  <c r="O1954" i="2"/>
  <c r="N1954" i="2"/>
  <c r="M1954" i="2"/>
  <c r="L1954" i="2"/>
  <c r="K1954" i="2"/>
  <c r="J1954" i="2"/>
  <c r="I1954" i="2"/>
  <c r="H1954" i="2"/>
  <c r="G1954" i="2"/>
  <c r="F1954" i="2"/>
  <c r="E1954" i="2"/>
  <c r="D1954" i="2"/>
  <c r="C1954" i="2"/>
  <c r="T1953" i="2"/>
  <c r="S1953" i="2"/>
  <c r="R1953" i="2"/>
  <c r="Q1953" i="2"/>
  <c r="P1953" i="2"/>
  <c r="O1953" i="2"/>
  <c r="N1953" i="2"/>
  <c r="M1953" i="2"/>
  <c r="L1953" i="2"/>
  <c r="K1953" i="2"/>
  <c r="J1953" i="2"/>
  <c r="I1953" i="2"/>
  <c r="H1953" i="2"/>
  <c r="G1953" i="2"/>
  <c r="F1953" i="2"/>
  <c r="E1953" i="2"/>
  <c r="D1953" i="2"/>
  <c r="C1953" i="2"/>
  <c r="T1952" i="2"/>
  <c r="S1952" i="2"/>
  <c r="R1952" i="2"/>
  <c r="Q1952" i="2"/>
  <c r="P1952" i="2"/>
  <c r="O1952" i="2"/>
  <c r="N1952" i="2"/>
  <c r="M1952" i="2"/>
  <c r="L1952" i="2"/>
  <c r="K1952" i="2"/>
  <c r="J1952" i="2"/>
  <c r="I1952" i="2"/>
  <c r="H1952" i="2"/>
  <c r="G1952" i="2"/>
  <c r="F1952" i="2"/>
  <c r="E1952" i="2"/>
  <c r="D1952" i="2"/>
  <c r="C1952" i="2"/>
  <c r="A1949" i="2"/>
  <c r="T1945" i="2"/>
  <c r="S1945" i="2"/>
  <c r="R1945" i="2"/>
  <c r="Q1945" i="2"/>
  <c r="P1945" i="2"/>
  <c r="O1945" i="2"/>
  <c r="N1945" i="2"/>
  <c r="M1945" i="2"/>
  <c r="L1945" i="2"/>
  <c r="K1945" i="2"/>
  <c r="J1945" i="2"/>
  <c r="I1945" i="2"/>
  <c r="H1945" i="2"/>
  <c r="G1945" i="2"/>
  <c r="F1945" i="2"/>
  <c r="E1945" i="2"/>
  <c r="D1945" i="2"/>
  <c r="C1945" i="2"/>
  <c r="T1944" i="2"/>
  <c r="S1944" i="2"/>
  <c r="R1944" i="2"/>
  <c r="Q1944" i="2"/>
  <c r="P1944" i="2"/>
  <c r="O1944" i="2"/>
  <c r="N1944" i="2"/>
  <c r="M1944" i="2"/>
  <c r="L1944" i="2"/>
  <c r="K1944" i="2"/>
  <c r="J1944" i="2"/>
  <c r="I1944" i="2"/>
  <c r="H1944" i="2"/>
  <c r="G1944" i="2"/>
  <c r="F1944" i="2"/>
  <c r="E1944" i="2"/>
  <c r="D1944" i="2"/>
  <c r="C1944" i="2"/>
  <c r="T1943" i="2"/>
  <c r="S1943" i="2"/>
  <c r="R1943" i="2"/>
  <c r="Q1943" i="2"/>
  <c r="P1943" i="2"/>
  <c r="O1943" i="2"/>
  <c r="N1943" i="2"/>
  <c r="M1943" i="2"/>
  <c r="L1943" i="2"/>
  <c r="K1943" i="2"/>
  <c r="J1943" i="2"/>
  <c r="I1943" i="2"/>
  <c r="H1943" i="2"/>
  <c r="G1943" i="2"/>
  <c r="F1943" i="2"/>
  <c r="E1943" i="2"/>
  <c r="D1943" i="2"/>
  <c r="C1943" i="2"/>
  <c r="T1942" i="2"/>
  <c r="S1942" i="2"/>
  <c r="R1942" i="2"/>
  <c r="Q1942" i="2"/>
  <c r="P1942" i="2"/>
  <c r="O1942" i="2"/>
  <c r="N1942" i="2"/>
  <c r="M1942" i="2"/>
  <c r="L1942" i="2"/>
  <c r="K1942" i="2"/>
  <c r="J1942" i="2"/>
  <c r="I1942" i="2"/>
  <c r="H1942" i="2"/>
  <c r="G1942" i="2"/>
  <c r="F1942" i="2"/>
  <c r="E1942" i="2"/>
  <c r="D1942" i="2"/>
  <c r="C1942" i="2"/>
  <c r="T1941" i="2"/>
  <c r="S1941" i="2"/>
  <c r="R1941" i="2"/>
  <c r="Q1941" i="2"/>
  <c r="P1941" i="2"/>
  <c r="O1941" i="2"/>
  <c r="N1941" i="2"/>
  <c r="M1941" i="2"/>
  <c r="L1941" i="2"/>
  <c r="K1941" i="2"/>
  <c r="J1941" i="2"/>
  <c r="I1941" i="2"/>
  <c r="H1941" i="2"/>
  <c r="G1941" i="2"/>
  <c r="F1941" i="2"/>
  <c r="E1941" i="2"/>
  <c r="D1941" i="2"/>
  <c r="C1941" i="2"/>
  <c r="T1940" i="2"/>
  <c r="S1940" i="2"/>
  <c r="R1940" i="2"/>
  <c r="Q1940" i="2"/>
  <c r="P1940" i="2"/>
  <c r="O1940" i="2"/>
  <c r="N1940" i="2"/>
  <c r="M1940" i="2"/>
  <c r="L1940" i="2"/>
  <c r="K1940" i="2"/>
  <c r="J1940" i="2"/>
  <c r="I1940" i="2"/>
  <c r="H1940" i="2"/>
  <c r="G1940" i="2"/>
  <c r="F1940" i="2"/>
  <c r="E1940" i="2"/>
  <c r="D1940" i="2"/>
  <c r="C1940" i="2"/>
  <c r="T1939" i="2"/>
  <c r="S1939" i="2"/>
  <c r="R1939" i="2"/>
  <c r="Q1939" i="2"/>
  <c r="P1939" i="2"/>
  <c r="O1939" i="2"/>
  <c r="N1939" i="2"/>
  <c r="M1939" i="2"/>
  <c r="L1939" i="2"/>
  <c r="K1939" i="2"/>
  <c r="J1939" i="2"/>
  <c r="I1939" i="2"/>
  <c r="H1939" i="2"/>
  <c r="G1939" i="2"/>
  <c r="F1939" i="2"/>
  <c r="E1939" i="2"/>
  <c r="D1939" i="2"/>
  <c r="C1939" i="2"/>
  <c r="T1938" i="2"/>
  <c r="S1938" i="2"/>
  <c r="R1938" i="2"/>
  <c r="Q1938" i="2"/>
  <c r="P1938" i="2"/>
  <c r="O1938" i="2"/>
  <c r="N1938" i="2"/>
  <c r="M1938" i="2"/>
  <c r="L1938" i="2"/>
  <c r="K1938" i="2"/>
  <c r="J1938" i="2"/>
  <c r="I1938" i="2"/>
  <c r="H1938" i="2"/>
  <c r="G1938" i="2"/>
  <c r="F1938" i="2"/>
  <c r="E1938" i="2"/>
  <c r="D1938" i="2"/>
  <c r="C1938" i="2"/>
  <c r="A1935" i="2"/>
  <c r="T1931" i="2"/>
  <c r="S1931" i="2"/>
  <c r="R1931" i="2"/>
  <c r="Q1931" i="2"/>
  <c r="P1931" i="2"/>
  <c r="O1931" i="2"/>
  <c r="N1931" i="2"/>
  <c r="M1931" i="2"/>
  <c r="L1931" i="2"/>
  <c r="K1931" i="2"/>
  <c r="J1931" i="2"/>
  <c r="I1931" i="2"/>
  <c r="H1931" i="2"/>
  <c r="G1931" i="2"/>
  <c r="F1931" i="2"/>
  <c r="E1931" i="2"/>
  <c r="D1931" i="2"/>
  <c r="C1931" i="2"/>
  <c r="T1930" i="2"/>
  <c r="S1930" i="2"/>
  <c r="R1930" i="2"/>
  <c r="Q1930" i="2"/>
  <c r="P1930" i="2"/>
  <c r="O1930" i="2"/>
  <c r="N1930" i="2"/>
  <c r="M1930" i="2"/>
  <c r="L1930" i="2"/>
  <c r="K1930" i="2"/>
  <c r="J1930" i="2"/>
  <c r="I1930" i="2"/>
  <c r="H1930" i="2"/>
  <c r="G1930" i="2"/>
  <c r="F1930" i="2"/>
  <c r="E1930" i="2"/>
  <c r="D1930" i="2"/>
  <c r="C1930" i="2"/>
  <c r="T1929" i="2"/>
  <c r="S1929" i="2"/>
  <c r="R1929" i="2"/>
  <c r="Q1929" i="2"/>
  <c r="P1929" i="2"/>
  <c r="O1929" i="2"/>
  <c r="N1929" i="2"/>
  <c r="M1929" i="2"/>
  <c r="L1929" i="2"/>
  <c r="K1929" i="2"/>
  <c r="J1929" i="2"/>
  <c r="I1929" i="2"/>
  <c r="H1929" i="2"/>
  <c r="G1929" i="2"/>
  <c r="F1929" i="2"/>
  <c r="E1929" i="2"/>
  <c r="D1929" i="2"/>
  <c r="C1929" i="2"/>
  <c r="T1928" i="2"/>
  <c r="S1928" i="2"/>
  <c r="R1928" i="2"/>
  <c r="Q1928" i="2"/>
  <c r="P1928" i="2"/>
  <c r="O1928" i="2"/>
  <c r="N1928" i="2"/>
  <c r="M1928" i="2"/>
  <c r="L1928" i="2"/>
  <c r="K1928" i="2"/>
  <c r="J1928" i="2"/>
  <c r="I1928" i="2"/>
  <c r="H1928" i="2"/>
  <c r="G1928" i="2"/>
  <c r="F1928" i="2"/>
  <c r="E1928" i="2"/>
  <c r="D1928" i="2"/>
  <c r="C1928" i="2"/>
  <c r="T1927" i="2"/>
  <c r="S1927" i="2"/>
  <c r="R1927" i="2"/>
  <c r="Q1927" i="2"/>
  <c r="P1927" i="2"/>
  <c r="O1927" i="2"/>
  <c r="N1927" i="2"/>
  <c r="M1927" i="2"/>
  <c r="L1927" i="2"/>
  <c r="K1927" i="2"/>
  <c r="J1927" i="2"/>
  <c r="I1927" i="2"/>
  <c r="H1927" i="2"/>
  <c r="G1927" i="2"/>
  <c r="F1927" i="2"/>
  <c r="E1927" i="2"/>
  <c r="D1927" i="2"/>
  <c r="C1927" i="2"/>
  <c r="T1926" i="2"/>
  <c r="S1926" i="2"/>
  <c r="R1926" i="2"/>
  <c r="Q1926" i="2"/>
  <c r="P1926" i="2"/>
  <c r="O1926" i="2"/>
  <c r="N1926" i="2"/>
  <c r="M1926" i="2"/>
  <c r="L1926" i="2"/>
  <c r="K1926" i="2"/>
  <c r="J1926" i="2"/>
  <c r="I1926" i="2"/>
  <c r="H1926" i="2"/>
  <c r="G1926" i="2"/>
  <c r="F1926" i="2"/>
  <c r="E1926" i="2"/>
  <c r="D1926" i="2"/>
  <c r="C1926" i="2"/>
  <c r="T1925" i="2"/>
  <c r="S1925" i="2"/>
  <c r="R1925" i="2"/>
  <c r="Q1925" i="2"/>
  <c r="P1925" i="2"/>
  <c r="O1925" i="2"/>
  <c r="N1925" i="2"/>
  <c r="M1925" i="2"/>
  <c r="L1925" i="2"/>
  <c r="K1925" i="2"/>
  <c r="J1925" i="2"/>
  <c r="I1925" i="2"/>
  <c r="H1925" i="2"/>
  <c r="G1925" i="2"/>
  <c r="F1925" i="2"/>
  <c r="E1925" i="2"/>
  <c r="D1925" i="2"/>
  <c r="C1925" i="2"/>
  <c r="T1924" i="2"/>
  <c r="S1924" i="2"/>
  <c r="R1924" i="2"/>
  <c r="Q1924" i="2"/>
  <c r="P1924" i="2"/>
  <c r="O1924" i="2"/>
  <c r="N1924" i="2"/>
  <c r="M1924" i="2"/>
  <c r="L1924" i="2"/>
  <c r="K1924" i="2"/>
  <c r="J1924" i="2"/>
  <c r="I1924" i="2"/>
  <c r="H1924" i="2"/>
  <c r="G1924" i="2"/>
  <c r="F1924" i="2"/>
  <c r="E1924" i="2"/>
  <c r="D1924" i="2"/>
  <c r="C1924" i="2"/>
  <c r="A1921" i="2"/>
  <c r="T1917" i="2"/>
  <c r="S1917" i="2"/>
  <c r="R1917" i="2"/>
  <c r="Q1917" i="2"/>
  <c r="P1917" i="2"/>
  <c r="O1917" i="2"/>
  <c r="N1917" i="2"/>
  <c r="M1917" i="2"/>
  <c r="L1917" i="2"/>
  <c r="K1917" i="2"/>
  <c r="J1917" i="2"/>
  <c r="I1917" i="2"/>
  <c r="H1917" i="2"/>
  <c r="G1917" i="2"/>
  <c r="F1917" i="2"/>
  <c r="E1917" i="2"/>
  <c r="D1917" i="2"/>
  <c r="C1917" i="2"/>
  <c r="T1916" i="2"/>
  <c r="S1916" i="2"/>
  <c r="R1916" i="2"/>
  <c r="Q1916" i="2"/>
  <c r="P1916" i="2"/>
  <c r="O1916" i="2"/>
  <c r="N1916" i="2"/>
  <c r="M1916" i="2"/>
  <c r="L1916" i="2"/>
  <c r="K1916" i="2"/>
  <c r="J1916" i="2"/>
  <c r="I1916" i="2"/>
  <c r="H1916" i="2"/>
  <c r="G1916" i="2"/>
  <c r="F1916" i="2"/>
  <c r="E1916" i="2"/>
  <c r="D1916" i="2"/>
  <c r="C1916" i="2"/>
  <c r="T1915" i="2"/>
  <c r="S1915" i="2"/>
  <c r="R1915" i="2"/>
  <c r="Q1915" i="2"/>
  <c r="P1915" i="2"/>
  <c r="O1915" i="2"/>
  <c r="N1915" i="2"/>
  <c r="M1915" i="2"/>
  <c r="L1915" i="2"/>
  <c r="K1915" i="2"/>
  <c r="J1915" i="2"/>
  <c r="I1915" i="2"/>
  <c r="H1915" i="2"/>
  <c r="G1915" i="2"/>
  <c r="F1915" i="2"/>
  <c r="E1915" i="2"/>
  <c r="D1915" i="2"/>
  <c r="C1915" i="2"/>
  <c r="T1914" i="2"/>
  <c r="S1914" i="2"/>
  <c r="R1914" i="2"/>
  <c r="Q1914" i="2"/>
  <c r="P1914" i="2"/>
  <c r="O1914" i="2"/>
  <c r="N1914" i="2"/>
  <c r="M1914" i="2"/>
  <c r="L1914" i="2"/>
  <c r="K1914" i="2"/>
  <c r="J1914" i="2"/>
  <c r="I1914" i="2"/>
  <c r="H1914" i="2"/>
  <c r="G1914" i="2"/>
  <c r="F1914" i="2"/>
  <c r="E1914" i="2"/>
  <c r="D1914" i="2"/>
  <c r="C1914" i="2"/>
  <c r="T1913" i="2"/>
  <c r="S1913" i="2"/>
  <c r="R1913" i="2"/>
  <c r="Q1913" i="2"/>
  <c r="P1913" i="2"/>
  <c r="O1913" i="2"/>
  <c r="N1913" i="2"/>
  <c r="M1913" i="2"/>
  <c r="L1913" i="2"/>
  <c r="K1913" i="2"/>
  <c r="J1913" i="2"/>
  <c r="I1913" i="2"/>
  <c r="H1913" i="2"/>
  <c r="G1913" i="2"/>
  <c r="F1913" i="2"/>
  <c r="E1913" i="2"/>
  <c r="D1913" i="2"/>
  <c r="C1913" i="2"/>
  <c r="T1912" i="2"/>
  <c r="S1912" i="2"/>
  <c r="R1912" i="2"/>
  <c r="Q1912" i="2"/>
  <c r="P1912" i="2"/>
  <c r="O1912" i="2"/>
  <c r="N1912" i="2"/>
  <c r="M1912" i="2"/>
  <c r="L1912" i="2"/>
  <c r="K1912" i="2"/>
  <c r="J1912" i="2"/>
  <c r="I1912" i="2"/>
  <c r="H1912" i="2"/>
  <c r="G1912" i="2"/>
  <c r="F1912" i="2"/>
  <c r="E1912" i="2"/>
  <c r="D1912" i="2"/>
  <c r="C1912" i="2"/>
  <c r="T1911" i="2"/>
  <c r="S1911" i="2"/>
  <c r="R1911" i="2"/>
  <c r="Q1911" i="2"/>
  <c r="P1911" i="2"/>
  <c r="O1911" i="2"/>
  <c r="N1911" i="2"/>
  <c r="M1911" i="2"/>
  <c r="L1911" i="2"/>
  <c r="K1911" i="2"/>
  <c r="J1911" i="2"/>
  <c r="I1911" i="2"/>
  <c r="H1911" i="2"/>
  <c r="G1911" i="2"/>
  <c r="F1911" i="2"/>
  <c r="E1911" i="2"/>
  <c r="D1911" i="2"/>
  <c r="C1911" i="2"/>
  <c r="T1910" i="2"/>
  <c r="S1910" i="2"/>
  <c r="R1910" i="2"/>
  <c r="Q1910" i="2"/>
  <c r="P1910" i="2"/>
  <c r="O1910" i="2"/>
  <c r="N1910" i="2"/>
  <c r="M1910" i="2"/>
  <c r="L1910" i="2"/>
  <c r="K1910" i="2"/>
  <c r="J1910" i="2"/>
  <c r="I1910" i="2"/>
  <c r="H1910" i="2"/>
  <c r="G1910" i="2"/>
  <c r="F1910" i="2"/>
  <c r="E1910" i="2"/>
  <c r="D1910" i="2"/>
  <c r="C1910" i="2"/>
  <c r="A1907" i="2"/>
  <c r="T1903" i="2"/>
  <c r="S1903" i="2"/>
  <c r="R1903" i="2"/>
  <c r="Q1903" i="2"/>
  <c r="P1903" i="2"/>
  <c r="O1903" i="2"/>
  <c r="N1903" i="2"/>
  <c r="M1903" i="2"/>
  <c r="L1903" i="2"/>
  <c r="K1903" i="2"/>
  <c r="J1903" i="2"/>
  <c r="I1903" i="2"/>
  <c r="H1903" i="2"/>
  <c r="G1903" i="2"/>
  <c r="F1903" i="2"/>
  <c r="E1903" i="2"/>
  <c r="D1903" i="2"/>
  <c r="C1903" i="2"/>
  <c r="T1902" i="2"/>
  <c r="S1902" i="2"/>
  <c r="R1902" i="2"/>
  <c r="Q1902" i="2"/>
  <c r="P1902" i="2"/>
  <c r="O1902" i="2"/>
  <c r="N1902" i="2"/>
  <c r="M1902" i="2"/>
  <c r="L1902" i="2"/>
  <c r="K1902" i="2"/>
  <c r="J1902" i="2"/>
  <c r="I1902" i="2"/>
  <c r="H1902" i="2"/>
  <c r="G1902" i="2"/>
  <c r="F1902" i="2"/>
  <c r="E1902" i="2"/>
  <c r="D1902" i="2"/>
  <c r="C1902" i="2"/>
  <c r="T1901" i="2"/>
  <c r="S1901" i="2"/>
  <c r="R1901" i="2"/>
  <c r="Q1901" i="2"/>
  <c r="P1901" i="2"/>
  <c r="O1901" i="2"/>
  <c r="N1901" i="2"/>
  <c r="M1901" i="2"/>
  <c r="L1901" i="2"/>
  <c r="K1901" i="2"/>
  <c r="J1901" i="2"/>
  <c r="I1901" i="2"/>
  <c r="H1901" i="2"/>
  <c r="G1901" i="2"/>
  <c r="F1901" i="2"/>
  <c r="E1901" i="2"/>
  <c r="D1901" i="2"/>
  <c r="C1901" i="2"/>
  <c r="T1900" i="2"/>
  <c r="S1900" i="2"/>
  <c r="R1900" i="2"/>
  <c r="Q1900" i="2"/>
  <c r="P1900" i="2"/>
  <c r="O1900" i="2"/>
  <c r="N1900" i="2"/>
  <c r="M1900" i="2"/>
  <c r="L1900" i="2"/>
  <c r="K1900" i="2"/>
  <c r="J1900" i="2"/>
  <c r="I1900" i="2"/>
  <c r="H1900" i="2"/>
  <c r="G1900" i="2"/>
  <c r="F1900" i="2"/>
  <c r="E1900" i="2"/>
  <c r="D1900" i="2"/>
  <c r="C1900" i="2"/>
  <c r="T1899" i="2"/>
  <c r="S1899" i="2"/>
  <c r="R1899" i="2"/>
  <c r="Q1899" i="2"/>
  <c r="P1899" i="2"/>
  <c r="O1899" i="2"/>
  <c r="N1899" i="2"/>
  <c r="M1899" i="2"/>
  <c r="L1899" i="2"/>
  <c r="K1899" i="2"/>
  <c r="J1899" i="2"/>
  <c r="I1899" i="2"/>
  <c r="H1899" i="2"/>
  <c r="G1899" i="2"/>
  <c r="F1899" i="2"/>
  <c r="E1899" i="2"/>
  <c r="D1899" i="2"/>
  <c r="C1899" i="2"/>
  <c r="T1898" i="2"/>
  <c r="S1898" i="2"/>
  <c r="R1898" i="2"/>
  <c r="Q1898" i="2"/>
  <c r="P1898" i="2"/>
  <c r="O1898" i="2"/>
  <c r="N1898" i="2"/>
  <c r="M1898" i="2"/>
  <c r="L1898" i="2"/>
  <c r="K1898" i="2"/>
  <c r="J1898" i="2"/>
  <c r="I1898" i="2"/>
  <c r="H1898" i="2"/>
  <c r="G1898" i="2"/>
  <c r="F1898" i="2"/>
  <c r="E1898" i="2"/>
  <c r="D1898" i="2"/>
  <c r="C1898" i="2"/>
  <c r="T1897" i="2"/>
  <c r="S1897" i="2"/>
  <c r="R1897" i="2"/>
  <c r="Q1897" i="2"/>
  <c r="P1897" i="2"/>
  <c r="O1897" i="2"/>
  <c r="N1897" i="2"/>
  <c r="M1897" i="2"/>
  <c r="L1897" i="2"/>
  <c r="K1897" i="2"/>
  <c r="J1897" i="2"/>
  <c r="I1897" i="2"/>
  <c r="H1897" i="2"/>
  <c r="G1897" i="2"/>
  <c r="F1897" i="2"/>
  <c r="E1897" i="2"/>
  <c r="D1897" i="2"/>
  <c r="C1897" i="2"/>
  <c r="T1896" i="2"/>
  <c r="S1896" i="2"/>
  <c r="R1896" i="2"/>
  <c r="Q1896" i="2"/>
  <c r="P1896" i="2"/>
  <c r="O1896" i="2"/>
  <c r="N1896" i="2"/>
  <c r="M1896" i="2"/>
  <c r="L1896" i="2"/>
  <c r="K1896" i="2"/>
  <c r="J1896" i="2"/>
  <c r="I1896" i="2"/>
  <c r="H1896" i="2"/>
  <c r="G1896" i="2"/>
  <c r="F1896" i="2"/>
  <c r="E1896" i="2"/>
  <c r="D1896" i="2"/>
  <c r="C1896" i="2"/>
  <c r="A1893" i="2"/>
  <c r="T2003" i="2"/>
  <c r="S2003" i="2"/>
  <c r="R2003" i="2"/>
  <c r="Q2003" i="2"/>
  <c r="P2003" i="2"/>
  <c r="O2003" i="2"/>
  <c r="N2003" i="2"/>
  <c r="M2003" i="2"/>
  <c r="L2003" i="2"/>
  <c r="K2003" i="2"/>
  <c r="J2003" i="2"/>
  <c r="I2003" i="2"/>
  <c r="H2003" i="2"/>
  <c r="G2003" i="2"/>
  <c r="F2003" i="2"/>
  <c r="E2003" i="2"/>
  <c r="D2003" i="2"/>
  <c r="C2003" i="2"/>
  <c r="T1989" i="2"/>
  <c r="S1989" i="2"/>
  <c r="R1989" i="2"/>
  <c r="Q1989" i="2"/>
  <c r="P1989" i="2"/>
  <c r="O1989" i="2"/>
  <c r="N1989" i="2"/>
  <c r="M1989" i="2"/>
  <c r="L1989" i="2"/>
  <c r="K1989" i="2"/>
  <c r="J1989" i="2"/>
  <c r="I1989" i="2"/>
  <c r="H1989" i="2"/>
  <c r="G1989" i="2"/>
  <c r="F1989" i="2"/>
  <c r="E1989" i="2"/>
  <c r="D1989" i="2"/>
  <c r="C1989" i="2"/>
  <c r="T1975" i="2"/>
  <c r="S1975" i="2"/>
  <c r="R1975" i="2"/>
  <c r="Q1975" i="2"/>
  <c r="P1975" i="2"/>
  <c r="O1975" i="2"/>
  <c r="N1975" i="2"/>
  <c r="M1975" i="2"/>
  <c r="L1975" i="2"/>
  <c r="K1975" i="2"/>
  <c r="J1975" i="2"/>
  <c r="I1975" i="2"/>
  <c r="H1975" i="2"/>
  <c r="G1975" i="2"/>
  <c r="F1975" i="2"/>
  <c r="E1975" i="2"/>
  <c r="D1975" i="2"/>
  <c r="C1975" i="2"/>
  <c r="T1961" i="2"/>
  <c r="S1961" i="2"/>
  <c r="R1961" i="2"/>
  <c r="Q1961" i="2"/>
  <c r="P1961" i="2"/>
  <c r="O1961" i="2"/>
  <c r="N1961" i="2"/>
  <c r="M1961" i="2"/>
  <c r="L1961" i="2"/>
  <c r="K1961" i="2"/>
  <c r="J1961" i="2"/>
  <c r="I1961" i="2"/>
  <c r="H1961" i="2"/>
  <c r="G1961" i="2"/>
  <c r="F1961" i="2"/>
  <c r="E1961" i="2"/>
  <c r="D1961" i="2"/>
  <c r="C1961" i="2"/>
  <c r="T1947" i="2"/>
  <c r="S1947" i="2"/>
  <c r="R1947" i="2"/>
  <c r="Q1947" i="2"/>
  <c r="P1947" i="2"/>
  <c r="O1947" i="2"/>
  <c r="N1947" i="2"/>
  <c r="M1947" i="2"/>
  <c r="L1947" i="2"/>
  <c r="K1947" i="2"/>
  <c r="J1947" i="2"/>
  <c r="I1947" i="2"/>
  <c r="H1947" i="2"/>
  <c r="G1947" i="2"/>
  <c r="F1947" i="2"/>
  <c r="E1947" i="2"/>
  <c r="D1947" i="2"/>
  <c r="C1947" i="2"/>
  <c r="T1933" i="2"/>
  <c r="S1933" i="2"/>
  <c r="R1933" i="2"/>
  <c r="Q1933" i="2"/>
  <c r="P1933" i="2"/>
  <c r="O1933" i="2"/>
  <c r="N1933" i="2"/>
  <c r="M1933" i="2"/>
  <c r="L1933" i="2"/>
  <c r="K1933" i="2"/>
  <c r="J1933" i="2"/>
  <c r="I1933" i="2"/>
  <c r="H1933" i="2"/>
  <c r="G1933" i="2"/>
  <c r="F1933" i="2"/>
  <c r="E1933" i="2"/>
  <c r="D1933" i="2"/>
  <c r="C1933" i="2"/>
  <c r="T1919" i="2"/>
  <c r="S1919" i="2"/>
  <c r="R1919" i="2"/>
  <c r="Q1919" i="2"/>
  <c r="P1919" i="2"/>
  <c r="O1919" i="2"/>
  <c r="N1919" i="2"/>
  <c r="M1919" i="2"/>
  <c r="L1919" i="2"/>
  <c r="K1919" i="2"/>
  <c r="J1919" i="2"/>
  <c r="I1919" i="2"/>
  <c r="H1919" i="2"/>
  <c r="G1919" i="2"/>
  <c r="F1919" i="2"/>
  <c r="E1919" i="2"/>
  <c r="D1919" i="2"/>
  <c r="C1919" i="2"/>
  <c r="T1905" i="2"/>
  <c r="S1905" i="2"/>
  <c r="R1905" i="2"/>
  <c r="Q1905" i="2"/>
  <c r="P1905" i="2"/>
  <c r="O1905" i="2"/>
  <c r="N1905" i="2"/>
  <c r="M1905" i="2"/>
  <c r="L1905" i="2"/>
  <c r="K1905" i="2"/>
  <c r="J1905" i="2"/>
  <c r="I1905" i="2"/>
  <c r="H1905" i="2"/>
  <c r="G1905" i="2"/>
  <c r="F1905" i="2"/>
  <c r="E1905" i="2"/>
  <c r="D1905" i="2"/>
  <c r="C1905" i="2"/>
  <c r="T1889" i="2"/>
  <c r="S1889" i="2"/>
  <c r="R1889" i="2"/>
  <c r="Q1889" i="2"/>
  <c r="P1889" i="2"/>
  <c r="O1889" i="2"/>
  <c r="N1889" i="2"/>
  <c r="M1889" i="2"/>
  <c r="L1889" i="2"/>
  <c r="K1889" i="2"/>
  <c r="J1889" i="2"/>
  <c r="I1889" i="2"/>
  <c r="H1889" i="2"/>
  <c r="G1889" i="2"/>
  <c r="F1889" i="2"/>
  <c r="E1889" i="2"/>
  <c r="D1889" i="2"/>
  <c r="C1889" i="2"/>
  <c r="T1888" i="2"/>
  <c r="S1888" i="2"/>
  <c r="R1888" i="2"/>
  <c r="Q1888" i="2"/>
  <c r="P1888" i="2"/>
  <c r="O1888" i="2"/>
  <c r="N1888" i="2"/>
  <c r="M1888" i="2"/>
  <c r="L1888" i="2"/>
  <c r="K1888" i="2"/>
  <c r="J1888" i="2"/>
  <c r="I1888" i="2"/>
  <c r="H1888" i="2"/>
  <c r="G1888" i="2"/>
  <c r="F1888" i="2"/>
  <c r="E1888" i="2"/>
  <c r="D1888" i="2"/>
  <c r="C1888" i="2"/>
  <c r="T1887" i="2"/>
  <c r="S1887" i="2"/>
  <c r="R1887" i="2"/>
  <c r="Q1887" i="2"/>
  <c r="P1887" i="2"/>
  <c r="O1887" i="2"/>
  <c r="N1887" i="2"/>
  <c r="M1887" i="2"/>
  <c r="L1887" i="2"/>
  <c r="K1887" i="2"/>
  <c r="J1887" i="2"/>
  <c r="I1887" i="2"/>
  <c r="H1887" i="2"/>
  <c r="G1887" i="2"/>
  <c r="F1887" i="2"/>
  <c r="E1887" i="2"/>
  <c r="D1887" i="2"/>
  <c r="C1887" i="2"/>
  <c r="T1886" i="2"/>
  <c r="S1886" i="2"/>
  <c r="R1886" i="2"/>
  <c r="Q1886" i="2"/>
  <c r="P1886" i="2"/>
  <c r="O1886" i="2"/>
  <c r="N1886" i="2"/>
  <c r="M1886" i="2"/>
  <c r="L1886" i="2"/>
  <c r="K1886" i="2"/>
  <c r="J1886" i="2"/>
  <c r="I1886" i="2"/>
  <c r="H1886" i="2"/>
  <c r="G1886" i="2"/>
  <c r="F1886" i="2"/>
  <c r="E1886" i="2"/>
  <c r="D1886" i="2"/>
  <c r="C1886" i="2"/>
  <c r="T1885" i="2"/>
  <c r="S1885" i="2"/>
  <c r="R1885" i="2"/>
  <c r="Q1885" i="2"/>
  <c r="P1885" i="2"/>
  <c r="O1885" i="2"/>
  <c r="N1885" i="2"/>
  <c r="M1885" i="2"/>
  <c r="L1885" i="2"/>
  <c r="K1885" i="2"/>
  <c r="J1885" i="2"/>
  <c r="I1885" i="2"/>
  <c r="H1885" i="2"/>
  <c r="G1885" i="2"/>
  <c r="F1885" i="2"/>
  <c r="E1885" i="2"/>
  <c r="D1885" i="2"/>
  <c r="C1885" i="2"/>
  <c r="T1884" i="2"/>
  <c r="S1884" i="2"/>
  <c r="R1884" i="2"/>
  <c r="Q1884" i="2"/>
  <c r="P1884" i="2"/>
  <c r="O1884" i="2"/>
  <c r="N1884" i="2"/>
  <c r="M1884" i="2"/>
  <c r="L1884" i="2"/>
  <c r="K1884" i="2"/>
  <c r="J1884" i="2"/>
  <c r="I1884" i="2"/>
  <c r="H1884" i="2"/>
  <c r="G1884" i="2"/>
  <c r="F1884" i="2"/>
  <c r="E1884" i="2"/>
  <c r="D1884" i="2"/>
  <c r="C1884" i="2"/>
  <c r="T1883" i="2"/>
  <c r="S1883" i="2"/>
  <c r="R1883" i="2"/>
  <c r="Q1883" i="2"/>
  <c r="P1883" i="2"/>
  <c r="O1883" i="2"/>
  <c r="N1883" i="2"/>
  <c r="M1883" i="2"/>
  <c r="L1883" i="2"/>
  <c r="K1883" i="2"/>
  <c r="J1883" i="2"/>
  <c r="I1883" i="2"/>
  <c r="H1883" i="2"/>
  <c r="G1883" i="2"/>
  <c r="F1883" i="2"/>
  <c r="E1883" i="2"/>
  <c r="D1883" i="2"/>
  <c r="C1883" i="2"/>
  <c r="T1882" i="2"/>
  <c r="S1882" i="2"/>
  <c r="R1882" i="2"/>
  <c r="Q1882" i="2"/>
  <c r="P1882" i="2"/>
  <c r="O1882" i="2"/>
  <c r="N1882" i="2"/>
  <c r="M1882" i="2"/>
  <c r="L1882" i="2"/>
  <c r="K1882" i="2"/>
  <c r="J1882" i="2"/>
  <c r="I1882" i="2"/>
  <c r="H1882" i="2"/>
  <c r="G1882" i="2"/>
  <c r="F1882" i="2"/>
  <c r="E1882" i="2"/>
  <c r="D1882" i="2"/>
  <c r="C1882" i="2"/>
  <c r="A1879" i="2"/>
  <c r="T1875" i="2"/>
  <c r="S1875" i="2"/>
  <c r="R1875" i="2"/>
  <c r="Q1875" i="2"/>
  <c r="P1875" i="2"/>
  <c r="O1875" i="2"/>
  <c r="N1875" i="2"/>
  <c r="M1875" i="2"/>
  <c r="L1875" i="2"/>
  <c r="K1875" i="2"/>
  <c r="J1875" i="2"/>
  <c r="I1875" i="2"/>
  <c r="H1875" i="2"/>
  <c r="G1875" i="2"/>
  <c r="F1875" i="2"/>
  <c r="E1875" i="2"/>
  <c r="D1875" i="2"/>
  <c r="C1875" i="2"/>
  <c r="T1874" i="2"/>
  <c r="S1874" i="2"/>
  <c r="R1874" i="2"/>
  <c r="Q1874" i="2"/>
  <c r="P1874" i="2"/>
  <c r="O1874" i="2"/>
  <c r="N1874" i="2"/>
  <c r="M1874" i="2"/>
  <c r="L1874" i="2"/>
  <c r="K1874" i="2"/>
  <c r="J1874" i="2"/>
  <c r="I1874" i="2"/>
  <c r="H1874" i="2"/>
  <c r="G1874" i="2"/>
  <c r="F1874" i="2"/>
  <c r="E1874" i="2"/>
  <c r="D1874" i="2"/>
  <c r="C1874" i="2"/>
  <c r="T1873" i="2"/>
  <c r="S1873" i="2"/>
  <c r="R1873" i="2"/>
  <c r="Q1873" i="2"/>
  <c r="P1873" i="2"/>
  <c r="O1873" i="2"/>
  <c r="N1873" i="2"/>
  <c r="M1873" i="2"/>
  <c r="L1873" i="2"/>
  <c r="K1873" i="2"/>
  <c r="J1873" i="2"/>
  <c r="I1873" i="2"/>
  <c r="H1873" i="2"/>
  <c r="G1873" i="2"/>
  <c r="F1873" i="2"/>
  <c r="E1873" i="2"/>
  <c r="D1873" i="2"/>
  <c r="C1873" i="2"/>
  <c r="T1872" i="2"/>
  <c r="S1872" i="2"/>
  <c r="R1872" i="2"/>
  <c r="Q1872" i="2"/>
  <c r="P1872" i="2"/>
  <c r="O1872" i="2"/>
  <c r="N1872" i="2"/>
  <c r="M1872" i="2"/>
  <c r="L1872" i="2"/>
  <c r="K1872" i="2"/>
  <c r="J1872" i="2"/>
  <c r="I1872" i="2"/>
  <c r="H1872" i="2"/>
  <c r="G1872" i="2"/>
  <c r="F1872" i="2"/>
  <c r="E1872" i="2"/>
  <c r="D1872" i="2"/>
  <c r="C1872" i="2"/>
  <c r="T1871" i="2"/>
  <c r="S1871" i="2"/>
  <c r="R1871" i="2"/>
  <c r="Q1871" i="2"/>
  <c r="P1871" i="2"/>
  <c r="O1871" i="2"/>
  <c r="N1871" i="2"/>
  <c r="M1871" i="2"/>
  <c r="L1871" i="2"/>
  <c r="K1871" i="2"/>
  <c r="J1871" i="2"/>
  <c r="I1871" i="2"/>
  <c r="H1871" i="2"/>
  <c r="G1871" i="2"/>
  <c r="F1871" i="2"/>
  <c r="E1871" i="2"/>
  <c r="D1871" i="2"/>
  <c r="C1871" i="2"/>
  <c r="T1870" i="2"/>
  <c r="S1870" i="2"/>
  <c r="R1870" i="2"/>
  <c r="Q1870" i="2"/>
  <c r="P1870" i="2"/>
  <c r="O1870" i="2"/>
  <c r="N1870" i="2"/>
  <c r="M1870" i="2"/>
  <c r="L1870" i="2"/>
  <c r="K1870" i="2"/>
  <c r="J1870" i="2"/>
  <c r="I1870" i="2"/>
  <c r="H1870" i="2"/>
  <c r="G1870" i="2"/>
  <c r="F1870" i="2"/>
  <c r="E1870" i="2"/>
  <c r="D1870" i="2"/>
  <c r="C1870" i="2"/>
  <c r="T1869" i="2"/>
  <c r="S1869" i="2"/>
  <c r="R1869" i="2"/>
  <c r="Q1869" i="2"/>
  <c r="P1869" i="2"/>
  <c r="O1869" i="2"/>
  <c r="N1869" i="2"/>
  <c r="M1869" i="2"/>
  <c r="L1869" i="2"/>
  <c r="K1869" i="2"/>
  <c r="J1869" i="2"/>
  <c r="I1869" i="2"/>
  <c r="H1869" i="2"/>
  <c r="G1869" i="2"/>
  <c r="F1869" i="2"/>
  <c r="E1869" i="2"/>
  <c r="D1869" i="2"/>
  <c r="C1869" i="2"/>
  <c r="T1868" i="2"/>
  <c r="S1868" i="2"/>
  <c r="R1868" i="2"/>
  <c r="Q1868" i="2"/>
  <c r="P1868" i="2"/>
  <c r="O1868" i="2"/>
  <c r="N1868" i="2"/>
  <c r="M1868" i="2"/>
  <c r="L1868" i="2"/>
  <c r="K1868" i="2"/>
  <c r="J1868" i="2"/>
  <c r="I1868" i="2"/>
  <c r="H1868" i="2"/>
  <c r="G1868" i="2"/>
  <c r="F1868" i="2"/>
  <c r="E1868" i="2"/>
  <c r="D1868" i="2"/>
  <c r="C1868" i="2"/>
  <c r="A1865" i="2"/>
  <c r="T1861" i="2"/>
  <c r="S1861" i="2"/>
  <c r="R1861" i="2"/>
  <c r="Q1861" i="2"/>
  <c r="P1861" i="2"/>
  <c r="O1861" i="2"/>
  <c r="N1861" i="2"/>
  <c r="M1861" i="2"/>
  <c r="L1861" i="2"/>
  <c r="K1861" i="2"/>
  <c r="J1861" i="2"/>
  <c r="I1861" i="2"/>
  <c r="H1861" i="2"/>
  <c r="G1861" i="2"/>
  <c r="F1861" i="2"/>
  <c r="E1861" i="2"/>
  <c r="D1861" i="2"/>
  <c r="C1861" i="2"/>
  <c r="T1860" i="2"/>
  <c r="S1860" i="2"/>
  <c r="R1860" i="2"/>
  <c r="Q1860" i="2"/>
  <c r="P1860" i="2"/>
  <c r="O1860" i="2"/>
  <c r="N1860" i="2"/>
  <c r="M1860" i="2"/>
  <c r="L1860" i="2"/>
  <c r="K1860" i="2"/>
  <c r="J1860" i="2"/>
  <c r="I1860" i="2"/>
  <c r="H1860" i="2"/>
  <c r="G1860" i="2"/>
  <c r="F1860" i="2"/>
  <c r="E1860" i="2"/>
  <c r="D1860" i="2"/>
  <c r="C1860" i="2"/>
  <c r="T1859" i="2"/>
  <c r="S1859" i="2"/>
  <c r="R1859" i="2"/>
  <c r="Q1859" i="2"/>
  <c r="P1859" i="2"/>
  <c r="O1859" i="2"/>
  <c r="N1859" i="2"/>
  <c r="M1859" i="2"/>
  <c r="L1859" i="2"/>
  <c r="K1859" i="2"/>
  <c r="J1859" i="2"/>
  <c r="I1859" i="2"/>
  <c r="H1859" i="2"/>
  <c r="G1859" i="2"/>
  <c r="F1859" i="2"/>
  <c r="E1859" i="2"/>
  <c r="D1859" i="2"/>
  <c r="C1859" i="2"/>
  <c r="T1858" i="2"/>
  <c r="S1858" i="2"/>
  <c r="R1858" i="2"/>
  <c r="Q1858" i="2"/>
  <c r="P1858" i="2"/>
  <c r="O1858" i="2"/>
  <c r="N1858" i="2"/>
  <c r="M1858" i="2"/>
  <c r="L1858" i="2"/>
  <c r="K1858" i="2"/>
  <c r="J1858" i="2"/>
  <c r="I1858" i="2"/>
  <c r="H1858" i="2"/>
  <c r="G1858" i="2"/>
  <c r="F1858" i="2"/>
  <c r="E1858" i="2"/>
  <c r="D1858" i="2"/>
  <c r="C1858" i="2"/>
  <c r="T1857" i="2"/>
  <c r="S1857" i="2"/>
  <c r="R1857" i="2"/>
  <c r="Q1857" i="2"/>
  <c r="P1857" i="2"/>
  <c r="O1857" i="2"/>
  <c r="N1857" i="2"/>
  <c r="M1857" i="2"/>
  <c r="L1857" i="2"/>
  <c r="K1857" i="2"/>
  <c r="J1857" i="2"/>
  <c r="I1857" i="2"/>
  <c r="H1857" i="2"/>
  <c r="G1857" i="2"/>
  <c r="F1857" i="2"/>
  <c r="E1857" i="2"/>
  <c r="D1857" i="2"/>
  <c r="C1857" i="2"/>
  <c r="T1856" i="2"/>
  <c r="S1856" i="2"/>
  <c r="R1856" i="2"/>
  <c r="Q1856" i="2"/>
  <c r="P1856" i="2"/>
  <c r="O1856" i="2"/>
  <c r="N1856" i="2"/>
  <c r="M1856" i="2"/>
  <c r="L1856" i="2"/>
  <c r="K1856" i="2"/>
  <c r="J1856" i="2"/>
  <c r="I1856" i="2"/>
  <c r="H1856" i="2"/>
  <c r="G1856" i="2"/>
  <c r="F1856" i="2"/>
  <c r="E1856" i="2"/>
  <c r="D1856" i="2"/>
  <c r="C1856" i="2"/>
  <c r="T1855" i="2"/>
  <c r="S1855" i="2"/>
  <c r="R1855" i="2"/>
  <c r="Q1855" i="2"/>
  <c r="P1855" i="2"/>
  <c r="O1855" i="2"/>
  <c r="N1855" i="2"/>
  <c r="M1855" i="2"/>
  <c r="L1855" i="2"/>
  <c r="K1855" i="2"/>
  <c r="J1855" i="2"/>
  <c r="I1855" i="2"/>
  <c r="H1855" i="2"/>
  <c r="G1855" i="2"/>
  <c r="F1855" i="2"/>
  <c r="E1855" i="2"/>
  <c r="D1855" i="2"/>
  <c r="C1855" i="2"/>
  <c r="T1854" i="2"/>
  <c r="S1854" i="2"/>
  <c r="R1854" i="2"/>
  <c r="Q1854" i="2"/>
  <c r="P1854" i="2"/>
  <c r="O1854" i="2"/>
  <c r="N1854" i="2"/>
  <c r="M1854" i="2"/>
  <c r="L1854" i="2"/>
  <c r="K1854" i="2"/>
  <c r="J1854" i="2"/>
  <c r="I1854" i="2"/>
  <c r="H1854" i="2"/>
  <c r="G1854" i="2"/>
  <c r="F1854" i="2"/>
  <c r="E1854" i="2"/>
  <c r="D1854" i="2"/>
  <c r="C1854" i="2"/>
  <c r="A1851" i="2"/>
  <c r="T1847" i="2"/>
  <c r="S1847" i="2"/>
  <c r="R1847" i="2"/>
  <c r="Q1847" i="2"/>
  <c r="P1847" i="2"/>
  <c r="O1847" i="2"/>
  <c r="N1847" i="2"/>
  <c r="M1847" i="2"/>
  <c r="L1847" i="2"/>
  <c r="K1847" i="2"/>
  <c r="J1847" i="2"/>
  <c r="I1847" i="2"/>
  <c r="H1847" i="2"/>
  <c r="G1847" i="2"/>
  <c r="F1847" i="2"/>
  <c r="E1847" i="2"/>
  <c r="D1847" i="2"/>
  <c r="C1847" i="2"/>
  <c r="T1846" i="2"/>
  <c r="S1846" i="2"/>
  <c r="R1846" i="2"/>
  <c r="Q1846" i="2"/>
  <c r="P1846" i="2"/>
  <c r="O1846" i="2"/>
  <c r="N1846" i="2"/>
  <c r="M1846" i="2"/>
  <c r="L1846" i="2"/>
  <c r="K1846" i="2"/>
  <c r="J1846" i="2"/>
  <c r="I1846" i="2"/>
  <c r="H1846" i="2"/>
  <c r="G1846" i="2"/>
  <c r="F1846" i="2"/>
  <c r="E1846" i="2"/>
  <c r="D1846" i="2"/>
  <c r="C1846" i="2"/>
  <c r="T1845" i="2"/>
  <c r="S1845" i="2"/>
  <c r="R1845" i="2"/>
  <c r="Q1845" i="2"/>
  <c r="P1845" i="2"/>
  <c r="O1845" i="2"/>
  <c r="N1845" i="2"/>
  <c r="M1845" i="2"/>
  <c r="L1845" i="2"/>
  <c r="K1845" i="2"/>
  <c r="J1845" i="2"/>
  <c r="I1845" i="2"/>
  <c r="H1845" i="2"/>
  <c r="G1845" i="2"/>
  <c r="F1845" i="2"/>
  <c r="E1845" i="2"/>
  <c r="D1845" i="2"/>
  <c r="C1845" i="2"/>
  <c r="T1844" i="2"/>
  <c r="S1844" i="2"/>
  <c r="R1844" i="2"/>
  <c r="Q1844" i="2"/>
  <c r="P1844" i="2"/>
  <c r="O1844" i="2"/>
  <c r="N1844" i="2"/>
  <c r="M1844" i="2"/>
  <c r="L1844" i="2"/>
  <c r="K1844" i="2"/>
  <c r="J1844" i="2"/>
  <c r="I1844" i="2"/>
  <c r="H1844" i="2"/>
  <c r="G1844" i="2"/>
  <c r="F1844" i="2"/>
  <c r="E1844" i="2"/>
  <c r="D1844" i="2"/>
  <c r="C1844" i="2"/>
  <c r="T1843" i="2"/>
  <c r="S1843" i="2"/>
  <c r="R1843" i="2"/>
  <c r="Q1843" i="2"/>
  <c r="P1843" i="2"/>
  <c r="O1843" i="2"/>
  <c r="N1843" i="2"/>
  <c r="M1843" i="2"/>
  <c r="L1843" i="2"/>
  <c r="K1843" i="2"/>
  <c r="J1843" i="2"/>
  <c r="I1843" i="2"/>
  <c r="H1843" i="2"/>
  <c r="G1843" i="2"/>
  <c r="F1843" i="2"/>
  <c r="E1843" i="2"/>
  <c r="D1843" i="2"/>
  <c r="C1843" i="2"/>
  <c r="T1842" i="2"/>
  <c r="S1842" i="2"/>
  <c r="R1842" i="2"/>
  <c r="Q1842" i="2"/>
  <c r="P1842" i="2"/>
  <c r="O1842" i="2"/>
  <c r="N1842" i="2"/>
  <c r="M1842" i="2"/>
  <c r="L1842" i="2"/>
  <c r="K1842" i="2"/>
  <c r="J1842" i="2"/>
  <c r="I1842" i="2"/>
  <c r="H1842" i="2"/>
  <c r="G1842" i="2"/>
  <c r="F1842" i="2"/>
  <c r="E1842" i="2"/>
  <c r="D1842" i="2"/>
  <c r="C1842" i="2"/>
  <c r="T1841" i="2"/>
  <c r="S1841" i="2"/>
  <c r="R1841" i="2"/>
  <c r="Q1841" i="2"/>
  <c r="P1841" i="2"/>
  <c r="O1841" i="2"/>
  <c r="N1841" i="2"/>
  <c r="M1841" i="2"/>
  <c r="L1841" i="2"/>
  <c r="K1841" i="2"/>
  <c r="J1841" i="2"/>
  <c r="I1841" i="2"/>
  <c r="H1841" i="2"/>
  <c r="G1841" i="2"/>
  <c r="F1841" i="2"/>
  <c r="E1841" i="2"/>
  <c r="D1841" i="2"/>
  <c r="C1841" i="2"/>
  <c r="T1840" i="2"/>
  <c r="S1840" i="2"/>
  <c r="R1840" i="2"/>
  <c r="Q1840" i="2"/>
  <c r="P1840" i="2"/>
  <c r="O1840" i="2"/>
  <c r="N1840" i="2"/>
  <c r="M1840" i="2"/>
  <c r="L1840" i="2"/>
  <c r="K1840" i="2"/>
  <c r="J1840" i="2"/>
  <c r="I1840" i="2"/>
  <c r="H1840" i="2"/>
  <c r="G1840" i="2"/>
  <c r="F1840" i="2"/>
  <c r="E1840" i="2"/>
  <c r="D1840" i="2"/>
  <c r="C1840" i="2"/>
  <c r="A1837" i="2"/>
  <c r="T1833" i="2"/>
  <c r="S1833" i="2"/>
  <c r="R1833" i="2"/>
  <c r="Q1833" i="2"/>
  <c r="P1833" i="2"/>
  <c r="O1833" i="2"/>
  <c r="N1833" i="2"/>
  <c r="M1833" i="2"/>
  <c r="L1833" i="2"/>
  <c r="K1833" i="2"/>
  <c r="J1833" i="2"/>
  <c r="I1833" i="2"/>
  <c r="H1833" i="2"/>
  <c r="G1833" i="2"/>
  <c r="F1833" i="2"/>
  <c r="E1833" i="2"/>
  <c r="D1833" i="2"/>
  <c r="C1833" i="2"/>
  <c r="T1832" i="2"/>
  <c r="S1832" i="2"/>
  <c r="R1832" i="2"/>
  <c r="Q1832" i="2"/>
  <c r="P1832" i="2"/>
  <c r="O1832" i="2"/>
  <c r="N1832" i="2"/>
  <c r="M1832" i="2"/>
  <c r="L1832" i="2"/>
  <c r="K1832" i="2"/>
  <c r="J1832" i="2"/>
  <c r="I1832" i="2"/>
  <c r="H1832" i="2"/>
  <c r="G1832" i="2"/>
  <c r="F1832" i="2"/>
  <c r="E1832" i="2"/>
  <c r="D1832" i="2"/>
  <c r="C1832" i="2"/>
  <c r="T1831" i="2"/>
  <c r="S1831" i="2"/>
  <c r="R1831" i="2"/>
  <c r="Q1831" i="2"/>
  <c r="P1831" i="2"/>
  <c r="O1831" i="2"/>
  <c r="N1831" i="2"/>
  <c r="M1831" i="2"/>
  <c r="L1831" i="2"/>
  <c r="K1831" i="2"/>
  <c r="J1831" i="2"/>
  <c r="I1831" i="2"/>
  <c r="H1831" i="2"/>
  <c r="G1831" i="2"/>
  <c r="F1831" i="2"/>
  <c r="E1831" i="2"/>
  <c r="D1831" i="2"/>
  <c r="C1831" i="2"/>
  <c r="T1830" i="2"/>
  <c r="S1830" i="2"/>
  <c r="R1830" i="2"/>
  <c r="Q1830" i="2"/>
  <c r="P1830" i="2"/>
  <c r="O1830" i="2"/>
  <c r="N1830" i="2"/>
  <c r="M1830" i="2"/>
  <c r="L1830" i="2"/>
  <c r="K1830" i="2"/>
  <c r="J1830" i="2"/>
  <c r="I1830" i="2"/>
  <c r="H1830" i="2"/>
  <c r="G1830" i="2"/>
  <c r="F1830" i="2"/>
  <c r="E1830" i="2"/>
  <c r="D1830" i="2"/>
  <c r="C1830" i="2"/>
  <c r="T1829" i="2"/>
  <c r="S1829" i="2"/>
  <c r="R1829" i="2"/>
  <c r="Q1829" i="2"/>
  <c r="P1829" i="2"/>
  <c r="O1829" i="2"/>
  <c r="N1829" i="2"/>
  <c r="M1829" i="2"/>
  <c r="L1829" i="2"/>
  <c r="K1829" i="2"/>
  <c r="J1829" i="2"/>
  <c r="I1829" i="2"/>
  <c r="H1829" i="2"/>
  <c r="G1829" i="2"/>
  <c r="F1829" i="2"/>
  <c r="E1829" i="2"/>
  <c r="D1829" i="2"/>
  <c r="C1829" i="2"/>
  <c r="T1828" i="2"/>
  <c r="S1828" i="2"/>
  <c r="R1828" i="2"/>
  <c r="Q1828" i="2"/>
  <c r="P1828" i="2"/>
  <c r="O1828" i="2"/>
  <c r="N1828" i="2"/>
  <c r="M1828" i="2"/>
  <c r="L1828" i="2"/>
  <c r="K1828" i="2"/>
  <c r="J1828" i="2"/>
  <c r="I1828" i="2"/>
  <c r="H1828" i="2"/>
  <c r="G1828" i="2"/>
  <c r="F1828" i="2"/>
  <c r="E1828" i="2"/>
  <c r="D1828" i="2"/>
  <c r="C1828" i="2"/>
  <c r="T1827" i="2"/>
  <c r="S1827" i="2"/>
  <c r="R1827" i="2"/>
  <c r="Q1827" i="2"/>
  <c r="P1827" i="2"/>
  <c r="O1827" i="2"/>
  <c r="N1827" i="2"/>
  <c r="M1827" i="2"/>
  <c r="L1827" i="2"/>
  <c r="K1827" i="2"/>
  <c r="J1827" i="2"/>
  <c r="I1827" i="2"/>
  <c r="H1827" i="2"/>
  <c r="G1827" i="2"/>
  <c r="F1827" i="2"/>
  <c r="E1827" i="2"/>
  <c r="D1827" i="2"/>
  <c r="C1827" i="2"/>
  <c r="T1826" i="2"/>
  <c r="S1826" i="2"/>
  <c r="R1826" i="2"/>
  <c r="Q1826" i="2"/>
  <c r="P1826" i="2"/>
  <c r="O1826" i="2"/>
  <c r="N1826" i="2"/>
  <c r="M1826" i="2"/>
  <c r="L1826" i="2"/>
  <c r="K1826" i="2"/>
  <c r="J1826" i="2"/>
  <c r="I1826" i="2"/>
  <c r="H1826" i="2"/>
  <c r="G1826" i="2"/>
  <c r="F1826" i="2"/>
  <c r="E1826" i="2"/>
  <c r="D1826" i="2"/>
  <c r="C1826" i="2"/>
  <c r="A1823" i="2"/>
  <c r="T1819" i="2"/>
  <c r="S1819" i="2"/>
  <c r="R1819" i="2"/>
  <c r="Q1819" i="2"/>
  <c r="P1819" i="2"/>
  <c r="O1819" i="2"/>
  <c r="N1819" i="2"/>
  <c r="M1819" i="2"/>
  <c r="L1819" i="2"/>
  <c r="K1819" i="2"/>
  <c r="J1819" i="2"/>
  <c r="I1819" i="2"/>
  <c r="H1819" i="2"/>
  <c r="G1819" i="2"/>
  <c r="F1819" i="2"/>
  <c r="E1819" i="2"/>
  <c r="D1819" i="2"/>
  <c r="C1819" i="2"/>
  <c r="T1818" i="2"/>
  <c r="S1818" i="2"/>
  <c r="R1818" i="2"/>
  <c r="Q1818" i="2"/>
  <c r="P1818" i="2"/>
  <c r="O1818" i="2"/>
  <c r="N1818" i="2"/>
  <c r="M1818" i="2"/>
  <c r="L1818" i="2"/>
  <c r="K1818" i="2"/>
  <c r="J1818" i="2"/>
  <c r="I1818" i="2"/>
  <c r="H1818" i="2"/>
  <c r="G1818" i="2"/>
  <c r="F1818" i="2"/>
  <c r="E1818" i="2"/>
  <c r="D1818" i="2"/>
  <c r="C1818" i="2"/>
  <c r="T1817" i="2"/>
  <c r="S1817" i="2"/>
  <c r="R1817" i="2"/>
  <c r="Q1817" i="2"/>
  <c r="P1817" i="2"/>
  <c r="O1817" i="2"/>
  <c r="N1817" i="2"/>
  <c r="M1817" i="2"/>
  <c r="L1817" i="2"/>
  <c r="K1817" i="2"/>
  <c r="J1817" i="2"/>
  <c r="I1817" i="2"/>
  <c r="H1817" i="2"/>
  <c r="G1817" i="2"/>
  <c r="F1817" i="2"/>
  <c r="E1817" i="2"/>
  <c r="D1817" i="2"/>
  <c r="C1817" i="2"/>
  <c r="T1816" i="2"/>
  <c r="S1816" i="2"/>
  <c r="R1816" i="2"/>
  <c r="Q1816" i="2"/>
  <c r="P1816" i="2"/>
  <c r="O1816" i="2"/>
  <c r="N1816" i="2"/>
  <c r="M1816" i="2"/>
  <c r="L1816" i="2"/>
  <c r="K1816" i="2"/>
  <c r="J1816" i="2"/>
  <c r="I1816" i="2"/>
  <c r="H1816" i="2"/>
  <c r="G1816" i="2"/>
  <c r="F1816" i="2"/>
  <c r="E1816" i="2"/>
  <c r="D1816" i="2"/>
  <c r="C1816" i="2"/>
  <c r="T1815" i="2"/>
  <c r="S1815" i="2"/>
  <c r="R1815" i="2"/>
  <c r="Q1815" i="2"/>
  <c r="P1815" i="2"/>
  <c r="O1815" i="2"/>
  <c r="N1815" i="2"/>
  <c r="M1815" i="2"/>
  <c r="L1815" i="2"/>
  <c r="K1815" i="2"/>
  <c r="J1815" i="2"/>
  <c r="I1815" i="2"/>
  <c r="H1815" i="2"/>
  <c r="G1815" i="2"/>
  <c r="F1815" i="2"/>
  <c r="E1815" i="2"/>
  <c r="D1815" i="2"/>
  <c r="C1815" i="2"/>
  <c r="T1814" i="2"/>
  <c r="S1814" i="2"/>
  <c r="R1814" i="2"/>
  <c r="Q1814" i="2"/>
  <c r="P1814" i="2"/>
  <c r="O1814" i="2"/>
  <c r="N1814" i="2"/>
  <c r="M1814" i="2"/>
  <c r="L1814" i="2"/>
  <c r="K1814" i="2"/>
  <c r="J1814" i="2"/>
  <c r="I1814" i="2"/>
  <c r="H1814" i="2"/>
  <c r="G1814" i="2"/>
  <c r="F1814" i="2"/>
  <c r="E1814" i="2"/>
  <c r="D1814" i="2"/>
  <c r="C1814" i="2"/>
  <c r="T1813" i="2"/>
  <c r="S1813" i="2"/>
  <c r="R1813" i="2"/>
  <c r="Q1813" i="2"/>
  <c r="P1813" i="2"/>
  <c r="O1813" i="2"/>
  <c r="N1813" i="2"/>
  <c r="M1813" i="2"/>
  <c r="L1813" i="2"/>
  <c r="K1813" i="2"/>
  <c r="J1813" i="2"/>
  <c r="I1813" i="2"/>
  <c r="H1813" i="2"/>
  <c r="G1813" i="2"/>
  <c r="F1813" i="2"/>
  <c r="E1813" i="2"/>
  <c r="D1813" i="2"/>
  <c r="C1813" i="2"/>
  <c r="T1812" i="2"/>
  <c r="S1812" i="2"/>
  <c r="R1812" i="2"/>
  <c r="Q1812" i="2"/>
  <c r="P1812" i="2"/>
  <c r="O1812" i="2"/>
  <c r="N1812" i="2"/>
  <c r="M1812" i="2"/>
  <c r="L1812" i="2"/>
  <c r="K1812" i="2"/>
  <c r="J1812" i="2"/>
  <c r="I1812" i="2"/>
  <c r="H1812" i="2"/>
  <c r="G1812" i="2"/>
  <c r="F1812" i="2"/>
  <c r="E1812" i="2"/>
  <c r="D1812" i="2"/>
  <c r="C1812" i="2"/>
  <c r="A1809" i="2"/>
  <c r="T1805" i="2"/>
  <c r="S1805" i="2"/>
  <c r="R1805" i="2"/>
  <c r="Q1805" i="2"/>
  <c r="P1805" i="2"/>
  <c r="O1805" i="2"/>
  <c r="N1805" i="2"/>
  <c r="M1805" i="2"/>
  <c r="L1805" i="2"/>
  <c r="K1805" i="2"/>
  <c r="J1805" i="2"/>
  <c r="I1805" i="2"/>
  <c r="H1805" i="2"/>
  <c r="G1805" i="2"/>
  <c r="F1805" i="2"/>
  <c r="E1805" i="2"/>
  <c r="D1805" i="2"/>
  <c r="C1805" i="2"/>
  <c r="T1804" i="2"/>
  <c r="S1804" i="2"/>
  <c r="R1804" i="2"/>
  <c r="Q1804" i="2"/>
  <c r="P1804" i="2"/>
  <c r="O1804" i="2"/>
  <c r="N1804" i="2"/>
  <c r="M1804" i="2"/>
  <c r="L1804" i="2"/>
  <c r="K1804" i="2"/>
  <c r="J1804" i="2"/>
  <c r="I1804" i="2"/>
  <c r="H1804" i="2"/>
  <c r="G1804" i="2"/>
  <c r="F1804" i="2"/>
  <c r="E1804" i="2"/>
  <c r="D1804" i="2"/>
  <c r="C1804" i="2"/>
  <c r="T1803" i="2"/>
  <c r="S1803" i="2"/>
  <c r="R1803" i="2"/>
  <c r="Q1803" i="2"/>
  <c r="P1803" i="2"/>
  <c r="O1803" i="2"/>
  <c r="N1803" i="2"/>
  <c r="M1803" i="2"/>
  <c r="L1803" i="2"/>
  <c r="K1803" i="2"/>
  <c r="J1803" i="2"/>
  <c r="I1803" i="2"/>
  <c r="H1803" i="2"/>
  <c r="G1803" i="2"/>
  <c r="F1803" i="2"/>
  <c r="E1803" i="2"/>
  <c r="D1803" i="2"/>
  <c r="C1803" i="2"/>
  <c r="T1802" i="2"/>
  <c r="S1802" i="2"/>
  <c r="R1802" i="2"/>
  <c r="Q1802" i="2"/>
  <c r="P1802" i="2"/>
  <c r="O1802" i="2"/>
  <c r="N1802" i="2"/>
  <c r="M1802" i="2"/>
  <c r="L1802" i="2"/>
  <c r="K1802" i="2"/>
  <c r="J1802" i="2"/>
  <c r="I1802" i="2"/>
  <c r="H1802" i="2"/>
  <c r="G1802" i="2"/>
  <c r="F1802" i="2"/>
  <c r="E1802" i="2"/>
  <c r="D1802" i="2"/>
  <c r="C1802" i="2"/>
  <c r="T1801" i="2"/>
  <c r="S1801" i="2"/>
  <c r="R1801" i="2"/>
  <c r="Q1801" i="2"/>
  <c r="P1801" i="2"/>
  <c r="O1801" i="2"/>
  <c r="N1801" i="2"/>
  <c r="M1801" i="2"/>
  <c r="L1801" i="2"/>
  <c r="K1801" i="2"/>
  <c r="J1801" i="2"/>
  <c r="I1801" i="2"/>
  <c r="H1801" i="2"/>
  <c r="G1801" i="2"/>
  <c r="F1801" i="2"/>
  <c r="E1801" i="2"/>
  <c r="D1801" i="2"/>
  <c r="C1801" i="2"/>
  <c r="T1800" i="2"/>
  <c r="S1800" i="2"/>
  <c r="R1800" i="2"/>
  <c r="Q1800" i="2"/>
  <c r="P1800" i="2"/>
  <c r="O1800" i="2"/>
  <c r="N1800" i="2"/>
  <c r="M1800" i="2"/>
  <c r="L1800" i="2"/>
  <c r="K1800" i="2"/>
  <c r="J1800" i="2"/>
  <c r="I1800" i="2"/>
  <c r="H1800" i="2"/>
  <c r="G1800" i="2"/>
  <c r="F1800" i="2"/>
  <c r="E1800" i="2"/>
  <c r="D1800" i="2"/>
  <c r="C1800" i="2"/>
  <c r="T1799" i="2"/>
  <c r="S1799" i="2"/>
  <c r="R1799" i="2"/>
  <c r="Q1799" i="2"/>
  <c r="P1799" i="2"/>
  <c r="O1799" i="2"/>
  <c r="N1799" i="2"/>
  <c r="M1799" i="2"/>
  <c r="L1799" i="2"/>
  <c r="K1799" i="2"/>
  <c r="J1799" i="2"/>
  <c r="I1799" i="2"/>
  <c r="H1799" i="2"/>
  <c r="G1799" i="2"/>
  <c r="F1799" i="2"/>
  <c r="E1799" i="2"/>
  <c r="D1799" i="2"/>
  <c r="C1799" i="2"/>
  <c r="T1798" i="2"/>
  <c r="S1798" i="2"/>
  <c r="R1798" i="2"/>
  <c r="Q1798" i="2"/>
  <c r="P1798" i="2"/>
  <c r="O1798" i="2"/>
  <c r="N1798" i="2"/>
  <c r="M1798" i="2"/>
  <c r="L1798" i="2"/>
  <c r="K1798" i="2"/>
  <c r="J1798" i="2"/>
  <c r="I1798" i="2"/>
  <c r="H1798" i="2"/>
  <c r="G1798" i="2"/>
  <c r="F1798" i="2"/>
  <c r="E1798" i="2"/>
  <c r="D1798" i="2"/>
  <c r="C1798" i="2"/>
  <c r="A1795" i="2"/>
  <c r="AD40" i="12" l="1"/>
  <c r="V40" i="12" s="1"/>
  <c r="Y40" i="15"/>
  <c r="AD40" i="15" s="1"/>
  <c r="AD79" i="12"/>
  <c r="V79" i="12" s="1"/>
  <c r="Z79" i="15"/>
  <c r="AD79" i="15" s="1"/>
  <c r="V79" i="15" s="1"/>
  <c r="AB79" i="1" s="1"/>
  <c r="AD49" i="12"/>
  <c r="Z49" i="15"/>
  <c r="AD49" i="15" s="1"/>
  <c r="AC136" i="12"/>
  <c r="V136" i="12" s="1"/>
  <c r="W136" i="15"/>
  <c r="AC136" i="15" s="1"/>
  <c r="V136" i="15" s="1"/>
  <c r="AB136" i="1" s="1"/>
  <c r="AD128" i="12"/>
  <c r="Z128" i="15"/>
  <c r="AD128" i="15" s="1"/>
  <c r="AD104" i="12"/>
  <c r="Z104" i="15"/>
  <c r="AD104" i="15" s="1"/>
  <c r="AD47" i="12"/>
  <c r="V47" i="12" s="1"/>
  <c r="Z47" i="15"/>
  <c r="AD47" i="15" s="1"/>
  <c r="AC104" i="12"/>
  <c r="W104" i="15"/>
  <c r="AC104" i="15" s="1"/>
  <c r="V104" i="15" s="1"/>
  <c r="AB104" i="1" s="1"/>
  <c r="AC84" i="12"/>
  <c r="W84" i="15"/>
  <c r="AC84" i="15" s="1"/>
  <c r="AC68" i="12"/>
  <c r="W68" i="15"/>
  <c r="AC68" i="15" s="1"/>
  <c r="AC130" i="12"/>
  <c r="W130" i="15"/>
  <c r="AC130" i="15" s="1"/>
  <c r="AC92" i="12"/>
  <c r="V92" i="12" s="1"/>
  <c r="W92" i="15"/>
  <c r="AC92" i="15" s="1"/>
  <c r="V92" i="15" s="1"/>
  <c r="AB92" i="1" s="1"/>
  <c r="AC71" i="12"/>
  <c r="V71" i="12" s="1"/>
  <c r="W71" i="15"/>
  <c r="AC71" i="15" s="1"/>
  <c r="V71" i="15" s="1"/>
  <c r="AB71" i="1" s="1"/>
  <c r="AC55" i="12"/>
  <c r="V55" i="12" s="1"/>
  <c r="W55" i="15"/>
  <c r="AC55" i="15" s="1"/>
  <c r="V55" i="15" s="1"/>
  <c r="AB55" i="1" s="1"/>
  <c r="AC44" i="12"/>
  <c r="V44" i="12" s="1"/>
  <c r="W44" i="15"/>
  <c r="AC44" i="15" s="1"/>
  <c r="V44" i="15" s="1"/>
  <c r="AB44" i="1" s="1"/>
  <c r="AC43" i="12"/>
  <c r="W43" i="15"/>
  <c r="AC43" i="15" s="1"/>
  <c r="AD65" i="12"/>
  <c r="Z65" i="15"/>
  <c r="AD65" i="15" s="1"/>
  <c r="AC142" i="12"/>
  <c r="W142" i="15"/>
  <c r="AC142" i="15" s="1"/>
  <c r="AC116" i="12"/>
  <c r="W116" i="15"/>
  <c r="AC116" i="15" s="1"/>
  <c r="AC45" i="12"/>
  <c r="V45" i="12" s="1"/>
  <c r="W45" i="15"/>
  <c r="AC45" i="15" s="1"/>
  <c r="V45" i="15" s="1"/>
  <c r="AB45" i="1" s="1"/>
  <c r="AD116" i="12"/>
  <c r="Y116" i="15"/>
  <c r="AD116" i="15" s="1"/>
  <c r="AD57" i="12"/>
  <c r="Z57" i="15"/>
  <c r="AD57" i="15" s="1"/>
  <c r="AC98" i="12"/>
  <c r="W98" i="15"/>
  <c r="AC98" i="15" s="1"/>
  <c r="AD100" i="12"/>
  <c r="V100" i="12" s="1"/>
  <c r="Y100" i="15"/>
  <c r="AD100" i="15" s="1"/>
  <c r="V100" i="15" s="1"/>
  <c r="AB100" i="1" s="1"/>
  <c r="V126" i="16"/>
  <c r="V134" i="16"/>
  <c r="V102" i="16"/>
  <c r="V87" i="15"/>
  <c r="AB87" i="1" s="1"/>
  <c r="V47" i="15"/>
  <c r="AB47" i="1" s="1"/>
  <c r="V104" i="16"/>
  <c r="V63" i="12"/>
  <c r="V40" i="15"/>
  <c r="AB40" i="1" s="1"/>
  <c r="V39" i="15"/>
  <c r="AB39" i="1" s="1"/>
  <c r="V39" i="12"/>
  <c r="AD144" i="12"/>
  <c r="V144" i="12" s="1"/>
  <c r="Z144" i="15"/>
  <c r="AD144" i="15" s="1"/>
  <c r="V144" i="15" s="1"/>
  <c r="AB144" i="1" s="1"/>
  <c r="V138" i="16"/>
  <c r="W138" i="15"/>
  <c r="AC138" i="15" s="1"/>
  <c r="AC138" i="12"/>
  <c r="W128" i="15"/>
  <c r="AC128" i="15" s="1"/>
  <c r="V128" i="15" s="1"/>
  <c r="AB128" i="1" s="1"/>
  <c r="AC128" i="12"/>
  <c r="AD120" i="12"/>
  <c r="V120" i="12" s="1"/>
  <c r="Y120" i="15"/>
  <c r="AD120" i="15" s="1"/>
  <c r="V120" i="15" s="1"/>
  <c r="AB120" i="1" s="1"/>
  <c r="Y110" i="15"/>
  <c r="AD110" i="15" s="1"/>
  <c r="V110" i="15" s="1"/>
  <c r="AB110" i="1" s="1"/>
  <c r="AD110" i="12"/>
  <c r="V110" i="12" s="1"/>
  <c r="Y132" i="15"/>
  <c r="AD132" i="15" s="1"/>
  <c r="V132" i="15" s="1"/>
  <c r="AB132" i="1" s="1"/>
  <c r="AD132" i="12"/>
  <c r="V132" i="12" s="1"/>
  <c r="AC60" i="12"/>
  <c r="X60" i="15"/>
  <c r="AC60" i="15" s="1"/>
  <c r="V15" i="12"/>
  <c r="V141" i="9"/>
  <c r="V111" i="9"/>
  <c r="V46" i="9"/>
  <c r="V129" i="9"/>
  <c r="AC29" i="11"/>
  <c r="AC29" i="12"/>
  <c r="AC28" i="11"/>
  <c r="V28" i="11" s="1"/>
  <c r="AC28" i="12"/>
  <c r="V28" i="12" s="1"/>
  <c r="AC31" i="11"/>
  <c r="V31" i="11" s="1"/>
  <c r="AC31" i="12"/>
  <c r="V31" i="12" s="1"/>
  <c r="AC25" i="11"/>
  <c r="AC25" i="12"/>
  <c r="AD11" i="11"/>
  <c r="V11" i="11" s="1"/>
  <c r="AD11" i="12"/>
  <c r="V11" i="12" s="1"/>
  <c r="AC50" i="11"/>
  <c r="X50" i="12"/>
  <c r="AC146" i="11"/>
  <c r="X146" i="12"/>
  <c r="AD94" i="11"/>
  <c r="V94" i="11" s="1"/>
  <c r="Z94" i="12"/>
  <c r="AC54" i="11"/>
  <c r="W54" i="12"/>
  <c r="AD118" i="11"/>
  <c r="V118" i="11" s="1"/>
  <c r="Z118" i="12"/>
  <c r="AD122" i="11"/>
  <c r="V122" i="11" s="1"/>
  <c r="Z122" i="12"/>
  <c r="AC58" i="11"/>
  <c r="X58" i="12"/>
  <c r="AD102" i="11"/>
  <c r="V102" i="11" s="1"/>
  <c r="Z102" i="12"/>
  <c r="AC124" i="11"/>
  <c r="V124" i="11" s="1"/>
  <c r="W124" i="12"/>
  <c r="AC140" i="11"/>
  <c r="V140" i="11" s="1"/>
  <c r="W140" i="12"/>
  <c r="AD142" i="11"/>
  <c r="V142" i="11" s="1"/>
  <c r="Z142" i="12"/>
  <c r="AD126" i="11"/>
  <c r="V126" i="11" s="1"/>
  <c r="Z126" i="12"/>
  <c r="AD146" i="11"/>
  <c r="Z146" i="12"/>
  <c r="AD130" i="11"/>
  <c r="V130" i="11" s="1"/>
  <c r="Z130" i="12"/>
  <c r="AD114" i="11"/>
  <c r="V114" i="11" s="1"/>
  <c r="Z114" i="12"/>
  <c r="AD98" i="11"/>
  <c r="V98" i="11" s="1"/>
  <c r="Z98" i="12"/>
  <c r="AD112" i="11"/>
  <c r="V112" i="11" s="1"/>
  <c r="Z112" i="12"/>
  <c r="AD134" i="11"/>
  <c r="V134" i="11" s="1"/>
  <c r="Z134" i="12"/>
  <c r="AD138" i="11"/>
  <c r="V138" i="11" s="1"/>
  <c r="Z138" i="12"/>
  <c r="AD106" i="11"/>
  <c r="V106" i="11" s="1"/>
  <c r="Z106" i="12"/>
  <c r="V104" i="12"/>
  <c r="V104" i="11"/>
  <c r="V116" i="11"/>
  <c r="V21" i="12"/>
  <c r="V17" i="12"/>
  <c r="V17" i="11"/>
  <c r="V24" i="11"/>
  <c r="V20" i="12"/>
  <c r="V22" i="12"/>
  <c r="AD82" i="10"/>
  <c r="V82" i="10" s="1"/>
  <c r="Y82" i="11"/>
  <c r="Y82" i="16" s="1"/>
  <c r="AD82" i="16" s="1"/>
  <c r="V82" i="16" s="1"/>
  <c r="AD56" i="10"/>
  <c r="Y56" i="11"/>
  <c r="Y56" i="16" s="1"/>
  <c r="AD56" i="16" s="1"/>
  <c r="AD133" i="10"/>
  <c r="Y133" i="11"/>
  <c r="Y133" i="16" s="1"/>
  <c r="AD133" i="16" s="1"/>
  <c r="AC119" i="10"/>
  <c r="W119" i="11"/>
  <c r="W119" i="16" s="1"/>
  <c r="AC119" i="16" s="1"/>
  <c r="AD93" i="10"/>
  <c r="Y93" i="11"/>
  <c r="Y93" i="16" s="1"/>
  <c r="AD93" i="16" s="1"/>
  <c r="AC137" i="10"/>
  <c r="W137" i="11"/>
  <c r="W137" i="16" s="1"/>
  <c r="AC137" i="16" s="1"/>
  <c r="AC107" i="10"/>
  <c r="W107" i="11"/>
  <c r="W107" i="16" s="1"/>
  <c r="AC107" i="16" s="1"/>
  <c r="AC59" i="10"/>
  <c r="W59" i="11"/>
  <c r="W59" i="16" s="1"/>
  <c r="AC59" i="16" s="1"/>
  <c r="AD86" i="10"/>
  <c r="Y86" i="11"/>
  <c r="Y86" i="16" s="1"/>
  <c r="AD86" i="16" s="1"/>
  <c r="AD131" i="10"/>
  <c r="Y131" i="11"/>
  <c r="Y131" i="16" s="1"/>
  <c r="AD131" i="16" s="1"/>
  <c r="AD90" i="10"/>
  <c r="V90" i="10" s="1"/>
  <c r="Y90" i="11"/>
  <c r="Y90" i="16" s="1"/>
  <c r="AD90" i="16" s="1"/>
  <c r="V90" i="16" s="1"/>
  <c r="AD48" i="10"/>
  <c r="Y48" i="11"/>
  <c r="Y48" i="16" s="1"/>
  <c r="AD48" i="16" s="1"/>
  <c r="AD117" i="10"/>
  <c r="Y117" i="11"/>
  <c r="Y117" i="16" s="1"/>
  <c r="AD117" i="16" s="1"/>
  <c r="AC97" i="10"/>
  <c r="W97" i="11"/>
  <c r="W97" i="16" s="1"/>
  <c r="AC97" i="16" s="1"/>
  <c r="AD143" i="10"/>
  <c r="Y143" i="11"/>
  <c r="Y143" i="16" s="1"/>
  <c r="AD143" i="16" s="1"/>
  <c r="AD95" i="10"/>
  <c r="Y95" i="11"/>
  <c r="Y95" i="16" s="1"/>
  <c r="AD95" i="16" s="1"/>
  <c r="AD135" i="10"/>
  <c r="Y135" i="11"/>
  <c r="Y135" i="16" s="1"/>
  <c r="AD135" i="16" s="1"/>
  <c r="AC81" i="10"/>
  <c r="V81" i="10" s="1"/>
  <c r="W81" i="11"/>
  <c r="W81" i="16" s="1"/>
  <c r="AC81" i="16" s="1"/>
  <c r="V81" i="16" s="1"/>
  <c r="AD70" i="10"/>
  <c r="Y70" i="11"/>
  <c r="Y70" i="16" s="1"/>
  <c r="AD70" i="16" s="1"/>
  <c r="AD99" i="10"/>
  <c r="Y99" i="11"/>
  <c r="Y99" i="16" s="1"/>
  <c r="AD99" i="16" s="1"/>
  <c r="AD109" i="10"/>
  <c r="Y109" i="11"/>
  <c r="Y109" i="16" s="1"/>
  <c r="AD109" i="16" s="1"/>
  <c r="AC135" i="10"/>
  <c r="W135" i="11"/>
  <c r="W135" i="16" s="1"/>
  <c r="AC135" i="16" s="1"/>
  <c r="V135" i="16" s="1"/>
  <c r="AC109" i="10"/>
  <c r="W109" i="11"/>
  <c r="W109" i="16" s="1"/>
  <c r="AC109" i="16" s="1"/>
  <c r="V109" i="16" s="1"/>
  <c r="AC88" i="10"/>
  <c r="W88" i="11"/>
  <c r="W88" i="16" s="1"/>
  <c r="AC88" i="16" s="1"/>
  <c r="AC57" i="10"/>
  <c r="V57" i="10" s="1"/>
  <c r="W57" i="11"/>
  <c r="W57" i="16" s="1"/>
  <c r="AC57" i="16" s="1"/>
  <c r="V57" i="16" s="1"/>
  <c r="AC46" i="10"/>
  <c r="W46" i="11"/>
  <c r="W46" i="16" s="1"/>
  <c r="AC46" i="16" s="1"/>
  <c r="AD123" i="10"/>
  <c r="Y123" i="11"/>
  <c r="Y123" i="16" s="1"/>
  <c r="AD123" i="16" s="1"/>
  <c r="AD80" i="10"/>
  <c r="Y80" i="11"/>
  <c r="Y80" i="16" s="1"/>
  <c r="AD80" i="16" s="1"/>
  <c r="AD68" i="10"/>
  <c r="V68" i="10" s="1"/>
  <c r="Y68" i="11"/>
  <c r="Y68" i="16" s="1"/>
  <c r="AD68" i="16" s="1"/>
  <c r="V68" i="16" s="1"/>
  <c r="AD85" i="10"/>
  <c r="V85" i="10" s="1"/>
  <c r="Y85" i="11"/>
  <c r="Y85" i="16" s="1"/>
  <c r="AD85" i="16" s="1"/>
  <c r="V85" i="16" s="1"/>
  <c r="AC131" i="10"/>
  <c r="W131" i="11"/>
  <c r="W131" i="16" s="1"/>
  <c r="AC131" i="16" s="1"/>
  <c r="V131" i="16" s="1"/>
  <c r="AC111" i="10"/>
  <c r="W111" i="11"/>
  <c r="W111" i="16" s="1"/>
  <c r="AC111" i="16" s="1"/>
  <c r="AC67" i="10"/>
  <c r="W67" i="11"/>
  <c r="W67" i="16" s="1"/>
  <c r="AC67" i="16" s="1"/>
  <c r="AD127" i="10"/>
  <c r="Y127" i="11"/>
  <c r="Y127" i="16" s="1"/>
  <c r="AD127" i="16" s="1"/>
  <c r="AD119" i="10"/>
  <c r="Y119" i="11"/>
  <c r="Y119" i="16" s="1"/>
  <c r="AD119" i="16" s="1"/>
  <c r="AC117" i="10"/>
  <c r="W117" i="11"/>
  <c r="W117" i="16" s="1"/>
  <c r="AC117" i="16" s="1"/>
  <c r="V117" i="16" s="1"/>
  <c r="AC48" i="10"/>
  <c r="W48" i="11"/>
  <c r="W48" i="16" s="1"/>
  <c r="AC48" i="16" s="1"/>
  <c r="V48" i="16" s="1"/>
  <c r="AD77" i="10"/>
  <c r="V77" i="10" s="1"/>
  <c r="Y77" i="11"/>
  <c r="Y77" i="16" s="1"/>
  <c r="AD77" i="16" s="1"/>
  <c r="V77" i="16" s="1"/>
  <c r="AC121" i="10"/>
  <c r="W121" i="11"/>
  <c r="W121" i="16" s="1"/>
  <c r="AC121" i="16" s="1"/>
  <c r="AC83" i="10"/>
  <c r="W83" i="11"/>
  <c r="W83" i="16" s="1"/>
  <c r="AC83" i="16" s="1"/>
  <c r="AC72" i="10"/>
  <c r="W72" i="11"/>
  <c r="W72" i="16" s="1"/>
  <c r="AC72" i="16" s="1"/>
  <c r="AD62" i="10"/>
  <c r="Y62" i="11"/>
  <c r="Y62" i="16" s="1"/>
  <c r="AD62" i="16" s="1"/>
  <c r="AD113" i="10"/>
  <c r="Y113" i="11"/>
  <c r="Y113" i="16" s="1"/>
  <c r="AD113" i="16" s="1"/>
  <c r="AD107" i="10"/>
  <c r="Y107" i="11"/>
  <c r="Y107" i="16" s="1"/>
  <c r="AD107" i="16" s="1"/>
  <c r="AD88" i="10"/>
  <c r="Y88" i="11"/>
  <c r="Y88" i="16" s="1"/>
  <c r="AD88" i="16" s="1"/>
  <c r="AD72" i="10"/>
  <c r="Y72" i="11"/>
  <c r="Y72" i="16" s="1"/>
  <c r="AD72" i="16" s="1"/>
  <c r="AD69" i="10"/>
  <c r="V69" i="10" s="1"/>
  <c r="Y69" i="11"/>
  <c r="Y69" i="16" s="1"/>
  <c r="AD69" i="16" s="1"/>
  <c r="V69" i="16" s="1"/>
  <c r="AC129" i="10"/>
  <c r="W129" i="11"/>
  <c r="W129" i="16" s="1"/>
  <c r="AC129" i="16" s="1"/>
  <c r="AC95" i="10"/>
  <c r="W95" i="11"/>
  <c r="W95" i="16" s="1"/>
  <c r="AC95" i="16" s="1"/>
  <c r="V95" i="16" s="1"/>
  <c r="AC62" i="10"/>
  <c r="W62" i="11"/>
  <c r="W62" i="16" s="1"/>
  <c r="AC62" i="16" s="1"/>
  <c r="V62" i="16" s="1"/>
  <c r="AD83" i="10"/>
  <c r="Y83" i="11"/>
  <c r="Y83" i="16" s="1"/>
  <c r="AD83" i="16" s="1"/>
  <c r="AD61" i="10"/>
  <c r="V61" i="10" s="1"/>
  <c r="Y61" i="11"/>
  <c r="Y61" i="16" s="1"/>
  <c r="AD61" i="16" s="1"/>
  <c r="V61" i="16" s="1"/>
  <c r="AC89" i="10"/>
  <c r="V89" i="10" s="1"/>
  <c r="W89" i="11"/>
  <c r="W89" i="16" s="1"/>
  <c r="AC89" i="16" s="1"/>
  <c r="V89" i="16" s="1"/>
  <c r="AC78" i="10"/>
  <c r="W78" i="11"/>
  <c r="W78" i="16" s="1"/>
  <c r="AC78" i="16" s="1"/>
  <c r="AD64" i="10"/>
  <c r="Y64" i="11"/>
  <c r="Y64" i="16" s="1"/>
  <c r="AD64" i="16" s="1"/>
  <c r="AD97" i="10"/>
  <c r="Y97" i="11"/>
  <c r="Y97" i="16" s="1"/>
  <c r="AD97" i="16" s="1"/>
  <c r="V97" i="16" s="1"/>
  <c r="AD75" i="10"/>
  <c r="Y75" i="11"/>
  <c r="Y75" i="16" s="1"/>
  <c r="AD75" i="16" s="1"/>
  <c r="V59" i="9"/>
  <c r="V146" i="11"/>
  <c r="V146" i="10"/>
  <c r="V56" i="9"/>
  <c r="V86" i="9"/>
  <c r="AD60" i="10"/>
  <c r="V60" i="10" s="1"/>
  <c r="Y60" i="11"/>
  <c r="Y60" i="16" s="1"/>
  <c r="AD60" i="16" s="1"/>
  <c r="V60" i="16" s="1"/>
  <c r="AD50" i="10"/>
  <c r="V50" i="10" s="1"/>
  <c r="Y50" i="11"/>
  <c r="Y50" i="16" s="1"/>
  <c r="AD50" i="16" s="1"/>
  <c r="V50" i="16" s="1"/>
  <c r="AD101" i="10"/>
  <c r="Y101" i="11"/>
  <c r="Y101" i="16" s="1"/>
  <c r="AD101" i="16" s="1"/>
  <c r="AC145" i="10"/>
  <c r="W145" i="11"/>
  <c r="W145" i="16" s="1"/>
  <c r="AC145" i="16" s="1"/>
  <c r="AD137" i="10"/>
  <c r="Y137" i="11"/>
  <c r="Y137" i="16" s="1"/>
  <c r="AD137" i="16" s="1"/>
  <c r="V137" i="16" s="1"/>
  <c r="AC143" i="10"/>
  <c r="V143" i="10" s="1"/>
  <c r="W143" i="11"/>
  <c r="W143" i="16" s="1"/>
  <c r="AC143" i="16" s="1"/>
  <c r="V143" i="16" s="1"/>
  <c r="AC123" i="10"/>
  <c r="V123" i="10" s="1"/>
  <c r="W123" i="11"/>
  <c r="W123" i="16" s="1"/>
  <c r="AC123" i="16" s="1"/>
  <c r="V123" i="16" s="1"/>
  <c r="AC70" i="10"/>
  <c r="V70" i="10" s="1"/>
  <c r="W70" i="11"/>
  <c r="W70" i="16" s="1"/>
  <c r="AC70" i="16" s="1"/>
  <c r="AC51" i="10"/>
  <c r="W51" i="11"/>
  <c r="W51" i="16" s="1"/>
  <c r="AC51" i="16" s="1"/>
  <c r="AD43" i="10"/>
  <c r="V43" i="10" s="1"/>
  <c r="Y43" i="11"/>
  <c r="Y43" i="16" s="1"/>
  <c r="AD43" i="16" s="1"/>
  <c r="V43" i="16" s="1"/>
  <c r="AD52" i="10"/>
  <c r="V52" i="10" s="1"/>
  <c r="Y52" i="11"/>
  <c r="Y52" i="16" s="1"/>
  <c r="AD52" i="16" s="1"/>
  <c r="V52" i="16" s="1"/>
  <c r="AD53" i="10"/>
  <c r="V53" i="10" s="1"/>
  <c r="Y53" i="11"/>
  <c r="Y53" i="16" s="1"/>
  <c r="AD53" i="16" s="1"/>
  <c r="V53" i="16" s="1"/>
  <c r="AC64" i="10"/>
  <c r="V64" i="10" s="1"/>
  <c r="W64" i="11"/>
  <c r="W64" i="16" s="1"/>
  <c r="AC64" i="16" s="1"/>
  <c r="V64" i="16" s="1"/>
  <c r="AD111" i="10"/>
  <c r="V111" i="10" s="1"/>
  <c r="Y111" i="11"/>
  <c r="Y111" i="16" s="1"/>
  <c r="AD111" i="16" s="1"/>
  <c r="AD51" i="10"/>
  <c r="Y51" i="11"/>
  <c r="Y51" i="16" s="1"/>
  <c r="AD51" i="16" s="1"/>
  <c r="AC103" i="10"/>
  <c r="W103" i="11"/>
  <c r="W103" i="16" s="1"/>
  <c r="AC103" i="16" s="1"/>
  <c r="AC56" i="10"/>
  <c r="W56" i="11"/>
  <c r="W56" i="16" s="1"/>
  <c r="AC56" i="16" s="1"/>
  <c r="V56" i="16" s="1"/>
  <c r="AD141" i="10"/>
  <c r="Y141" i="11"/>
  <c r="Y141" i="16" s="1"/>
  <c r="AD141" i="16" s="1"/>
  <c r="AC139" i="10"/>
  <c r="W139" i="11"/>
  <c r="W139" i="16" s="1"/>
  <c r="AC139" i="16" s="1"/>
  <c r="AC115" i="10"/>
  <c r="W115" i="11"/>
  <c r="W115" i="16" s="1"/>
  <c r="AC115" i="16" s="1"/>
  <c r="AC91" i="10"/>
  <c r="W91" i="11"/>
  <c r="W91" i="16" s="1"/>
  <c r="AC91" i="16" s="1"/>
  <c r="AC75" i="10"/>
  <c r="V75" i="10" s="1"/>
  <c r="W75" i="11"/>
  <c r="W75" i="16" s="1"/>
  <c r="AC75" i="16" s="1"/>
  <c r="V75" i="16" s="1"/>
  <c r="AC49" i="10"/>
  <c r="V49" i="10" s="1"/>
  <c r="W49" i="11"/>
  <c r="W49" i="16" s="1"/>
  <c r="AC49" i="16" s="1"/>
  <c r="V49" i="16" s="1"/>
  <c r="AD78" i="10"/>
  <c r="V78" i="10" s="1"/>
  <c r="Y78" i="11"/>
  <c r="Y78" i="16" s="1"/>
  <c r="AD78" i="16" s="1"/>
  <c r="V78" i="16" s="1"/>
  <c r="AD145" i="10"/>
  <c r="Y145" i="11"/>
  <c r="Y145" i="16" s="1"/>
  <c r="AD145" i="16" s="1"/>
  <c r="V145" i="16" s="1"/>
  <c r="AD59" i="10"/>
  <c r="Y59" i="11"/>
  <c r="Y59" i="16" s="1"/>
  <c r="AD59" i="16" s="1"/>
  <c r="AD84" i="10"/>
  <c r="V84" i="10" s="1"/>
  <c r="Y84" i="11"/>
  <c r="Y84" i="16" s="1"/>
  <c r="AD84" i="16" s="1"/>
  <c r="V84" i="16" s="1"/>
  <c r="AD74" i="10"/>
  <c r="V74" i="10" s="1"/>
  <c r="Y74" i="11"/>
  <c r="Y74" i="16" s="1"/>
  <c r="AD74" i="16" s="1"/>
  <c r="V74" i="16" s="1"/>
  <c r="AD58" i="10"/>
  <c r="V58" i="10" s="1"/>
  <c r="Y58" i="11"/>
  <c r="Y58" i="16" s="1"/>
  <c r="AD58" i="16" s="1"/>
  <c r="V58" i="16" s="1"/>
  <c r="AC141" i="10"/>
  <c r="V141" i="10" s="1"/>
  <c r="W141" i="11"/>
  <c r="W141" i="16" s="1"/>
  <c r="AC141" i="16" s="1"/>
  <c r="V141" i="16" s="1"/>
  <c r="AC127" i="10"/>
  <c r="V127" i="10" s="1"/>
  <c r="W127" i="11"/>
  <c r="W127" i="16" s="1"/>
  <c r="AC127" i="16" s="1"/>
  <c r="V127" i="16" s="1"/>
  <c r="AC101" i="10"/>
  <c r="V101" i="10" s="1"/>
  <c r="W101" i="11"/>
  <c r="W101" i="16" s="1"/>
  <c r="AC101" i="16" s="1"/>
  <c r="V101" i="16" s="1"/>
  <c r="AD121" i="10"/>
  <c r="Y121" i="11"/>
  <c r="Y121" i="16" s="1"/>
  <c r="AD121" i="16" s="1"/>
  <c r="V121" i="16" s="1"/>
  <c r="AD67" i="10"/>
  <c r="Y67" i="11"/>
  <c r="Y67" i="16" s="1"/>
  <c r="AD67" i="16" s="1"/>
  <c r="AD103" i="10"/>
  <c r="Y103" i="11"/>
  <c r="Y103" i="16" s="1"/>
  <c r="AD103" i="16" s="1"/>
  <c r="AC113" i="10"/>
  <c r="V113" i="10" s="1"/>
  <c r="W113" i="11"/>
  <c r="W113" i="16" s="1"/>
  <c r="AC113" i="16" s="1"/>
  <c r="AD54" i="10"/>
  <c r="V54" i="10" s="1"/>
  <c r="Y54" i="11"/>
  <c r="Y54" i="16" s="1"/>
  <c r="AD54" i="16" s="1"/>
  <c r="V54" i="16" s="1"/>
  <c r="AC125" i="10"/>
  <c r="W125" i="11"/>
  <c r="W125" i="16" s="1"/>
  <c r="AC125" i="16" s="1"/>
  <c r="AC105" i="10"/>
  <c r="W105" i="11"/>
  <c r="W105" i="16" s="1"/>
  <c r="AC105" i="16" s="1"/>
  <c r="AC80" i="10"/>
  <c r="V80" i="10" s="1"/>
  <c r="W80" i="11"/>
  <c r="W80" i="16" s="1"/>
  <c r="AC80" i="16" s="1"/>
  <c r="V80" i="16" s="1"/>
  <c r="AD66" i="10"/>
  <c r="V66" i="10" s="1"/>
  <c r="Y66" i="11"/>
  <c r="Y66" i="16" s="1"/>
  <c r="AD66" i="16" s="1"/>
  <c r="V66" i="16" s="1"/>
  <c r="AD46" i="10"/>
  <c r="Y46" i="11"/>
  <c r="Y46" i="16" s="1"/>
  <c r="AD46" i="16" s="1"/>
  <c r="AD139" i="10"/>
  <c r="Y139" i="11"/>
  <c r="Y139" i="16" s="1"/>
  <c r="AD139" i="16" s="1"/>
  <c r="AD91" i="10"/>
  <c r="Y91" i="11"/>
  <c r="Y91" i="16" s="1"/>
  <c r="AD91" i="16" s="1"/>
  <c r="AD76" i="10"/>
  <c r="V76" i="10" s="1"/>
  <c r="Y76" i="11"/>
  <c r="Y76" i="16" s="1"/>
  <c r="AD76" i="16" s="1"/>
  <c r="V76" i="16" s="1"/>
  <c r="AC133" i="10"/>
  <c r="V133" i="10" s="1"/>
  <c r="W133" i="11"/>
  <c r="W133" i="16" s="1"/>
  <c r="AC133" i="16" s="1"/>
  <c r="V133" i="16" s="1"/>
  <c r="AC99" i="10"/>
  <c r="W99" i="11"/>
  <c r="W99" i="16" s="1"/>
  <c r="AC99" i="16" s="1"/>
  <c r="V99" i="16" s="1"/>
  <c r="AC65" i="10"/>
  <c r="V65" i="10" s="1"/>
  <c r="W65" i="11"/>
  <c r="W65" i="16" s="1"/>
  <c r="AC65" i="16" s="1"/>
  <c r="V65" i="16" s="1"/>
  <c r="AD105" i="10"/>
  <c r="Y105" i="11"/>
  <c r="Y105" i="16" s="1"/>
  <c r="AD105" i="16" s="1"/>
  <c r="V105" i="16" s="1"/>
  <c r="AD125" i="10"/>
  <c r="Y125" i="11"/>
  <c r="Y125" i="16" s="1"/>
  <c r="AD125" i="16" s="1"/>
  <c r="AC93" i="10"/>
  <c r="W93" i="11"/>
  <c r="W93" i="16" s="1"/>
  <c r="AC93" i="16" s="1"/>
  <c r="AC86" i="10"/>
  <c r="W86" i="11"/>
  <c r="W86" i="16" s="1"/>
  <c r="AC86" i="16" s="1"/>
  <c r="AC73" i="10"/>
  <c r="V73" i="10" s="1"/>
  <c r="W73" i="11"/>
  <c r="W73" i="16" s="1"/>
  <c r="AC73" i="16" s="1"/>
  <c r="V73" i="16" s="1"/>
  <c r="AD129" i="10"/>
  <c r="Y129" i="11"/>
  <c r="Y129" i="16" s="1"/>
  <c r="AD129" i="16" s="1"/>
  <c r="V129" i="16" s="1"/>
  <c r="AD115" i="10"/>
  <c r="Y115" i="11"/>
  <c r="Y115" i="16" s="1"/>
  <c r="AD115" i="16" s="1"/>
  <c r="AD38" i="10"/>
  <c r="V38" i="10" s="1"/>
  <c r="Y38" i="11"/>
  <c r="Y38" i="16" s="1"/>
  <c r="AD38" i="16" s="1"/>
  <c r="V38" i="16" s="1"/>
  <c r="AD36" i="10"/>
  <c r="V36" i="10" s="1"/>
  <c r="Y36" i="11"/>
  <c r="Y36" i="16" s="1"/>
  <c r="AD36" i="16" s="1"/>
  <c r="V36" i="16" s="1"/>
  <c r="AD37" i="10"/>
  <c r="V37" i="10" s="1"/>
  <c r="Y37" i="11"/>
  <c r="Y37" i="16" s="1"/>
  <c r="AD37" i="16" s="1"/>
  <c r="V37" i="16" s="1"/>
  <c r="AD35" i="10"/>
  <c r="V35" i="10" s="1"/>
  <c r="Y35" i="11"/>
  <c r="Y35" i="16" s="1"/>
  <c r="AD35" i="16" s="1"/>
  <c r="V35" i="16" s="1"/>
  <c r="AC26" i="10"/>
  <c r="V26" i="10" s="1"/>
  <c r="W26" i="11"/>
  <c r="W26" i="16" s="1"/>
  <c r="AC26" i="16" s="1"/>
  <c r="V26" i="16" s="1"/>
  <c r="AC14" i="10"/>
  <c r="V14" i="10" s="1"/>
  <c r="W14" i="11"/>
  <c r="W14" i="16" s="1"/>
  <c r="AC14" i="16" s="1"/>
  <c r="V14" i="16" s="1"/>
  <c r="AC10" i="10"/>
  <c r="V10" i="10" s="1"/>
  <c r="W10" i="11"/>
  <c r="W10" i="16" s="1"/>
  <c r="AC10" i="16" s="1"/>
  <c r="V10" i="16" s="1"/>
  <c r="AC8" i="10"/>
  <c r="V8" i="10" s="1"/>
  <c r="W8" i="11"/>
  <c r="W8" i="16" s="1"/>
  <c r="AC8" i="16" s="1"/>
  <c r="V8" i="16" s="1"/>
  <c r="AD25" i="10"/>
  <c r="V25" i="10" s="1"/>
  <c r="Y25" i="11"/>
  <c r="Y25" i="16" s="1"/>
  <c r="AD25" i="16" s="1"/>
  <c r="V25" i="16" s="1"/>
  <c r="AD32" i="10"/>
  <c r="V32" i="10" s="1"/>
  <c r="Y32" i="11"/>
  <c r="Y32" i="16" s="1"/>
  <c r="AD32" i="16" s="1"/>
  <c r="V32" i="16" s="1"/>
  <c r="AC12" i="10"/>
  <c r="V12" i="10" s="1"/>
  <c r="W12" i="11"/>
  <c r="W12" i="16" s="1"/>
  <c r="AC12" i="16" s="1"/>
  <c r="V12" i="16" s="1"/>
  <c r="AC23" i="10"/>
  <c r="V23" i="10" s="1"/>
  <c r="W23" i="11"/>
  <c r="W23" i="16" s="1"/>
  <c r="AC23" i="16" s="1"/>
  <c r="V23" i="16" s="1"/>
  <c r="AC18" i="10"/>
  <c r="V18" i="10" s="1"/>
  <c r="W18" i="11"/>
  <c r="W18" i="16" s="1"/>
  <c r="AC18" i="16" s="1"/>
  <c r="V18" i="16" s="1"/>
  <c r="AC16" i="10"/>
  <c r="V16" i="10" s="1"/>
  <c r="W16" i="11"/>
  <c r="W16" i="16" s="1"/>
  <c r="AC16" i="16" s="1"/>
  <c r="V16" i="16" s="1"/>
  <c r="AD29" i="10"/>
  <c r="V29" i="10" s="1"/>
  <c r="Y29" i="11"/>
  <c r="Y29" i="16" s="1"/>
  <c r="AD29" i="16" s="1"/>
  <c r="V29" i="16" s="1"/>
  <c r="AD30" i="10"/>
  <c r="V30" i="10" s="1"/>
  <c r="Y30" i="11"/>
  <c r="Y30" i="16" s="1"/>
  <c r="AD30" i="16" s="1"/>
  <c r="V30" i="16" s="1"/>
  <c r="AD34" i="10"/>
  <c r="V34" i="10" s="1"/>
  <c r="Y34" i="11"/>
  <c r="Y34" i="16" s="1"/>
  <c r="AD34" i="16" s="1"/>
  <c r="V34" i="16" s="1"/>
  <c r="V137" i="9"/>
  <c r="V56" i="10"/>
  <c r="V135" i="10"/>
  <c r="V109" i="10"/>
  <c r="V20" i="10"/>
  <c r="V131" i="10"/>
  <c r="V117" i="10"/>
  <c r="V48" i="10"/>
  <c r="V121" i="10"/>
  <c r="V99" i="10"/>
  <c r="V95" i="10"/>
  <c r="V62" i="10"/>
  <c r="V93" i="10"/>
  <c r="V86" i="10"/>
  <c r="V137" i="10"/>
  <c r="V135" i="9"/>
  <c r="V109" i="9"/>
  <c r="V20" i="9"/>
  <c r="V101" i="9"/>
  <c r="V117" i="9"/>
  <c r="V48" i="9"/>
  <c r="V121" i="9"/>
  <c r="V80" i="9"/>
  <c r="V133" i="9"/>
  <c r="V99" i="9"/>
  <c r="V95" i="9"/>
  <c r="V62" i="9"/>
  <c r="V93" i="9"/>
  <c r="V78" i="9"/>
  <c r="U1944" i="2"/>
  <c r="U1945" i="2"/>
  <c r="U2001" i="2"/>
  <c r="U1941" i="2"/>
  <c r="U1997" i="2"/>
  <c r="U1940" i="2"/>
  <c r="U1947" i="2"/>
  <c r="U1925" i="2"/>
  <c r="U1926" i="2"/>
  <c r="U1928" i="2"/>
  <c r="U1930" i="2"/>
  <c r="U1931" i="2"/>
  <c r="U1981" i="2"/>
  <c r="U1984" i="2"/>
  <c r="U1987" i="2"/>
  <c r="U1914" i="2"/>
  <c r="U1969" i="2"/>
  <c r="U1973" i="2"/>
  <c r="U1927" i="2"/>
  <c r="U1929" i="2"/>
  <c r="U1982" i="2"/>
  <c r="U1983" i="2"/>
  <c r="U1986" i="2"/>
  <c r="U1897" i="2"/>
  <c r="U1898" i="2"/>
  <c r="U1899" i="2"/>
  <c r="U1900" i="2"/>
  <c r="U1901" i="2"/>
  <c r="U1902" i="2"/>
  <c r="U1903" i="2"/>
  <c r="U1953" i="2"/>
  <c r="U1954" i="2"/>
  <c r="U1955" i="2"/>
  <c r="U1956" i="2"/>
  <c r="U1957" i="2"/>
  <c r="U1958" i="2"/>
  <c r="U1959" i="2"/>
  <c r="U1910" i="2"/>
  <c r="U1896" i="2"/>
  <c r="U1952" i="2"/>
  <c r="U1924" i="2"/>
  <c r="U1980" i="2"/>
  <c r="U1933" i="2"/>
  <c r="U1989" i="2"/>
  <c r="U2003" i="2"/>
  <c r="U1911" i="2"/>
  <c r="U1912" i="2"/>
  <c r="U1913" i="2"/>
  <c r="U1916" i="2"/>
  <c r="U1917" i="2"/>
  <c r="U1938" i="2"/>
  <c r="U1939" i="2"/>
  <c r="U1942" i="2"/>
  <c r="U1943" i="2"/>
  <c r="U1966" i="2"/>
  <c r="U1967" i="2"/>
  <c r="U1968" i="2"/>
  <c r="U1970" i="2"/>
  <c r="U1971" i="2"/>
  <c r="U1972" i="2"/>
  <c r="U1994" i="2"/>
  <c r="U1995" i="2"/>
  <c r="U1996" i="2"/>
  <c r="U1998" i="2"/>
  <c r="U2000" i="2"/>
  <c r="U1985" i="2"/>
  <c r="U1905" i="2"/>
  <c r="U1919" i="2"/>
  <c r="U1961" i="2"/>
  <c r="U1975" i="2"/>
  <c r="U1915" i="2"/>
  <c r="U1999" i="2"/>
  <c r="T1791" i="2"/>
  <c r="S1791" i="2"/>
  <c r="R1791" i="2"/>
  <c r="Q1791" i="2"/>
  <c r="P1791" i="2"/>
  <c r="O1791" i="2"/>
  <c r="N1791" i="2"/>
  <c r="M1791" i="2"/>
  <c r="L1791" i="2"/>
  <c r="K1791" i="2"/>
  <c r="J1791" i="2"/>
  <c r="I1791" i="2"/>
  <c r="H1791" i="2"/>
  <c r="G1791" i="2"/>
  <c r="F1791" i="2"/>
  <c r="E1791" i="2"/>
  <c r="D1791" i="2"/>
  <c r="C1791" i="2"/>
  <c r="T1790" i="2"/>
  <c r="S1790" i="2"/>
  <c r="R1790" i="2"/>
  <c r="Q1790" i="2"/>
  <c r="P1790" i="2"/>
  <c r="O1790" i="2"/>
  <c r="N1790" i="2"/>
  <c r="M1790" i="2"/>
  <c r="L1790" i="2"/>
  <c r="K1790" i="2"/>
  <c r="J1790" i="2"/>
  <c r="I1790" i="2"/>
  <c r="H1790" i="2"/>
  <c r="G1790" i="2"/>
  <c r="F1790" i="2"/>
  <c r="E1790" i="2"/>
  <c r="D1790" i="2"/>
  <c r="C1790" i="2"/>
  <c r="T1789" i="2"/>
  <c r="S1789" i="2"/>
  <c r="R1789" i="2"/>
  <c r="Q1789" i="2"/>
  <c r="P1789" i="2"/>
  <c r="O1789" i="2"/>
  <c r="N1789" i="2"/>
  <c r="M1789" i="2"/>
  <c r="L1789" i="2"/>
  <c r="K1789" i="2"/>
  <c r="J1789" i="2"/>
  <c r="I1789" i="2"/>
  <c r="H1789" i="2"/>
  <c r="G1789" i="2"/>
  <c r="F1789" i="2"/>
  <c r="E1789" i="2"/>
  <c r="D1789" i="2"/>
  <c r="C1789" i="2"/>
  <c r="T1788" i="2"/>
  <c r="S1788" i="2"/>
  <c r="R1788" i="2"/>
  <c r="Q1788" i="2"/>
  <c r="P1788" i="2"/>
  <c r="O1788" i="2"/>
  <c r="N1788" i="2"/>
  <c r="M1788" i="2"/>
  <c r="L1788" i="2"/>
  <c r="K1788" i="2"/>
  <c r="J1788" i="2"/>
  <c r="I1788" i="2"/>
  <c r="H1788" i="2"/>
  <c r="G1788" i="2"/>
  <c r="F1788" i="2"/>
  <c r="E1788" i="2"/>
  <c r="D1788" i="2"/>
  <c r="C1788" i="2"/>
  <c r="T1787" i="2"/>
  <c r="S1787" i="2"/>
  <c r="R1787" i="2"/>
  <c r="Q1787" i="2"/>
  <c r="P1787" i="2"/>
  <c r="O1787" i="2"/>
  <c r="N1787" i="2"/>
  <c r="M1787" i="2"/>
  <c r="L1787" i="2"/>
  <c r="K1787" i="2"/>
  <c r="J1787" i="2"/>
  <c r="I1787" i="2"/>
  <c r="H1787" i="2"/>
  <c r="G1787" i="2"/>
  <c r="F1787" i="2"/>
  <c r="E1787" i="2"/>
  <c r="D1787" i="2"/>
  <c r="C1787" i="2"/>
  <c r="T1786" i="2"/>
  <c r="S1786" i="2"/>
  <c r="R1786" i="2"/>
  <c r="Q1786" i="2"/>
  <c r="P1786" i="2"/>
  <c r="O1786" i="2"/>
  <c r="N1786" i="2"/>
  <c r="M1786" i="2"/>
  <c r="L1786" i="2"/>
  <c r="K1786" i="2"/>
  <c r="J1786" i="2"/>
  <c r="I1786" i="2"/>
  <c r="H1786" i="2"/>
  <c r="G1786" i="2"/>
  <c r="F1786" i="2"/>
  <c r="E1786" i="2"/>
  <c r="D1786" i="2"/>
  <c r="C1786" i="2"/>
  <c r="T1785" i="2"/>
  <c r="S1785" i="2"/>
  <c r="R1785" i="2"/>
  <c r="Q1785" i="2"/>
  <c r="P1785" i="2"/>
  <c r="O1785" i="2"/>
  <c r="N1785" i="2"/>
  <c r="M1785" i="2"/>
  <c r="L1785" i="2"/>
  <c r="K1785" i="2"/>
  <c r="J1785" i="2"/>
  <c r="I1785" i="2"/>
  <c r="H1785" i="2"/>
  <c r="G1785" i="2"/>
  <c r="F1785" i="2"/>
  <c r="E1785" i="2"/>
  <c r="D1785" i="2"/>
  <c r="C1785" i="2"/>
  <c r="T1784" i="2"/>
  <c r="S1784" i="2"/>
  <c r="R1784" i="2"/>
  <c r="Q1784" i="2"/>
  <c r="P1784" i="2"/>
  <c r="O1784" i="2"/>
  <c r="N1784" i="2"/>
  <c r="M1784" i="2"/>
  <c r="L1784" i="2"/>
  <c r="K1784" i="2"/>
  <c r="J1784" i="2"/>
  <c r="I1784" i="2"/>
  <c r="H1784" i="2"/>
  <c r="G1784" i="2"/>
  <c r="F1784" i="2"/>
  <c r="E1784" i="2"/>
  <c r="D1784" i="2"/>
  <c r="C1784" i="2"/>
  <c r="T1777" i="2"/>
  <c r="S1777" i="2"/>
  <c r="R1777" i="2"/>
  <c r="Q1777" i="2"/>
  <c r="P1777" i="2"/>
  <c r="O1777" i="2"/>
  <c r="N1777" i="2"/>
  <c r="M1777" i="2"/>
  <c r="L1777" i="2"/>
  <c r="K1777" i="2"/>
  <c r="J1777" i="2"/>
  <c r="I1777" i="2"/>
  <c r="H1777" i="2"/>
  <c r="G1777" i="2"/>
  <c r="F1777" i="2"/>
  <c r="E1777" i="2"/>
  <c r="D1777" i="2"/>
  <c r="C1777" i="2"/>
  <c r="T1776" i="2"/>
  <c r="S1776" i="2"/>
  <c r="R1776" i="2"/>
  <c r="Q1776" i="2"/>
  <c r="P1776" i="2"/>
  <c r="O1776" i="2"/>
  <c r="N1776" i="2"/>
  <c r="M1776" i="2"/>
  <c r="L1776" i="2"/>
  <c r="K1776" i="2"/>
  <c r="J1776" i="2"/>
  <c r="I1776" i="2"/>
  <c r="H1776" i="2"/>
  <c r="G1776" i="2"/>
  <c r="F1776" i="2"/>
  <c r="E1776" i="2"/>
  <c r="D1776" i="2"/>
  <c r="C1776" i="2"/>
  <c r="T1775" i="2"/>
  <c r="S1775" i="2"/>
  <c r="R1775" i="2"/>
  <c r="Q1775" i="2"/>
  <c r="P1775" i="2"/>
  <c r="O1775" i="2"/>
  <c r="N1775" i="2"/>
  <c r="M1775" i="2"/>
  <c r="L1775" i="2"/>
  <c r="K1775" i="2"/>
  <c r="J1775" i="2"/>
  <c r="I1775" i="2"/>
  <c r="H1775" i="2"/>
  <c r="G1775" i="2"/>
  <c r="F1775" i="2"/>
  <c r="E1775" i="2"/>
  <c r="D1775" i="2"/>
  <c r="C1775" i="2"/>
  <c r="T1774" i="2"/>
  <c r="S1774" i="2"/>
  <c r="R1774" i="2"/>
  <c r="Q1774" i="2"/>
  <c r="P1774" i="2"/>
  <c r="O1774" i="2"/>
  <c r="N1774" i="2"/>
  <c r="M1774" i="2"/>
  <c r="L1774" i="2"/>
  <c r="K1774" i="2"/>
  <c r="J1774" i="2"/>
  <c r="I1774" i="2"/>
  <c r="H1774" i="2"/>
  <c r="G1774" i="2"/>
  <c r="F1774" i="2"/>
  <c r="E1774" i="2"/>
  <c r="D1774" i="2"/>
  <c r="C1774" i="2"/>
  <c r="T1773" i="2"/>
  <c r="S1773" i="2"/>
  <c r="R1773" i="2"/>
  <c r="Q1773" i="2"/>
  <c r="P1773" i="2"/>
  <c r="O1773" i="2"/>
  <c r="N1773" i="2"/>
  <c r="M1773" i="2"/>
  <c r="L1773" i="2"/>
  <c r="K1773" i="2"/>
  <c r="J1773" i="2"/>
  <c r="I1773" i="2"/>
  <c r="H1773" i="2"/>
  <c r="G1773" i="2"/>
  <c r="F1773" i="2"/>
  <c r="E1773" i="2"/>
  <c r="D1773" i="2"/>
  <c r="C1773" i="2"/>
  <c r="T1772" i="2"/>
  <c r="S1772" i="2"/>
  <c r="R1772" i="2"/>
  <c r="Q1772" i="2"/>
  <c r="P1772" i="2"/>
  <c r="O1772" i="2"/>
  <c r="N1772" i="2"/>
  <c r="M1772" i="2"/>
  <c r="L1772" i="2"/>
  <c r="K1772" i="2"/>
  <c r="J1772" i="2"/>
  <c r="I1772" i="2"/>
  <c r="H1772" i="2"/>
  <c r="G1772" i="2"/>
  <c r="F1772" i="2"/>
  <c r="E1772" i="2"/>
  <c r="D1772" i="2"/>
  <c r="C1772" i="2"/>
  <c r="T1771" i="2"/>
  <c r="S1771" i="2"/>
  <c r="R1771" i="2"/>
  <c r="Q1771" i="2"/>
  <c r="P1771" i="2"/>
  <c r="O1771" i="2"/>
  <c r="N1771" i="2"/>
  <c r="M1771" i="2"/>
  <c r="L1771" i="2"/>
  <c r="K1771" i="2"/>
  <c r="J1771" i="2"/>
  <c r="I1771" i="2"/>
  <c r="H1771" i="2"/>
  <c r="G1771" i="2"/>
  <c r="F1771" i="2"/>
  <c r="E1771" i="2"/>
  <c r="D1771" i="2"/>
  <c r="C1771" i="2"/>
  <c r="T1770" i="2"/>
  <c r="S1770" i="2"/>
  <c r="R1770" i="2"/>
  <c r="Q1770" i="2"/>
  <c r="P1770" i="2"/>
  <c r="O1770" i="2"/>
  <c r="N1770" i="2"/>
  <c r="M1770" i="2"/>
  <c r="L1770" i="2"/>
  <c r="K1770" i="2"/>
  <c r="J1770" i="2"/>
  <c r="I1770" i="2"/>
  <c r="H1770" i="2"/>
  <c r="G1770" i="2"/>
  <c r="F1770" i="2"/>
  <c r="E1770" i="2"/>
  <c r="D1770" i="2"/>
  <c r="C1770" i="2"/>
  <c r="T1763" i="2"/>
  <c r="S1763" i="2"/>
  <c r="R1763" i="2"/>
  <c r="Q1763" i="2"/>
  <c r="P1763" i="2"/>
  <c r="O1763" i="2"/>
  <c r="N1763" i="2"/>
  <c r="M1763" i="2"/>
  <c r="L1763" i="2"/>
  <c r="K1763" i="2"/>
  <c r="J1763" i="2"/>
  <c r="I1763" i="2"/>
  <c r="H1763" i="2"/>
  <c r="G1763" i="2"/>
  <c r="F1763" i="2"/>
  <c r="E1763" i="2"/>
  <c r="D1763" i="2"/>
  <c r="C1763" i="2"/>
  <c r="T1762" i="2"/>
  <c r="S1762" i="2"/>
  <c r="R1762" i="2"/>
  <c r="Q1762" i="2"/>
  <c r="P1762" i="2"/>
  <c r="O1762" i="2"/>
  <c r="N1762" i="2"/>
  <c r="M1762" i="2"/>
  <c r="L1762" i="2"/>
  <c r="K1762" i="2"/>
  <c r="J1762" i="2"/>
  <c r="I1762" i="2"/>
  <c r="H1762" i="2"/>
  <c r="G1762" i="2"/>
  <c r="F1762" i="2"/>
  <c r="E1762" i="2"/>
  <c r="D1762" i="2"/>
  <c r="C1762" i="2"/>
  <c r="T1761" i="2"/>
  <c r="S1761" i="2"/>
  <c r="R1761" i="2"/>
  <c r="Q1761" i="2"/>
  <c r="P1761" i="2"/>
  <c r="O1761" i="2"/>
  <c r="N1761" i="2"/>
  <c r="M1761" i="2"/>
  <c r="L1761" i="2"/>
  <c r="K1761" i="2"/>
  <c r="J1761" i="2"/>
  <c r="I1761" i="2"/>
  <c r="H1761" i="2"/>
  <c r="G1761" i="2"/>
  <c r="F1761" i="2"/>
  <c r="E1761" i="2"/>
  <c r="D1761" i="2"/>
  <c r="C1761" i="2"/>
  <c r="T1760" i="2"/>
  <c r="S1760" i="2"/>
  <c r="R1760" i="2"/>
  <c r="Q1760" i="2"/>
  <c r="P1760" i="2"/>
  <c r="O1760" i="2"/>
  <c r="N1760" i="2"/>
  <c r="M1760" i="2"/>
  <c r="L1760" i="2"/>
  <c r="K1760" i="2"/>
  <c r="J1760" i="2"/>
  <c r="I1760" i="2"/>
  <c r="H1760" i="2"/>
  <c r="G1760" i="2"/>
  <c r="F1760" i="2"/>
  <c r="E1760" i="2"/>
  <c r="D1760" i="2"/>
  <c r="C1760" i="2"/>
  <c r="T1759" i="2"/>
  <c r="S1759" i="2"/>
  <c r="R1759" i="2"/>
  <c r="Q1759" i="2"/>
  <c r="P1759" i="2"/>
  <c r="O1759" i="2"/>
  <c r="N1759" i="2"/>
  <c r="M1759" i="2"/>
  <c r="L1759" i="2"/>
  <c r="K1759" i="2"/>
  <c r="J1759" i="2"/>
  <c r="I1759" i="2"/>
  <c r="H1759" i="2"/>
  <c r="G1759" i="2"/>
  <c r="F1759" i="2"/>
  <c r="E1759" i="2"/>
  <c r="D1759" i="2"/>
  <c r="C1759" i="2"/>
  <c r="T1758" i="2"/>
  <c r="S1758" i="2"/>
  <c r="R1758" i="2"/>
  <c r="Q1758" i="2"/>
  <c r="P1758" i="2"/>
  <c r="O1758" i="2"/>
  <c r="N1758" i="2"/>
  <c r="M1758" i="2"/>
  <c r="L1758" i="2"/>
  <c r="K1758" i="2"/>
  <c r="J1758" i="2"/>
  <c r="I1758" i="2"/>
  <c r="H1758" i="2"/>
  <c r="G1758" i="2"/>
  <c r="F1758" i="2"/>
  <c r="E1758" i="2"/>
  <c r="D1758" i="2"/>
  <c r="C1758" i="2"/>
  <c r="T1757" i="2"/>
  <c r="S1757" i="2"/>
  <c r="R1757" i="2"/>
  <c r="Q1757" i="2"/>
  <c r="P1757" i="2"/>
  <c r="O1757" i="2"/>
  <c r="N1757" i="2"/>
  <c r="M1757" i="2"/>
  <c r="L1757" i="2"/>
  <c r="K1757" i="2"/>
  <c r="J1757" i="2"/>
  <c r="I1757" i="2"/>
  <c r="H1757" i="2"/>
  <c r="G1757" i="2"/>
  <c r="F1757" i="2"/>
  <c r="E1757" i="2"/>
  <c r="D1757" i="2"/>
  <c r="C1757" i="2"/>
  <c r="T1756" i="2"/>
  <c r="S1756" i="2"/>
  <c r="R1756" i="2"/>
  <c r="Q1756" i="2"/>
  <c r="P1756" i="2"/>
  <c r="O1756" i="2"/>
  <c r="N1756" i="2"/>
  <c r="M1756" i="2"/>
  <c r="L1756" i="2"/>
  <c r="K1756" i="2"/>
  <c r="J1756" i="2"/>
  <c r="I1756" i="2"/>
  <c r="H1756" i="2"/>
  <c r="G1756" i="2"/>
  <c r="F1756" i="2"/>
  <c r="E1756" i="2"/>
  <c r="D1756" i="2"/>
  <c r="C1756" i="2"/>
  <c r="A1781" i="2"/>
  <c r="A1767" i="2"/>
  <c r="A1753" i="2"/>
  <c r="T1749" i="2"/>
  <c r="S1749" i="2"/>
  <c r="R1749" i="2"/>
  <c r="Q1749" i="2"/>
  <c r="P1749" i="2"/>
  <c r="O1749" i="2"/>
  <c r="N1749" i="2"/>
  <c r="M1749" i="2"/>
  <c r="L1749" i="2"/>
  <c r="K1749" i="2"/>
  <c r="J1749" i="2"/>
  <c r="I1749" i="2"/>
  <c r="H1749" i="2"/>
  <c r="G1749" i="2"/>
  <c r="F1749" i="2"/>
  <c r="E1749" i="2"/>
  <c r="D1749" i="2"/>
  <c r="C1749" i="2"/>
  <c r="T1748" i="2"/>
  <c r="S1748" i="2"/>
  <c r="R1748" i="2"/>
  <c r="Q1748" i="2"/>
  <c r="P1748" i="2"/>
  <c r="O1748" i="2"/>
  <c r="N1748" i="2"/>
  <c r="M1748" i="2"/>
  <c r="L1748" i="2"/>
  <c r="K1748" i="2"/>
  <c r="J1748" i="2"/>
  <c r="I1748" i="2"/>
  <c r="H1748" i="2"/>
  <c r="G1748" i="2"/>
  <c r="F1748" i="2"/>
  <c r="E1748" i="2"/>
  <c r="D1748" i="2"/>
  <c r="C1748" i="2"/>
  <c r="T1747" i="2"/>
  <c r="S1747" i="2"/>
  <c r="R1747" i="2"/>
  <c r="Q1747" i="2"/>
  <c r="P1747" i="2"/>
  <c r="O1747" i="2"/>
  <c r="N1747" i="2"/>
  <c r="M1747" i="2"/>
  <c r="L1747" i="2"/>
  <c r="K1747" i="2"/>
  <c r="J1747" i="2"/>
  <c r="I1747" i="2"/>
  <c r="H1747" i="2"/>
  <c r="G1747" i="2"/>
  <c r="F1747" i="2"/>
  <c r="E1747" i="2"/>
  <c r="D1747" i="2"/>
  <c r="C1747" i="2"/>
  <c r="T1746" i="2"/>
  <c r="S1746" i="2"/>
  <c r="R1746" i="2"/>
  <c r="Q1746" i="2"/>
  <c r="P1746" i="2"/>
  <c r="O1746" i="2"/>
  <c r="N1746" i="2"/>
  <c r="M1746" i="2"/>
  <c r="L1746" i="2"/>
  <c r="K1746" i="2"/>
  <c r="J1746" i="2"/>
  <c r="I1746" i="2"/>
  <c r="H1746" i="2"/>
  <c r="G1746" i="2"/>
  <c r="F1746" i="2"/>
  <c r="E1746" i="2"/>
  <c r="D1746" i="2"/>
  <c r="C1746" i="2"/>
  <c r="T1745" i="2"/>
  <c r="S1745" i="2"/>
  <c r="R1745" i="2"/>
  <c r="Q1745" i="2"/>
  <c r="P1745" i="2"/>
  <c r="O1745" i="2"/>
  <c r="N1745" i="2"/>
  <c r="M1745" i="2"/>
  <c r="L1745" i="2"/>
  <c r="K1745" i="2"/>
  <c r="J1745" i="2"/>
  <c r="I1745" i="2"/>
  <c r="H1745" i="2"/>
  <c r="G1745" i="2"/>
  <c r="F1745" i="2"/>
  <c r="E1745" i="2"/>
  <c r="D1745" i="2"/>
  <c r="C1745" i="2"/>
  <c r="T1744" i="2"/>
  <c r="S1744" i="2"/>
  <c r="R1744" i="2"/>
  <c r="Q1744" i="2"/>
  <c r="P1744" i="2"/>
  <c r="O1744" i="2"/>
  <c r="N1744" i="2"/>
  <c r="M1744" i="2"/>
  <c r="L1744" i="2"/>
  <c r="K1744" i="2"/>
  <c r="J1744" i="2"/>
  <c r="I1744" i="2"/>
  <c r="H1744" i="2"/>
  <c r="G1744" i="2"/>
  <c r="F1744" i="2"/>
  <c r="E1744" i="2"/>
  <c r="D1744" i="2"/>
  <c r="C1744" i="2"/>
  <c r="T1743" i="2"/>
  <c r="S1743" i="2"/>
  <c r="R1743" i="2"/>
  <c r="Q1743" i="2"/>
  <c r="P1743" i="2"/>
  <c r="O1743" i="2"/>
  <c r="N1743" i="2"/>
  <c r="M1743" i="2"/>
  <c r="L1743" i="2"/>
  <c r="K1743" i="2"/>
  <c r="J1743" i="2"/>
  <c r="I1743" i="2"/>
  <c r="H1743" i="2"/>
  <c r="G1743" i="2"/>
  <c r="F1743" i="2"/>
  <c r="E1743" i="2"/>
  <c r="D1743" i="2"/>
  <c r="C1743" i="2"/>
  <c r="T1742" i="2"/>
  <c r="S1742" i="2"/>
  <c r="R1742" i="2"/>
  <c r="Q1742" i="2"/>
  <c r="P1742" i="2"/>
  <c r="O1742" i="2"/>
  <c r="N1742" i="2"/>
  <c r="M1742" i="2"/>
  <c r="L1742" i="2"/>
  <c r="K1742" i="2"/>
  <c r="J1742" i="2"/>
  <c r="I1742" i="2"/>
  <c r="H1742" i="2"/>
  <c r="G1742" i="2"/>
  <c r="F1742" i="2"/>
  <c r="E1742" i="2"/>
  <c r="D1742" i="2"/>
  <c r="C1742" i="2"/>
  <c r="T1735" i="2"/>
  <c r="S1735" i="2"/>
  <c r="R1735" i="2"/>
  <c r="Q1735" i="2"/>
  <c r="P1735" i="2"/>
  <c r="O1735" i="2"/>
  <c r="N1735" i="2"/>
  <c r="M1735" i="2"/>
  <c r="L1735" i="2"/>
  <c r="K1735" i="2"/>
  <c r="J1735" i="2"/>
  <c r="I1735" i="2"/>
  <c r="H1735" i="2"/>
  <c r="G1735" i="2"/>
  <c r="F1735" i="2"/>
  <c r="E1735" i="2"/>
  <c r="D1735" i="2"/>
  <c r="C1735" i="2"/>
  <c r="T1734" i="2"/>
  <c r="S1734" i="2"/>
  <c r="R1734" i="2"/>
  <c r="Q1734" i="2"/>
  <c r="P1734" i="2"/>
  <c r="O1734" i="2"/>
  <c r="N1734" i="2"/>
  <c r="M1734" i="2"/>
  <c r="L1734" i="2"/>
  <c r="K1734" i="2"/>
  <c r="J1734" i="2"/>
  <c r="I1734" i="2"/>
  <c r="H1734" i="2"/>
  <c r="G1734" i="2"/>
  <c r="F1734" i="2"/>
  <c r="E1734" i="2"/>
  <c r="D1734" i="2"/>
  <c r="C1734" i="2"/>
  <c r="T1733" i="2"/>
  <c r="S1733" i="2"/>
  <c r="R1733" i="2"/>
  <c r="Q1733" i="2"/>
  <c r="P1733" i="2"/>
  <c r="O1733" i="2"/>
  <c r="N1733" i="2"/>
  <c r="M1733" i="2"/>
  <c r="L1733" i="2"/>
  <c r="K1733" i="2"/>
  <c r="J1733" i="2"/>
  <c r="I1733" i="2"/>
  <c r="H1733" i="2"/>
  <c r="G1733" i="2"/>
  <c r="F1733" i="2"/>
  <c r="E1733" i="2"/>
  <c r="D1733" i="2"/>
  <c r="C1733" i="2"/>
  <c r="T1732" i="2"/>
  <c r="S1732" i="2"/>
  <c r="R1732" i="2"/>
  <c r="Q1732" i="2"/>
  <c r="P1732" i="2"/>
  <c r="O1732" i="2"/>
  <c r="N1732" i="2"/>
  <c r="M1732" i="2"/>
  <c r="L1732" i="2"/>
  <c r="K1732" i="2"/>
  <c r="J1732" i="2"/>
  <c r="I1732" i="2"/>
  <c r="H1732" i="2"/>
  <c r="G1732" i="2"/>
  <c r="F1732" i="2"/>
  <c r="E1732" i="2"/>
  <c r="D1732" i="2"/>
  <c r="C1732" i="2"/>
  <c r="T1731" i="2"/>
  <c r="S1731" i="2"/>
  <c r="R1731" i="2"/>
  <c r="Q1731" i="2"/>
  <c r="P1731" i="2"/>
  <c r="O1731" i="2"/>
  <c r="N1731" i="2"/>
  <c r="M1731" i="2"/>
  <c r="L1731" i="2"/>
  <c r="K1731" i="2"/>
  <c r="J1731" i="2"/>
  <c r="I1731" i="2"/>
  <c r="H1731" i="2"/>
  <c r="G1731" i="2"/>
  <c r="F1731" i="2"/>
  <c r="E1731" i="2"/>
  <c r="D1731" i="2"/>
  <c r="C1731" i="2"/>
  <c r="T1730" i="2"/>
  <c r="S1730" i="2"/>
  <c r="R1730" i="2"/>
  <c r="Q1730" i="2"/>
  <c r="P1730" i="2"/>
  <c r="O1730" i="2"/>
  <c r="N1730" i="2"/>
  <c r="M1730" i="2"/>
  <c r="L1730" i="2"/>
  <c r="K1730" i="2"/>
  <c r="J1730" i="2"/>
  <c r="I1730" i="2"/>
  <c r="H1730" i="2"/>
  <c r="G1730" i="2"/>
  <c r="F1730" i="2"/>
  <c r="E1730" i="2"/>
  <c r="D1730" i="2"/>
  <c r="C1730" i="2"/>
  <c r="T1729" i="2"/>
  <c r="S1729" i="2"/>
  <c r="R1729" i="2"/>
  <c r="Q1729" i="2"/>
  <c r="P1729" i="2"/>
  <c r="O1729" i="2"/>
  <c r="N1729" i="2"/>
  <c r="M1729" i="2"/>
  <c r="L1729" i="2"/>
  <c r="K1729" i="2"/>
  <c r="J1729" i="2"/>
  <c r="I1729" i="2"/>
  <c r="H1729" i="2"/>
  <c r="G1729" i="2"/>
  <c r="F1729" i="2"/>
  <c r="E1729" i="2"/>
  <c r="D1729" i="2"/>
  <c r="C1729" i="2"/>
  <c r="T1728" i="2"/>
  <c r="S1728" i="2"/>
  <c r="R1728" i="2"/>
  <c r="Q1728" i="2"/>
  <c r="P1728" i="2"/>
  <c r="O1728" i="2"/>
  <c r="N1728" i="2"/>
  <c r="M1728" i="2"/>
  <c r="L1728" i="2"/>
  <c r="K1728" i="2"/>
  <c r="J1728" i="2"/>
  <c r="I1728" i="2"/>
  <c r="H1728" i="2"/>
  <c r="G1728" i="2"/>
  <c r="F1728" i="2"/>
  <c r="E1728" i="2"/>
  <c r="D1728" i="2"/>
  <c r="C1728" i="2"/>
  <c r="A1739" i="2"/>
  <c r="T2002" i="2"/>
  <c r="S2002" i="2"/>
  <c r="R2002" i="2"/>
  <c r="Q2002" i="2"/>
  <c r="P2002" i="2"/>
  <c r="O2002" i="2"/>
  <c r="N2002" i="2"/>
  <c r="M2002" i="2"/>
  <c r="L2002" i="2"/>
  <c r="K2002" i="2"/>
  <c r="J2002" i="2"/>
  <c r="I2002" i="2"/>
  <c r="H2002" i="2"/>
  <c r="G2002" i="2"/>
  <c r="F2002" i="2"/>
  <c r="E2002" i="2"/>
  <c r="D2002" i="2"/>
  <c r="C2002" i="2"/>
  <c r="T1988" i="2"/>
  <c r="S1988" i="2"/>
  <c r="R1988" i="2"/>
  <c r="Q1988" i="2"/>
  <c r="P1988" i="2"/>
  <c r="O1988" i="2"/>
  <c r="N1988" i="2"/>
  <c r="M1988" i="2"/>
  <c r="L1988" i="2"/>
  <c r="K1988" i="2"/>
  <c r="J1988" i="2"/>
  <c r="I1988" i="2"/>
  <c r="H1988" i="2"/>
  <c r="G1988" i="2"/>
  <c r="F1988" i="2"/>
  <c r="E1988" i="2"/>
  <c r="D1988" i="2"/>
  <c r="C1988" i="2"/>
  <c r="T1974" i="2"/>
  <c r="S1974" i="2"/>
  <c r="R1974" i="2"/>
  <c r="Q1974" i="2"/>
  <c r="P1974" i="2"/>
  <c r="O1974" i="2"/>
  <c r="N1974" i="2"/>
  <c r="M1974" i="2"/>
  <c r="L1974" i="2"/>
  <c r="K1974" i="2"/>
  <c r="J1974" i="2"/>
  <c r="I1974" i="2"/>
  <c r="H1974" i="2"/>
  <c r="G1974" i="2"/>
  <c r="F1974" i="2"/>
  <c r="E1974" i="2"/>
  <c r="D1974" i="2"/>
  <c r="C1974" i="2"/>
  <c r="T1960" i="2"/>
  <c r="S1960" i="2"/>
  <c r="R1960" i="2"/>
  <c r="Q1960" i="2"/>
  <c r="P1960" i="2"/>
  <c r="O1960" i="2"/>
  <c r="N1960" i="2"/>
  <c r="M1960" i="2"/>
  <c r="L1960" i="2"/>
  <c r="K1960" i="2"/>
  <c r="J1960" i="2"/>
  <c r="I1960" i="2"/>
  <c r="H1960" i="2"/>
  <c r="G1960" i="2"/>
  <c r="F1960" i="2"/>
  <c r="E1960" i="2"/>
  <c r="D1960" i="2"/>
  <c r="C1960" i="2"/>
  <c r="T1946" i="2"/>
  <c r="S1946" i="2"/>
  <c r="R1946" i="2"/>
  <c r="Q1946" i="2"/>
  <c r="P1946" i="2"/>
  <c r="O1946" i="2"/>
  <c r="N1946" i="2"/>
  <c r="M1946" i="2"/>
  <c r="L1946" i="2"/>
  <c r="K1946" i="2"/>
  <c r="J1946" i="2"/>
  <c r="I1946" i="2"/>
  <c r="H1946" i="2"/>
  <c r="G1946" i="2"/>
  <c r="F1946" i="2"/>
  <c r="E1946" i="2"/>
  <c r="D1946" i="2"/>
  <c r="C1946" i="2"/>
  <c r="T1932" i="2"/>
  <c r="S1932" i="2"/>
  <c r="R1932" i="2"/>
  <c r="Q1932" i="2"/>
  <c r="P1932" i="2"/>
  <c r="O1932" i="2"/>
  <c r="N1932" i="2"/>
  <c r="M1932" i="2"/>
  <c r="L1932" i="2"/>
  <c r="K1932" i="2"/>
  <c r="J1932" i="2"/>
  <c r="I1932" i="2"/>
  <c r="H1932" i="2"/>
  <c r="G1932" i="2"/>
  <c r="F1932" i="2"/>
  <c r="E1932" i="2"/>
  <c r="D1932" i="2"/>
  <c r="C1932" i="2"/>
  <c r="T1918" i="2"/>
  <c r="S1918" i="2"/>
  <c r="R1918" i="2"/>
  <c r="Q1918" i="2"/>
  <c r="P1918" i="2"/>
  <c r="O1918" i="2"/>
  <c r="N1918" i="2"/>
  <c r="M1918" i="2"/>
  <c r="L1918" i="2"/>
  <c r="K1918" i="2"/>
  <c r="J1918" i="2"/>
  <c r="I1918" i="2"/>
  <c r="H1918" i="2"/>
  <c r="G1918" i="2"/>
  <c r="F1918" i="2"/>
  <c r="E1918" i="2"/>
  <c r="D1918" i="2"/>
  <c r="C1918" i="2"/>
  <c r="T1904" i="2"/>
  <c r="S1904" i="2"/>
  <c r="R1904" i="2"/>
  <c r="Q1904" i="2"/>
  <c r="P1904" i="2"/>
  <c r="O1904" i="2"/>
  <c r="N1904" i="2"/>
  <c r="M1904" i="2"/>
  <c r="L1904" i="2"/>
  <c r="K1904" i="2"/>
  <c r="J1904" i="2"/>
  <c r="I1904" i="2"/>
  <c r="H1904" i="2"/>
  <c r="G1904" i="2"/>
  <c r="F1904" i="2"/>
  <c r="E1904" i="2"/>
  <c r="D1904" i="2"/>
  <c r="C1904" i="2"/>
  <c r="T1890" i="2"/>
  <c r="S1890" i="2"/>
  <c r="R1890" i="2"/>
  <c r="Q1890" i="2"/>
  <c r="P1890" i="2"/>
  <c r="O1890" i="2"/>
  <c r="N1890" i="2"/>
  <c r="M1890" i="2"/>
  <c r="L1890" i="2"/>
  <c r="K1890" i="2"/>
  <c r="J1890" i="2"/>
  <c r="I1890" i="2"/>
  <c r="H1890" i="2"/>
  <c r="G1890" i="2"/>
  <c r="F1890" i="2"/>
  <c r="E1890" i="2"/>
  <c r="D1890" i="2"/>
  <c r="C1890" i="2"/>
  <c r="T1876" i="2"/>
  <c r="S1876" i="2"/>
  <c r="R1876" i="2"/>
  <c r="Q1876" i="2"/>
  <c r="P1876" i="2"/>
  <c r="O1876" i="2"/>
  <c r="N1876" i="2"/>
  <c r="M1876" i="2"/>
  <c r="L1876" i="2"/>
  <c r="K1876" i="2"/>
  <c r="J1876" i="2"/>
  <c r="I1876" i="2"/>
  <c r="H1876" i="2"/>
  <c r="G1876" i="2"/>
  <c r="F1876" i="2"/>
  <c r="E1876" i="2"/>
  <c r="D1876" i="2"/>
  <c r="C1876" i="2"/>
  <c r="T1862" i="2"/>
  <c r="S1862" i="2"/>
  <c r="R1862" i="2"/>
  <c r="Q1862" i="2"/>
  <c r="P1862" i="2"/>
  <c r="O1862" i="2"/>
  <c r="N1862" i="2"/>
  <c r="M1862" i="2"/>
  <c r="L1862" i="2"/>
  <c r="K1862" i="2"/>
  <c r="J1862" i="2"/>
  <c r="I1862" i="2"/>
  <c r="H1862" i="2"/>
  <c r="G1862" i="2"/>
  <c r="F1862" i="2"/>
  <c r="E1862" i="2"/>
  <c r="D1862" i="2"/>
  <c r="C1862" i="2"/>
  <c r="T1848" i="2"/>
  <c r="S1848" i="2"/>
  <c r="R1848" i="2"/>
  <c r="Q1848" i="2"/>
  <c r="P1848" i="2"/>
  <c r="O1848" i="2"/>
  <c r="N1848" i="2"/>
  <c r="M1848" i="2"/>
  <c r="L1848" i="2"/>
  <c r="K1848" i="2"/>
  <c r="J1848" i="2"/>
  <c r="I1848" i="2"/>
  <c r="H1848" i="2"/>
  <c r="G1848" i="2"/>
  <c r="F1848" i="2"/>
  <c r="E1848" i="2"/>
  <c r="D1848" i="2"/>
  <c r="C1848" i="2"/>
  <c r="T1834" i="2"/>
  <c r="S1834" i="2"/>
  <c r="R1834" i="2"/>
  <c r="Q1834" i="2"/>
  <c r="P1834" i="2"/>
  <c r="O1834" i="2"/>
  <c r="N1834" i="2"/>
  <c r="M1834" i="2"/>
  <c r="L1834" i="2"/>
  <c r="K1834" i="2"/>
  <c r="J1834" i="2"/>
  <c r="I1834" i="2"/>
  <c r="H1834" i="2"/>
  <c r="G1834" i="2"/>
  <c r="F1834" i="2"/>
  <c r="E1834" i="2"/>
  <c r="D1834" i="2"/>
  <c r="C1834" i="2"/>
  <c r="T1820" i="2"/>
  <c r="S1820" i="2"/>
  <c r="R1820" i="2"/>
  <c r="Q1820" i="2"/>
  <c r="P1820" i="2"/>
  <c r="O1820" i="2"/>
  <c r="N1820" i="2"/>
  <c r="M1820" i="2"/>
  <c r="L1820" i="2"/>
  <c r="K1820" i="2"/>
  <c r="J1820" i="2"/>
  <c r="I1820" i="2"/>
  <c r="H1820" i="2"/>
  <c r="G1820" i="2"/>
  <c r="F1820" i="2"/>
  <c r="E1820" i="2"/>
  <c r="D1820" i="2"/>
  <c r="C1820" i="2"/>
  <c r="T1806" i="2"/>
  <c r="S1806" i="2"/>
  <c r="R1806" i="2"/>
  <c r="Q1806" i="2"/>
  <c r="P1806" i="2"/>
  <c r="O1806" i="2"/>
  <c r="N1806" i="2"/>
  <c r="M1806" i="2"/>
  <c r="L1806" i="2"/>
  <c r="K1806" i="2"/>
  <c r="J1806" i="2"/>
  <c r="I1806" i="2"/>
  <c r="H1806" i="2"/>
  <c r="G1806" i="2"/>
  <c r="F1806" i="2"/>
  <c r="E1806" i="2"/>
  <c r="D1806" i="2"/>
  <c r="C1806" i="2"/>
  <c r="T1792" i="2"/>
  <c r="S1792" i="2"/>
  <c r="R1792" i="2"/>
  <c r="Q1792" i="2"/>
  <c r="P1792" i="2"/>
  <c r="O1792" i="2"/>
  <c r="N1792" i="2"/>
  <c r="M1792" i="2"/>
  <c r="L1792" i="2"/>
  <c r="K1792" i="2"/>
  <c r="J1792" i="2"/>
  <c r="I1792" i="2"/>
  <c r="H1792" i="2"/>
  <c r="G1792" i="2"/>
  <c r="F1792" i="2"/>
  <c r="E1792" i="2"/>
  <c r="D1792" i="2"/>
  <c r="C1792" i="2"/>
  <c r="T1778" i="2"/>
  <c r="S1778" i="2"/>
  <c r="R1778" i="2"/>
  <c r="Q1778" i="2"/>
  <c r="P1778" i="2"/>
  <c r="O1778" i="2"/>
  <c r="N1778" i="2"/>
  <c r="M1778" i="2"/>
  <c r="L1778" i="2"/>
  <c r="K1778" i="2"/>
  <c r="J1778" i="2"/>
  <c r="I1778" i="2"/>
  <c r="H1778" i="2"/>
  <c r="G1778" i="2"/>
  <c r="F1778" i="2"/>
  <c r="E1778" i="2"/>
  <c r="D1778" i="2"/>
  <c r="C1778" i="2"/>
  <c r="T1764" i="2"/>
  <c r="S1764" i="2"/>
  <c r="R1764" i="2"/>
  <c r="Q1764" i="2"/>
  <c r="P1764" i="2"/>
  <c r="O1764" i="2"/>
  <c r="N1764" i="2"/>
  <c r="M1764" i="2"/>
  <c r="L1764" i="2"/>
  <c r="K1764" i="2"/>
  <c r="J1764" i="2"/>
  <c r="I1764" i="2"/>
  <c r="H1764" i="2"/>
  <c r="G1764" i="2"/>
  <c r="F1764" i="2"/>
  <c r="E1764" i="2"/>
  <c r="D1764" i="2"/>
  <c r="C1764" i="2"/>
  <c r="T1750" i="2"/>
  <c r="S1750" i="2"/>
  <c r="R1750" i="2"/>
  <c r="Q1750" i="2"/>
  <c r="P1750" i="2"/>
  <c r="O1750" i="2"/>
  <c r="N1750" i="2"/>
  <c r="M1750" i="2"/>
  <c r="L1750" i="2"/>
  <c r="K1750" i="2"/>
  <c r="J1750" i="2"/>
  <c r="I1750" i="2"/>
  <c r="H1750" i="2"/>
  <c r="G1750" i="2"/>
  <c r="F1750" i="2"/>
  <c r="E1750" i="2"/>
  <c r="D1750" i="2"/>
  <c r="C1750" i="2"/>
  <c r="T1736" i="2"/>
  <c r="S1736" i="2"/>
  <c r="R1736" i="2"/>
  <c r="Q1736" i="2"/>
  <c r="P1736" i="2"/>
  <c r="O1736" i="2"/>
  <c r="N1736" i="2"/>
  <c r="M1736" i="2"/>
  <c r="L1736" i="2"/>
  <c r="K1736" i="2"/>
  <c r="J1736" i="2"/>
  <c r="I1736" i="2"/>
  <c r="H1736" i="2"/>
  <c r="G1736" i="2"/>
  <c r="F1736" i="2"/>
  <c r="E1736" i="2"/>
  <c r="D1736" i="2"/>
  <c r="C1736" i="2"/>
  <c r="U146" i="12"/>
  <c r="AB146" i="12" s="1"/>
  <c r="U145" i="12"/>
  <c r="AB145" i="12" s="1"/>
  <c r="U144" i="12"/>
  <c r="AB144" i="12" s="1"/>
  <c r="U143" i="12"/>
  <c r="AB143" i="12" s="1"/>
  <c r="U142" i="12"/>
  <c r="AB142" i="12" s="1"/>
  <c r="U141" i="12"/>
  <c r="AB141" i="12" s="1"/>
  <c r="U140" i="12"/>
  <c r="AB140" i="12" s="1"/>
  <c r="U139" i="12"/>
  <c r="AB139" i="12" s="1"/>
  <c r="U138" i="12"/>
  <c r="AB138" i="12" s="1"/>
  <c r="U137" i="12"/>
  <c r="AB137" i="12" s="1"/>
  <c r="U136" i="12"/>
  <c r="AB136" i="12" s="1"/>
  <c r="U135" i="12"/>
  <c r="AB135" i="12" s="1"/>
  <c r="U134" i="12"/>
  <c r="AB134" i="12" s="1"/>
  <c r="U133" i="12"/>
  <c r="AB133" i="12" s="1"/>
  <c r="U132" i="12"/>
  <c r="AB132" i="12" s="1"/>
  <c r="U131" i="12"/>
  <c r="AB131" i="12" s="1"/>
  <c r="U130" i="12"/>
  <c r="AB130" i="12" s="1"/>
  <c r="U129" i="12"/>
  <c r="AB129" i="12" s="1"/>
  <c r="U128" i="12"/>
  <c r="AB128" i="12" s="1"/>
  <c r="U127" i="12"/>
  <c r="AB127" i="12" s="1"/>
  <c r="U139" i="11"/>
  <c r="AB139" i="11" s="1"/>
  <c r="U140" i="11"/>
  <c r="AB140" i="11" s="1"/>
  <c r="U141" i="11"/>
  <c r="AB141" i="11" s="1"/>
  <c r="U142" i="11"/>
  <c r="AB142" i="11" s="1"/>
  <c r="U143" i="11"/>
  <c r="AB143" i="11" s="1"/>
  <c r="U144" i="11"/>
  <c r="AB144" i="11" s="1"/>
  <c r="U145" i="11"/>
  <c r="AB145" i="11" s="1"/>
  <c r="U146" i="11"/>
  <c r="AB146" i="11" s="1"/>
  <c r="U138" i="11"/>
  <c r="AB138" i="11" s="1"/>
  <c r="U137" i="11"/>
  <c r="AB137" i="11" s="1"/>
  <c r="U136" i="11"/>
  <c r="AB136" i="11" s="1"/>
  <c r="U135" i="11"/>
  <c r="AB135" i="11" s="1"/>
  <c r="U134" i="11"/>
  <c r="AB134" i="11" s="1"/>
  <c r="U133" i="11"/>
  <c r="AB133" i="11" s="1"/>
  <c r="U132" i="11"/>
  <c r="AB132" i="11" s="1"/>
  <c r="U131" i="11"/>
  <c r="AB131" i="11" s="1"/>
  <c r="U130" i="11"/>
  <c r="AB130" i="11" s="1"/>
  <c r="U129" i="11"/>
  <c r="AB129" i="11" s="1"/>
  <c r="U128" i="11"/>
  <c r="AB128" i="11" s="1"/>
  <c r="U127" i="11"/>
  <c r="AB127" i="11" s="1"/>
  <c r="U146" i="10"/>
  <c r="AB146" i="10" s="1"/>
  <c r="U145" i="10"/>
  <c r="AB145" i="10" s="1"/>
  <c r="U144" i="10"/>
  <c r="AB144" i="10" s="1"/>
  <c r="U143" i="10"/>
  <c r="AB143" i="10" s="1"/>
  <c r="U142" i="10"/>
  <c r="AB142" i="10" s="1"/>
  <c r="U141" i="10"/>
  <c r="AB141" i="10" s="1"/>
  <c r="U140" i="10"/>
  <c r="AB140" i="10" s="1"/>
  <c r="U139" i="10"/>
  <c r="AB139" i="10" s="1"/>
  <c r="U138" i="10"/>
  <c r="AB138" i="10" s="1"/>
  <c r="U137" i="10"/>
  <c r="AB137" i="10" s="1"/>
  <c r="U136" i="10"/>
  <c r="AB136" i="10" s="1"/>
  <c r="U135" i="10"/>
  <c r="AB135" i="10" s="1"/>
  <c r="U134" i="10"/>
  <c r="AB134" i="10" s="1"/>
  <c r="U133" i="10"/>
  <c r="AB133" i="10" s="1"/>
  <c r="U132" i="10"/>
  <c r="AB132" i="10" s="1"/>
  <c r="U131" i="10"/>
  <c r="AB131" i="10" s="1"/>
  <c r="U130" i="10"/>
  <c r="AB130" i="10" s="1"/>
  <c r="U129" i="10"/>
  <c r="AB129" i="10" s="1"/>
  <c r="U128" i="10"/>
  <c r="AB128" i="10" s="1"/>
  <c r="U127" i="10"/>
  <c r="AB127" i="10" s="1"/>
  <c r="T147" i="10"/>
  <c r="S147" i="10"/>
  <c r="R147" i="10"/>
  <c r="Q147" i="10"/>
  <c r="P147" i="10"/>
  <c r="O147" i="10"/>
  <c r="N147" i="10"/>
  <c r="M147" i="10"/>
  <c r="L147" i="10"/>
  <c r="K147" i="10"/>
  <c r="J147" i="10"/>
  <c r="I147" i="10"/>
  <c r="H147" i="10"/>
  <c r="G147" i="10"/>
  <c r="F147" i="10"/>
  <c r="E147" i="10"/>
  <c r="D147" i="10"/>
  <c r="C147" i="10"/>
  <c r="U146" i="9"/>
  <c r="AB146" i="9" s="1"/>
  <c r="U145" i="9"/>
  <c r="AB145" i="9" s="1"/>
  <c r="U144" i="9"/>
  <c r="AB144" i="9" s="1"/>
  <c r="U143" i="9"/>
  <c r="AB143" i="9" s="1"/>
  <c r="U142" i="9"/>
  <c r="AB142" i="9" s="1"/>
  <c r="U141" i="9"/>
  <c r="AB141" i="9" s="1"/>
  <c r="U140" i="9"/>
  <c r="AB140" i="9" s="1"/>
  <c r="U139" i="9"/>
  <c r="AB139" i="9" s="1"/>
  <c r="U138" i="9"/>
  <c r="AB138" i="9" s="1"/>
  <c r="U137" i="9"/>
  <c r="AB137" i="9" s="1"/>
  <c r="U136" i="9"/>
  <c r="AB136" i="9" s="1"/>
  <c r="U135" i="9"/>
  <c r="AB135" i="9" s="1"/>
  <c r="U134" i="9"/>
  <c r="AB134" i="9" s="1"/>
  <c r="U133" i="9"/>
  <c r="AB133" i="9" s="1"/>
  <c r="U132" i="9"/>
  <c r="AB132" i="9" s="1"/>
  <c r="U131" i="9"/>
  <c r="AB131" i="9" s="1"/>
  <c r="U130" i="9"/>
  <c r="AB130" i="9" s="1"/>
  <c r="U129" i="9"/>
  <c r="AB129" i="9" s="1"/>
  <c r="U128" i="9"/>
  <c r="AB128" i="9" s="1"/>
  <c r="U127" i="9"/>
  <c r="AB127" i="9" s="1"/>
  <c r="T147" i="9"/>
  <c r="S147" i="9"/>
  <c r="R147" i="9"/>
  <c r="Q147" i="9"/>
  <c r="P147" i="9"/>
  <c r="O147" i="9"/>
  <c r="N147" i="9"/>
  <c r="M147" i="9"/>
  <c r="L147" i="9"/>
  <c r="K147" i="9"/>
  <c r="J147" i="9"/>
  <c r="I147" i="9"/>
  <c r="H147" i="9"/>
  <c r="G147" i="9"/>
  <c r="F147" i="9"/>
  <c r="E147" i="9"/>
  <c r="D147" i="9"/>
  <c r="C147" i="9"/>
  <c r="U146" i="8"/>
  <c r="AB146" i="8" s="1"/>
  <c r="U145" i="8"/>
  <c r="AB145" i="8" s="1"/>
  <c r="U144" i="8"/>
  <c r="AB144" i="8" s="1"/>
  <c r="U143" i="8"/>
  <c r="AB143" i="8" s="1"/>
  <c r="U142" i="8"/>
  <c r="AB142" i="8" s="1"/>
  <c r="U141" i="8"/>
  <c r="AB141" i="8" s="1"/>
  <c r="U140" i="8"/>
  <c r="AB140" i="8" s="1"/>
  <c r="U139" i="8"/>
  <c r="AB139" i="8" s="1"/>
  <c r="U138" i="8"/>
  <c r="AB138" i="8" s="1"/>
  <c r="U137" i="8"/>
  <c r="AB137" i="8" s="1"/>
  <c r="U136" i="8"/>
  <c r="AB136" i="8" s="1"/>
  <c r="U135" i="8"/>
  <c r="AB135" i="8" s="1"/>
  <c r="U134" i="8"/>
  <c r="AB134" i="8" s="1"/>
  <c r="U133" i="8"/>
  <c r="AB133" i="8" s="1"/>
  <c r="U132" i="8"/>
  <c r="AB132" i="8" s="1"/>
  <c r="U131" i="8"/>
  <c r="AB131" i="8" s="1"/>
  <c r="U130" i="8"/>
  <c r="AB130" i="8" s="1"/>
  <c r="U129" i="8"/>
  <c r="AB129" i="8" s="1"/>
  <c r="U128" i="8"/>
  <c r="AB128" i="8" s="1"/>
  <c r="U127" i="8"/>
  <c r="AB127" i="8" s="1"/>
  <c r="U146" i="7"/>
  <c r="AB146" i="7" s="1"/>
  <c r="U145" i="7"/>
  <c r="AB145" i="7" s="1"/>
  <c r="U144" i="7"/>
  <c r="AB144" i="7" s="1"/>
  <c r="U143" i="7"/>
  <c r="AB143" i="7" s="1"/>
  <c r="U142" i="7"/>
  <c r="AB142" i="7" s="1"/>
  <c r="U141" i="7"/>
  <c r="AB141" i="7" s="1"/>
  <c r="U140" i="7"/>
  <c r="AB140" i="7" s="1"/>
  <c r="U139" i="7"/>
  <c r="AB139" i="7" s="1"/>
  <c r="U138" i="7"/>
  <c r="AB138" i="7" s="1"/>
  <c r="U137" i="7"/>
  <c r="AB137" i="7" s="1"/>
  <c r="U136" i="7"/>
  <c r="AB136" i="7" s="1"/>
  <c r="U135" i="7"/>
  <c r="AB135" i="7" s="1"/>
  <c r="U134" i="7"/>
  <c r="AB134" i="7" s="1"/>
  <c r="U133" i="7"/>
  <c r="AB133" i="7" s="1"/>
  <c r="U132" i="7"/>
  <c r="AB132" i="7" s="1"/>
  <c r="U131" i="7"/>
  <c r="AB131" i="7" s="1"/>
  <c r="U130" i="7"/>
  <c r="AB130" i="7" s="1"/>
  <c r="U129" i="7"/>
  <c r="AB129" i="7" s="1"/>
  <c r="U128" i="7"/>
  <c r="AB128" i="7" s="1"/>
  <c r="U127" i="7"/>
  <c r="AB127" i="7" s="1"/>
  <c r="U146" i="6"/>
  <c r="AB146" i="6" s="1"/>
  <c r="B146" i="6"/>
  <c r="U145" i="6"/>
  <c r="AB145" i="6" s="1"/>
  <c r="B145" i="6"/>
  <c r="U144" i="6"/>
  <c r="AB144" i="6" s="1"/>
  <c r="B144" i="6"/>
  <c r="U143" i="6"/>
  <c r="AB143" i="6" s="1"/>
  <c r="B143" i="6"/>
  <c r="U142" i="6"/>
  <c r="AB142" i="6" s="1"/>
  <c r="B142" i="6"/>
  <c r="U141" i="6"/>
  <c r="AB141" i="6" s="1"/>
  <c r="B141" i="6"/>
  <c r="U140" i="6"/>
  <c r="AB140" i="6" s="1"/>
  <c r="B140" i="6"/>
  <c r="U139" i="6"/>
  <c r="AB139" i="6" s="1"/>
  <c r="B139" i="6"/>
  <c r="U138" i="6"/>
  <c r="AB138" i="6" s="1"/>
  <c r="B138" i="6"/>
  <c r="U137" i="6"/>
  <c r="AB137" i="6" s="1"/>
  <c r="B137" i="6"/>
  <c r="U136" i="6"/>
  <c r="AB136" i="6" s="1"/>
  <c r="B136" i="6"/>
  <c r="U135" i="6"/>
  <c r="AB135" i="6" s="1"/>
  <c r="B135" i="6"/>
  <c r="U134" i="6"/>
  <c r="AB134" i="6" s="1"/>
  <c r="B134" i="6"/>
  <c r="U133" i="6"/>
  <c r="AB133" i="6" s="1"/>
  <c r="B133" i="6"/>
  <c r="U132" i="6"/>
  <c r="AB132" i="6" s="1"/>
  <c r="B132" i="6"/>
  <c r="U131" i="6"/>
  <c r="AB131" i="6" s="1"/>
  <c r="B131" i="6"/>
  <c r="U130" i="6"/>
  <c r="AB130" i="6" s="1"/>
  <c r="B130" i="6"/>
  <c r="U129" i="6"/>
  <c r="AB129" i="6" s="1"/>
  <c r="B129" i="6"/>
  <c r="U128" i="6"/>
  <c r="AB128" i="6" s="1"/>
  <c r="B128" i="6"/>
  <c r="U127" i="6"/>
  <c r="AB127" i="6" s="1"/>
  <c r="B127" i="6"/>
  <c r="T1891" i="2"/>
  <c r="S1891" i="2"/>
  <c r="R1891" i="2"/>
  <c r="Q1891" i="2"/>
  <c r="P1891" i="2"/>
  <c r="O1891" i="2"/>
  <c r="N1891" i="2"/>
  <c r="M1891" i="2"/>
  <c r="L1891" i="2"/>
  <c r="K1891" i="2"/>
  <c r="J1891" i="2"/>
  <c r="I1891" i="2"/>
  <c r="H1891" i="2"/>
  <c r="G1891" i="2"/>
  <c r="F1891" i="2"/>
  <c r="E1891" i="2"/>
  <c r="D1891" i="2"/>
  <c r="C1891" i="2"/>
  <c r="U1887" i="2"/>
  <c r="U1882" i="2"/>
  <c r="T1877" i="2"/>
  <c r="S1877" i="2"/>
  <c r="R1877" i="2"/>
  <c r="Q1877" i="2"/>
  <c r="P1877" i="2"/>
  <c r="O1877" i="2"/>
  <c r="N1877" i="2"/>
  <c r="M1877" i="2"/>
  <c r="L1877" i="2"/>
  <c r="K1877" i="2"/>
  <c r="J1877" i="2"/>
  <c r="I1877" i="2"/>
  <c r="H1877" i="2"/>
  <c r="G1877" i="2"/>
  <c r="F1877" i="2"/>
  <c r="E1877" i="2"/>
  <c r="D1877" i="2"/>
  <c r="C1877" i="2"/>
  <c r="U1873" i="2"/>
  <c r="T1863" i="2"/>
  <c r="S1863" i="2"/>
  <c r="R1863" i="2"/>
  <c r="Q1863" i="2"/>
  <c r="P1863" i="2"/>
  <c r="O1863" i="2"/>
  <c r="N1863" i="2"/>
  <c r="M1863" i="2"/>
  <c r="L1863" i="2"/>
  <c r="K1863" i="2"/>
  <c r="J1863" i="2"/>
  <c r="I1863" i="2"/>
  <c r="H1863" i="2"/>
  <c r="G1863" i="2"/>
  <c r="F1863" i="2"/>
  <c r="E1863" i="2"/>
  <c r="D1863" i="2"/>
  <c r="C1863" i="2"/>
  <c r="U1859" i="2"/>
  <c r="U1854" i="2"/>
  <c r="T1849" i="2"/>
  <c r="S1849" i="2"/>
  <c r="R1849" i="2"/>
  <c r="Q1849" i="2"/>
  <c r="P1849" i="2"/>
  <c r="O1849" i="2"/>
  <c r="N1849" i="2"/>
  <c r="M1849" i="2"/>
  <c r="L1849" i="2"/>
  <c r="K1849" i="2"/>
  <c r="J1849" i="2"/>
  <c r="I1849" i="2"/>
  <c r="H1849" i="2"/>
  <c r="G1849" i="2"/>
  <c r="F1849" i="2"/>
  <c r="E1849" i="2"/>
  <c r="D1849" i="2"/>
  <c r="C1849" i="2"/>
  <c r="U1845" i="2"/>
  <c r="T1835" i="2"/>
  <c r="S1835" i="2"/>
  <c r="R1835" i="2"/>
  <c r="Q1835" i="2"/>
  <c r="P1835" i="2"/>
  <c r="O1835" i="2"/>
  <c r="N1835" i="2"/>
  <c r="M1835" i="2"/>
  <c r="L1835" i="2"/>
  <c r="K1835" i="2"/>
  <c r="J1835" i="2"/>
  <c r="I1835" i="2"/>
  <c r="H1835" i="2"/>
  <c r="G1835" i="2"/>
  <c r="F1835" i="2"/>
  <c r="E1835" i="2"/>
  <c r="D1835" i="2"/>
  <c r="C1835" i="2"/>
  <c r="U1831" i="2"/>
  <c r="U1826" i="2"/>
  <c r="T1821" i="2"/>
  <c r="S1821" i="2"/>
  <c r="R1821" i="2"/>
  <c r="Q1821" i="2"/>
  <c r="P1821" i="2"/>
  <c r="O1821" i="2"/>
  <c r="N1821" i="2"/>
  <c r="M1821" i="2"/>
  <c r="L1821" i="2"/>
  <c r="K1821" i="2"/>
  <c r="J1821" i="2"/>
  <c r="I1821" i="2"/>
  <c r="H1821" i="2"/>
  <c r="G1821" i="2"/>
  <c r="F1821" i="2"/>
  <c r="E1821" i="2"/>
  <c r="D1821" i="2"/>
  <c r="C1821" i="2"/>
  <c r="U1817" i="2"/>
  <c r="T1807" i="2"/>
  <c r="S1807" i="2"/>
  <c r="R1807" i="2"/>
  <c r="Q1807" i="2"/>
  <c r="P1807" i="2"/>
  <c r="O1807" i="2"/>
  <c r="N1807" i="2"/>
  <c r="M1807" i="2"/>
  <c r="L1807" i="2"/>
  <c r="K1807" i="2"/>
  <c r="J1807" i="2"/>
  <c r="I1807" i="2"/>
  <c r="H1807" i="2"/>
  <c r="G1807" i="2"/>
  <c r="F1807" i="2"/>
  <c r="E1807" i="2"/>
  <c r="D1807" i="2"/>
  <c r="C1807" i="2"/>
  <c r="U1803" i="2"/>
  <c r="U1798" i="2"/>
  <c r="T1793" i="2"/>
  <c r="S1793" i="2"/>
  <c r="R1793" i="2"/>
  <c r="Q1793" i="2"/>
  <c r="P1793" i="2"/>
  <c r="O1793" i="2"/>
  <c r="N1793" i="2"/>
  <c r="M1793" i="2"/>
  <c r="L1793" i="2"/>
  <c r="K1793" i="2"/>
  <c r="J1793" i="2"/>
  <c r="I1793" i="2"/>
  <c r="H1793" i="2"/>
  <c r="G1793" i="2"/>
  <c r="F1793" i="2"/>
  <c r="E1793" i="2"/>
  <c r="D1793" i="2"/>
  <c r="C1793" i="2"/>
  <c r="T1779" i="2"/>
  <c r="S1779" i="2"/>
  <c r="R1779" i="2"/>
  <c r="Q1779" i="2"/>
  <c r="P1779" i="2"/>
  <c r="O1779" i="2"/>
  <c r="N1779" i="2"/>
  <c r="M1779" i="2"/>
  <c r="L1779" i="2"/>
  <c r="K1779" i="2"/>
  <c r="J1779" i="2"/>
  <c r="I1779" i="2"/>
  <c r="H1779" i="2"/>
  <c r="G1779" i="2"/>
  <c r="F1779" i="2"/>
  <c r="E1779" i="2"/>
  <c r="D1779" i="2"/>
  <c r="C1779" i="2"/>
  <c r="T1765" i="2"/>
  <c r="S1765" i="2"/>
  <c r="R1765" i="2"/>
  <c r="Q1765" i="2"/>
  <c r="P1765" i="2"/>
  <c r="O1765" i="2"/>
  <c r="N1765" i="2"/>
  <c r="M1765" i="2"/>
  <c r="L1765" i="2"/>
  <c r="K1765" i="2"/>
  <c r="J1765" i="2"/>
  <c r="I1765" i="2"/>
  <c r="H1765" i="2"/>
  <c r="G1765" i="2"/>
  <c r="F1765" i="2"/>
  <c r="E1765" i="2"/>
  <c r="D1765" i="2"/>
  <c r="C1765" i="2"/>
  <c r="T1751" i="2"/>
  <c r="S1751" i="2"/>
  <c r="R1751" i="2"/>
  <c r="Q1751" i="2"/>
  <c r="P1751" i="2"/>
  <c r="O1751" i="2"/>
  <c r="N1751" i="2"/>
  <c r="M1751" i="2"/>
  <c r="L1751" i="2"/>
  <c r="K1751" i="2"/>
  <c r="J1751" i="2"/>
  <c r="I1751" i="2"/>
  <c r="H1751" i="2"/>
  <c r="G1751" i="2"/>
  <c r="F1751" i="2"/>
  <c r="E1751" i="2"/>
  <c r="D1751" i="2"/>
  <c r="C1751" i="2"/>
  <c r="A1725" i="2"/>
  <c r="T1737" i="2"/>
  <c r="S1737" i="2"/>
  <c r="R1737" i="2"/>
  <c r="Q1737" i="2"/>
  <c r="P1737" i="2"/>
  <c r="O1737" i="2"/>
  <c r="N1737" i="2"/>
  <c r="M1737" i="2"/>
  <c r="L1737" i="2"/>
  <c r="K1737" i="2"/>
  <c r="J1737" i="2"/>
  <c r="I1737" i="2"/>
  <c r="H1737" i="2"/>
  <c r="G1737" i="2"/>
  <c r="F1737" i="2"/>
  <c r="E1737" i="2"/>
  <c r="D1737" i="2"/>
  <c r="C1737" i="2"/>
  <c r="V125" i="16" l="1"/>
  <c r="V91" i="16"/>
  <c r="V115" i="16"/>
  <c r="V139" i="16"/>
  <c r="V103" i="16"/>
  <c r="V51" i="16"/>
  <c r="V113" i="16"/>
  <c r="V72" i="16"/>
  <c r="V83" i="16"/>
  <c r="V67" i="16"/>
  <c r="V111" i="16"/>
  <c r="V46" i="16"/>
  <c r="V88" i="16"/>
  <c r="V70" i="16"/>
  <c r="V86" i="16"/>
  <c r="V59" i="16"/>
  <c r="V107" i="16"/>
  <c r="V93" i="16"/>
  <c r="V119" i="16"/>
  <c r="AD106" i="12"/>
  <c r="V106" i="12" s="1"/>
  <c r="Z106" i="15"/>
  <c r="AD106" i="15" s="1"/>
  <c r="V106" i="15" s="1"/>
  <c r="AB106" i="1" s="1"/>
  <c r="AD138" i="12"/>
  <c r="V138" i="12" s="1"/>
  <c r="Z138" i="15"/>
  <c r="AD138" i="15" s="1"/>
  <c r="V138" i="15" s="1"/>
  <c r="AB138" i="1" s="1"/>
  <c r="AD134" i="12"/>
  <c r="V134" i="12" s="1"/>
  <c r="Z134" i="15"/>
  <c r="AD134" i="15" s="1"/>
  <c r="V134" i="15" s="1"/>
  <c r="AB134" i="1" s="1"/>
  <c r="AD112" i="12"/>
  <c r="V112" i="12" s="1"/>
  <c r="Z112" i="15"/>
  <c r="AD112" i="15" s="1"/>
  <c r="V112" i="15" s="1"/>
  <c r="AB112" i="1" s="1"/>
  <c r="AD98" i="12"/>
  <c r="V98" i="12" s="1"/>
  <c r="Z98" i="15"/>
  <c r="AD98" i="15" s="1"/>
  <c r="V98" i="15" s="1"/>
  <c r="AB98" i="1" s="1"/>
  <c r="AD114" i="12"/>
  <c r="V114" i="12" s="1"/>
  <c r="Z114" i="15"/>
  <c r="AD114" i="15" s="1"/>
  <c r="V114" i="15" s="1"/>
  <c r="AB114" i="1" s="1"/>
  <c r="AD130" i="12"/>
  <c r="V130" i="12" s="1"/>
  <c r="Z130" i="15"/>
  <c r="AD130" i="15" s="1"/>
  <c r="V130" i="15" s="1"/>
  <c r="AB130" i="1" s="1"/>
  <c r="AD146" i="12"/>
  <c r="Z146" i="15"/>
  <c r="AD146" i="15" s="1"/>
  <c r="AD126" i="12"/>
  <c r="V126" i="12" s="1"/>
  <c r="Z126" i="15"/>
  <c r="AD126" i="15" s="1"/>
  <c r="V126" i="15" s="1"/>
  <c r="AB126" i="1" s="1"/>
  <c r="AD142" i="12"/>
  <c r="V142" i="12" s="1"/>
  <c r="Z142" i="15"/>
  <c r="AD142" i="15" s="1"/>
  <c r="AC140" i="12"/>
  <c r="V140" i="12" s="1"/>
  <c r="W140" i="15"/>
  <c r="AC140" i="15" s="1"/>
  <c r="V140" i="15" s="1"/>
  <c r="AB140" i="1" s="1"/>
  <c r="AC124" i="12"/>
  <c r="V124" i="12" s="1"/>
  <c r="W124" i="15"/>
  <c r="AC124" i="15" s="1"/>
  <c r="V124" i="15" s="1"/>
  <c r="AB124" i="1" s="1"/>
  <c r="AD102" i="12"/>
  <c r="V102" i="12" s="1"/>
  <c r="Z102" i="15"/>
  <c r="AD102" i="15" s="1"/>
  <c r="V102" i="15" s="1"/>
  <c r="AB102" i="1" s="1"/>
  <c r="AC58" i="12"/>
  <c r="X58" i="15"/>
  <c r="AC58" i="15" s="1"/>
  <c r="AD122" i="12"/>
  <c r="V122" i="12" s="1"/>
  <c r="Z122" i="15"/>
  <c r="AD122" i="15" s="1"/>
  <c r="V122" i="15" s="1"/>
  <c r="AB122" i="1" s="1"/>
  <c r="AD118" i="12"/>
  <c r="V118" i="12" s="1"/>
  <c r="Z118" i="15"/>
  <c r="AD118" i="15" s="1"/>
  <c r="V118" i="15" s="1"/>
  <c r="AB118" i="1" s="1"/>
  <c r="AC54" i="12"/>
  <c r="W54" i="15"/>
  <c r="AC54" i="15" s="1"/>
  <c r="AD94" i="12"/>
  <c r="V94" i="12" s="1"/>
  <c r="Z94" i="15"/>
  <c r="AD94" i="15" s="1"/>
  <c r="V94" i="15" s="1"/>
  <c r="AB94" i="1" s="1"/>
  <c r="AC146" i="12"/>
  <c r="X146" i="15"/>
  <c r="AC146" i="15" s="1"/>
  <c r="AC50" i="12"/>
  <c r="X50" i="15"/>
  <c r="AC50" i="15" s="1"/>
  <c r="V116" i="15"/>
  <c r="AB116" i="1" s="1"/>
  <c r="V116" i="12"/>
  <c r="V142" i="15"/>
  <c r="AB142" i="1" s="1"/>
  <c r="V128" i="12"/>
  <c r="AD34" i="11"/>
  <c r="V34" i="11" s="1"/>
  <c r="AD34" i="12"/>
  <c r="V34" i="12" s="1"/>
  <c r="AD30" i="11"/>
  <c r="V30" i="11" s="1"/>
  <c r="AD30" i="12"/>
  <c r="V30" i="12" s="1"/>
  <c r="AD29" i="11"/>
  <c r="V29" i="11" s="1"/>
  <c r="AD29" i="12"/>
  <c r="V29" i="12" s="1"/>
  <c r="AC16" i="11"/>
  <c r="V16" i="11" s="1"/>
  <c r="AC16" i="12"/>
  <c r="V16" i="12" s="1"/>
  <c r="AC18" i="11"/>
  <c r="V18" i="11" s="1"/>
  <c r="AC18" i="12"/>
  <c r="V18" i="12" s="1"/>
  <c r="AC23" i="11"/>
  <c r="V23" i="11" s="1"/>
  <c r="AC23" i="12"/>
  <c r="V23" i="12" s="1"/>
  <c r="AC12" i="11"/>
  <c r="V12" i="11" s="1"/>
  <c r="AC12" i="12"/>
  <c r="V12" i="12" s="1"/>
  <c r="AD32" i="11"/>
  <c r="V32" i="11" s="1"/>
  <c r="AD32" i="12"/>
  <c r="V32" i="12" s="1"/>
  <c r="AD25" i="11"/>
  <c r="V25" i="11" s="1"/>
  <c r="AD25" i="12"/>
  <c r="V25" i="12" s="1"/>
  <c r="AC8" i="11"/>
  <c r="V8" i="11" s="1"/>
  <c r="AC8" i="12"/>
  <c r="V8" i="12" s="1"/>
  <c r="AC10" i="11"/>
  <c r="V10" i="11" s="1"/>
  <c r="AC10" i="12"/>
  <c r="V10" i="12" s="1"/>
  <c r="AC14" i="11"/>
  <c r="V14" i="11" s="1"/>
  <c r="AC14" i="12"/>
  <c r="V14" i="12" s="1"/>
  <c r="AC26" i="11"/>
  <c r="V26" i="11" s="1"/>
  <c r="AC26" i="12"/>
  <c r="V26" i="12" s="1"/>
  <c r="AD35" i="11"/>
  <c r="V35" i="11" s="1"/>
  <c r="AD35" i="12"/>
  <c r="V35" i="12" s="1"/>
  <c r="AD37" i="11"/>
  <c r="V37" i="11" s="1"/>
  <c r="AD37" i="12"/>
  <c r="V37" i="12" s="1"/>
  <c r="AD36" i="11"/>
  <c r="V36" i="11" s="1"/>
  <c r="AD36" i="12"/>
  <c r="V36" i="12" s="1"/>
  <c r="AD38" i="11"/>
  <c r="V38" i="11" s="1"/>
  <c r="AD38" i="12"/>
  <c r="V38" i="12" s="1"/>
  <c r="AD115" i="11"/>
  <c r="Y115" i="12"/>
  <c r="AD129" i="11"/>
  <c r="Y129" i="12"/>
  <c r="AC73" i="11"/>
  <c r="V73" i="11" s="1"/>
  <c r="W73" i="12"/>
  <c r="AC86" i="11"/>
  <c r="W86" i="12"/>
  <c r="AC93" i="11"/>
  <c r="W93" i="12"/>
  <c r="AD125" i="11"/>
  <c r="Y125" i="12"/>
  <c r="AD105" i="11"/>
  <c r="Y105" i="12"/>
  <c r="AC65" i="11"/>
  <c r="V65" i="11" s="1"/>
  <c r="W65" i="12"/>
  <c r="AC99" i="11"/>
  <c r="W99" i="12"/>
  <c r="AC133" i="11"/>
  <c r="W133" i="12"/>
  <c r="AD76" i="11"/>
  <c r="V76" i="11" s="1"/>
  <c r="Y76" i="12"/>
  <c r="AD91" i="11"/>
  <c r="Y91" i="12"/>
  <c r="AD139" i="11"/>
  <c r="Y139" i="12"/>
  <c r="AD46" i="11"/>
  <c r="Y46" i="12"/>
  <c r="AD66" i="11"/>
  <c r="V66" i="11" s="1"/>
  <c r="Y66" i="12"/>
  <c r="AC80" i="11"/>
  <c r="W80" i="12"/>
  <c r="AC105" i="11"/>
  <c r="W105" i="12"/>
  <c r="AC125" i="11"/>
  <c r="W125" i="12"/>
  <c r="AD54" i="11"/>
  <c r="V54" i="11" s="1"/>
  <c r="Y54" i="12"/>
  <c r="AC113" i="11"/>
  <c r="W113" i="12"/>
  <c r="AD103" i="11"/>
  <c r="Y103" i="12"/>
  <c r="AD67" i="11"/>
  <c r="Y67" i="12"/>
  <c r="AD121" i="11"/>
  <c r="Y121" i="12"/>
  <c r="AC101" i="11"/>
  <c r="W101" i="12"/>
  <c r="AC127" i="11"/>
  <c r="W127" i="12"/>
  <c r="AC141" i="11"/>
  <c r="W141" i="12"/>
  <c r="AD58" i="11"/>
  <c r="V58" i="11" s="1"/>
  <c r="Y58" i="12"/>
  <c r="AD74" i="11"/>
  <c r="V74" i="11" s="1"/>
  <c r="Y74" i="12"/>
  <c r="AD84" i="11"/>
  <c r="V84" i="11" s="1"/>
  <c r="Y84" i="12"/>
  <c r="AD59" i="11"/>
  <c r="Y59" i="12"/>
  <c r="AD145" i="11"/>
  <c r="Y145" i="12"/>
  <c r="AD78" i="11"/>
  <c r="Y78" i="12"/>
  <c r="AC49" i="11"/>
  <c r="V49" i="11" s="1"/>
  <c r="W49" i="12"/>
  <c r="AC75" i="11"/>
  <c r="W75" i="12"/>
  <c r="AC91" i="11"/>
  <c r="W91" i="12"/>
  <c r="AC115" i="11"/>
  <c r="V115" i="11" s="1"/>
  <c r="W115" i="12"/>
  <c r="V115" i="10"/>
  <c r="AC139" i="11"/>
  <c r="V139" i="11" s="1"/>
  <c r="W139" i="12"/>
  <c r="AD141" i="11"/>
  <c r="Y141" i="12"/>
  <c r="AC56" i="11"/>
  <c r="W56" i="12"/>
  <c r="AC103" i="11"/>
  <c r="V103" i="11" s="1"/>
  <c r="W103" i="12"/>
  <c r="V103" i="10"/>
  <c r="AD51" i="11"/>
  <c r="Y51" i="12"/>
  <c r="AD111" i="11"/>
  <c r="Y111" i="12"/>
  <c r="AC64" i="11"/>
  <c r="W64" i="12"/>
  <c r="AD53" i="11"/>
  <c r="V53" i="11" s="1"/>
  <c r="Y53" i="12"/>
  <c r="AD52" i="11"/>
  <c r="V52" i="11" s="1"/>
  <c r="Y52" i="12"/>
  <c r="AD43" i="11"/>
  <c r="V43" i="11" s="1"/>
  <c r="Y43" i="12"/>
  <c r="AC51" i="11"/>
  <c r="V51" i="11" s="1"/>
  <c r="W51" i="12"/>
  <c r="AC70" i="11"/>
  <c r="W70" i="12"/>
  <c r="AC123" i="11"/>
  <c r="W123" i="12"/>
  <c r="AC143" i="11"/>
  <c r="W143" i="12"/>
  <c r="AD137" i="11"/>
  <c r="Y137" i="12"/>
  <c r="AC145" i="11"/>
  <c r="W145" i="12"/>
  <c r="V145" i="10"/>
  <c r="AD101" i="11"/>
  <c r="Y101" i="12"/>
  <c r="AD50" i="11"/>
  <c r="V50" i="11" s="1"/>
  <c r="Y50" i="12"/>
  <c r="AD60" i="11"/>
  <c r="V60" i="11" s="1"/>
  <c r="Y60" i="12"/>
  <c r="AD75" i="11"/>
  <c r="Y75" i="12"/>
  <c r="AD97" i="11"/>
  <c r="Y97" i="12"/>
  <c r="AD64" i="11"/>
  <c r="Y64" i="12"/>
  <c r="AC78" i="11"/>
  <c r="V78" i="11" s="1"/>
  <c r="W78" i="12"/>
  <c r="AC89" i="11"/>
  <c r="V89" i="11" s="1"/>
  <c r="W89" i="12"/>
  <c r="AD61" i="11"/>
  <c r="V61" i="11" s="1"/>
  <c r="Y61" i="12"/>
  <c r="AD83" i="11"/>
  <c r="Y83" i="12"/>
  <c r="AC62" i="11"/>
  <c r="W62" i="12"/>
  <c r="AC95" i="11"/>
  <c r="W95" i="12"/>
  <c r="AC129" i="11"/>
  <c r="V129" i="11" s="1"/>
  <c r="W129" i="12"/>
  <c r="AD69" i="11"/>
  <c r="V69" i="11" s="1"/>
  <c r="Y69" i="12"/>
  <c r="AD72" i="11"/>
  <c r="Y72" i="12"/>
  <c r="AD88" i="11"/>
  <c r="Y88" i="12"/>
  <c r="AD107" i="11"/>
  <c r="Y107" i="12"/>
  <c r="AD113" i="11"/>
  <c r="Y113" i="12"/>
  <c r="AD62" i="11"/>
  <c r="Y62" i="12"/>
  <c r="AC72" i="11"/>
  <c r="W72" i="12"/>
  <c r="AC83" i="11"/>
  <c r="V83" i="11" s="1"/>
  <c r="W83" i="12"/>
  <c r="AC121" i="11"/>
  <c r="V121" i="11" s="1"/>
  <c r="W121" i="12"/>
  <c r="AD77" i="11"/>
  <c r="V77" i="11" s="1"/>
  <c r="Y77" i="12"/>
  <c r="AC48" i="11"/>
  <c r="W48" i="12"/>
  <c r="AC117" i="11"/>
  <c r="W117" i="12"/>
  <c r="AD119" i="11"/>
  <c r="Y119" i="12"/>
  <c r="AD127" i="11"/>
  <c r="V127" i="11" s="1"/>
  <c r="Y127" i="12"/>
  <c r="AC67" i="11"/>
  <c r="V67" i="11" s="1"/>
  <c r="W67" i="12"/>
  <c r="AC111" i="11"/>
  <c r="V111" i="11" s="1"/>
  <c r="W111" i="12"/>
  <c r="AC131" i="11"/>
  <c r="W131" i="12"/>
  <c r="AD85" i="11"/>
  <c r="V85" i="11" s="1"/>
  <c r="Y85" i="12"/>
  <c r="AD68" i="11"/>
  <c r="V68" i="11" s="1"/>
  <c r="Y68" i="12"/>
  <c r="AD80" i="11"/>
  <c r="Y80" i="12"/>
  <c r="AD123" i="11"/>
  <c r="Y123" i="12"/>
  <c r="AC46" i="11"/>
  <c r="V46" i="11" s="1"/>
  <c r="W46" i="12"/>
  <c r="AC57" i="11"/>
  <c r="V57" i="11" s="1"/>
  <c r="W57" i="12"/>
  <c r="AC88" i="11"/>
  <c r="V88" i="11" s="1"/>
  <c r="W88" i="12"/>
  <c r="AC109" i="11"/>
  <c r="W109" i="12"/>
  <c r="AC135" i="11"/>
  <c r="W135" i="12"/>
  <c r="AD109" i="11"/>
  <c r="Y109" i="12"/>
  <c r="AD99" i="11"/>
  <c r="V99" i="11" s="1"/>
  <c r="Y99" i="12"/>
  <c r="AD70" i="11"/>
  <c r="Y70" i="12"/>
  <c r="AC81" i="11"/>
  <c r="V81" i="11" s="1"/>
  <c r="W81" i="12"/>
  <c r="AD135" i="11"/>
  <c r="Y135" i="12"/>
  <c r="AD95" i="11"/>
  <c r="V95" i="11" s="1"/>
  <c r="Y95" i="12"/>
  <c r="AD143" i="11"/>
  <c r="Y143" i="12"/>
  <c r="AC97" i="11"/>
  <c r="W97" i="12"/>
  <c r="AD117" i="11"/>
  <c r="Y117" i="12"/>
  <c r="AD48" i="11"/>
  <c r="V48" i="11" s="1"/>
  <c r="Y48" i="12"/>
  <c r="AD90" i="11"/>
  <c r="V90" i="11" s="1"/>
  <c r="Y90" i="12"/>
  <c r="AD131" i="11"/>
  <c r="V131" i="11" s="1"/>
  <c r="Y131" i="12"/>
  <c r="AD86" i="11"/>
  <c r="Y86" i="12"/>
  <c r="AC59" i="11"/>
  <c r="V59" i="11" s="1"/>
  <c r="W59" i="12"/>
  <c r="AC107" i="11"/>
  <c r="W107" i="12"/>
  <c r="AC137" i="11"/>
  <c r="V137" i="11" s="1"/>
  <c r="W137" i="12"/>
  <c r="AD93" i="11"/>
  <c r="Y93" i="12"/>
  <c r="AC119" i="11"/>
  <c r="V119" i="11" s="1"/>
  <c r="W119" i="12"/>
  <c r="AD133" i="11"/>
  <c r="Y133" i="12"/>
  <c r="AD56" i="11"/>
  <c r="Y56" i="12"/>
  <c r="AD82" i="11"/>
  <c r="V82" i="11" s="1"/>
  <c r="Y82" i="12"/>
  <c r="V146" i="12"/>
  <c r="V105" i="11"/>
  <c r="V129" i="10"/>
  <c r="V83" i="10"/>
  <c r="V46" i="10"/>
  <c r="V88" i="10"/>
  <c r="V97" i="10"/>
  <c r="V59" i="10"/>
  <c r="V119" i="10"/>
  <c r="V125" i="10"/>
  <c r="V97" i="11"/>
  <c r="V105" i="10"/>
  <c r="V91" i="10"/>
  <c r="V139" i="10"/>
  <c r="V51" i="10"/>
  <c r="V72" i="11"/>
  <c r="V125" i="11"/>
  <c r="V145" i="11"/>
  <c r="V72" i="10"/>
  <c r="V67" i="10"/>
  <c r="V107" i="10"/>
  <c r="U1776" i="2"/>
  <c r="AA129" i="6"/>
  <c r="AA133" i="6"/>
  <c r="AA141" i="6"/>
  <c r="AA145" i="6"/>
  <c r="AA128" i="6"/>
  <c r="AA136" i="6"/>
  <c r="AA127" i="6"/>
  <c r="AA131" i="6"/>
  <c r="AA135" i="6"/>
  <c r="AA139" i="6"/>
  <c r="AA143" i="6"/>
  <c r="AA137" i="6"/>
  <c r="AA132" i="6"/>
  <c r="AA140" i="6"/>
  <c r="AA144" i="6"/>
  <c r="AA130" i="6"/>
  <c r="AA134" i="6"/>
  <c r="AA138" i="6"/>
  <c r="AA142" i="6"/>
  <c r="AA146" i="6"/>
  <c r="U1772" i="2"/>
  <c r="U1737" i="2"/>
  <c r="U147" i="9"/>
  <c r="U1733" i="2"/>
  <c r="U1918" i="2"/>
  <c r="B128" i="7"/>
  <c r="B128" i="8" s="1"/>
  <c r="B132" i="7"/>
  <c r="B132" i="8" s="1"/>
  <c r="B136" i="7"/>
  <c r="B136" i="8" s="1"/>
  <c r="B140" i="7"/>
  <c r="B140" i="8" s="1"/>
  <c r="B144" i="7"/>
  <c r="B144" i="8" s="1"/>
  <c r="B135" i="7"/>
  <c r="B135" i="8" s="1"/>
  <c r="B139" i="7"/>
  <c r="B139" i="8" s="1"/>
  <c r="B130" i="7"/>
  <c r="B130" i="8" s="1"/>
  <c r="B134" i="7"/>
  <c r="B134" i="8" s="1"/>
  <c r="B138" i="7"/>
  <c r="B138" i="8" s="1"/>
  <c r="B142" i="7"/>
  <c r="B142" i="8" s="1"/>
  <c r="B146" i="7"/>
  <c r="B146" i="8" s="1"/>
  <c r="U2002" i="2"/>
  <c r="B127" i="7"/>
  <c r="B127" i="8" s="1"/>
  <c r="B131" i="7"/>
  <c r="B131" i="8" s="1"/>
  <c r="B143" i="7"/>
  <c r="B143" i="8" s="1"/>
  <c r="B129" i="7"/>
  <c r="B129" i="8" s="1"/>
  <c r="B133" i="7"/>
  <c r="B133" i="8" s="1"/>
  <c r="B137" i="7"/>
  <c r="B137" i="8" s="1"/>
  <c r="B141" i="7"/>
  <c r="B141" i="8" s="1"/>
  <c r="B145" i="7"/>
  <c r="B145" i="8" s="1"/>
  <c r="U1904" i="2"/>
  <c r="U1960" i="2"/>
  <c r="U147" i="10"/>
  <c r="U1748" i="2"/>
  <c r="U1932" i="2"/>
  <c r="U1988" i="2"/>
  <c r="U1946" i="2"/>
  <c r="U1974" i="2"/>
  <c r="U1789" i="2"/>
  <c r="U1757" i="2"/>
  <c r="U1758" i="2"/>
  <c r="U1761" i="2"/>
  <c r="U1762" i="2"/>
  <c r="U1770" i="2"/>
  <c r="U1775" i="2"/>
  <c r="U1786" i="2"/>
  <c r="U1790" i="2"/>
  <c r="U1800" i="2"/>
  <c r="U1804" i="2"/>
  <c r="U1814" i="2"/>
  <c r="U1818" i="2"/>
  <c r="U1828" i="2"/>
  <c r="U1832" i="2"/>
  <c r="U1842" i="2"/>
  <c r="U1846" i="2"/>
  <c r="U1856" i="2"/>
  <c r="U1860" i="2"/>
  <c r="U1870" i="2"/>
  <c r="U1874" i="2"/>
  <c r="U1884" i="2"/>
  <c r="U1886" i="2"/>
  <c r="U1888" i="2"/>
  <c r="U1743" i="2"/>
  <c r="U1744" i="2"/>
  <c r="U1747" i="2"/>
  <c r="U1749" i="2"/>
  <c r="U1763" i="2"/>
  <c r="U1847" i="2"/>
  <c r="U1861" i="2"/>
  <c r="U1875" i="2"/>
  <c r="U1889" i="2"/>
  <c r="U1735" i="2"/>
  <c r="U1777" i="2"/>
  <c r="U1791" i="2"/>
  <c r="U1805" i="2"/>
  <c r="U1819" i="2"/>
  <c r="U1833" i="2"/>
  <c r="U1734" i="2"/>
  <c r="U1746" i="2"/>
  <c r="U1760" i="2"/>
  <c r="U1774" i="2"/>
  <c r="U1788" i="2"/>
  <c r="U1802" i="2"/>
  <c r="U1816" i="2"/>
  <c r="U1830" i="2"/>
  <c r="U1844" i="2"/>
  <c r="U1858" i="2"/>
  <c r="U1872" i="2"/>
  <c r="U1732" i="2"/>
  <c r="U1731" i="2"/>
  <c r="U1843" i="2"/>
  <c r="U1857" i="2"/>
  <c r="U1871" i="2"/>
  <c r="U1745" i="2"/>
  <c r="U1759" i="2"/>
  <c r="U1885" i="2"/>
  <c r="U1773" i="2"/>
  <c r="U1787" i="2"/>
  <c r="U1801" i="2"/>
  <c r="U1815" i="2"/>
  <c r="U1829" i="2"/>
  <c r="U1730" i="2"/>
  <c r="U1771" i="2"/>
  <c r="U1785" i="2"/>
  <c r="U1799" i="2"/>
  <c r="U1813" i="2"/>
  <c r="U1827" i="2"/>
  <c r="U1841" i="2"/>
  <c r="U1855" i="2"/>
  <c r="U1869" i="2"/>
  <c r="U1883" i="2"/>
  <c r="U1729" i="2"/>
  <c r="U1728" i="2"/>
  <c r="U1742" i="2"/>
  <c r="U1784" i="2"/>
  <c r="U1812" i="2"/>
  <c r="U1840" i="2"/>
  <c r="U1868" i="2"/>
  <c r="U1756" i="2"/>
  <c r="U1751" i="2"/>
  <c r="U1779" i="2"/>
  <c r="U1807" i="2"/>
  <c r="U1835" i="2"/>
  <c r="U1863" i="2"/>
  <c r="U1891" i="2"/>
  <c r="U1765" i="2"/>
  <c r="U1793" i="2"/>
  <c r="U1821" i="2"/>
  <c r="U1849" i="2"/>
  <c r="U1877" i="2"/>
  <c r="D1328" i="2"/>
  <c r="D1327" i="2"/>
  <c r="D1326" i="2"/>
  <c r="D1325" i="2"/>
  <c r="D1324" i="2"/>
  <c r="D1323" i="2"/>
  <c r="D1322" i="2"/>
  <c r="D1321" i="2"/>
  <c r="C1328" i="2"/>
  <c r="C1327" i="2"/>
  <c r="C1326" i="2"/>
  <c r="C1325" i="2"/>
  <c r="C1324" i="2"/>
  <c r="C1323" i="2"/>
  <c r="C1322" i="2"/>
  <c r="C1321" i="2"/>
  <c r="H1314" i="2"/>
  <c r="H1313" i="2"/>
  <c r="H1312" i="2"/>
  <c r="H1311" i="2"/>
  <c r="H1310" i="2"/>
  <c r="H1309" i="2"/>
  <c r="H1308" i="2"/>
  <c r="H1307" i="2"/>
  <c r="C1265" i="2"/>
  <c r="C1266" i="2"/>
  <c r="C1267" i="2"/>
  <c r="C1268" i="2"/>
  <c r="C1269" i="2"/>
  <c r="C1270" i="2"/>
  <c r="C1271" i="2"/>
  <c r="C1272" i="2"/>
  <c r="T1209" i="2"/>
  <c r="C1153" i="2"/>
  <c r="D1153" i="2"/>
  <c r="E1153" i="2"/>
  <c r="F1153" i="2"/>
  <c r="G1153" i="2"/>
  <c r="H1153" i="2"/>
  <c r="I1153" i="2"/>
  <c r="J1153" i="2"/>
  <c r="K1153" i="2"/>
  <c r="L1153" i="2"/>
  <c r="M1153" i="2"/>
  <c r="N1153" i="2"/>
  <c r="O1153" i="2"/>
  <c r="P1153" i="2"/>
  <c r="Q1153" i="2"/>
  <c r="R1153" i="2"/>
  <c r="S1153" i="2"/>
  <c r="T1153" i="2"/>
  <c r="C1154" i="2"/>
  <c r="D1154" i="2"/>
  <c r="E1154" i="2"/>
  <c r="F1154" i="2"/>
  <c r="G1154" i="2"/>
  <c r="H1154" i="2"/>
  <c r="I1154" i="2"/>
  <c r="J1154" i="2"/>
  <c r="K1154" i="2"/>
  <c r="L1154" i="2"/>
  <c r="M1154" i="2"/>
  <c r="N1154" i="2"/>
  <c r="O1154" i="2"/>
  <c r="P1154" i="2"/>
  <c r="Q1154" i="2"/>
  <c r="R1154" i="2"/>
  <c r="S1154" i="2"/>
  <c r="T1154" i="2"/>
  <c r="C1155" i="2"/>
  <c r="D1155" i="2"/>
  <c r="E1155" i="2"/>
  <c r="F1155" i="2"/>
  <c r="G1155" i="2"/>
  <c r="H1155" i="2"/>
  <c r="I1155" i="2"/>
  <c r="J1155" i="2"/>
  <c r="K1155" i="2"/>
  <c r="L1155" i="2"/>
  <c r="M1155" i="2"/>
  <c r="N1155" i="2"/>
  <c r="O1155" i="2"/>
  <c r="P1155" i="2"/>
  <c r="Q1155" i="2"/>
  <c r="R1155" i="2"/>
  <c r="S1155" i="2"/>
  <c r="T1155" i="2"/>
  <c r="C1156" i="2"/>
  <c r="D1156" i="2"/>
  <c r="E1156" i="2"/>
  <c r="F1156" i="2"/>
  <c r="G1156" i="2"/>
  <c r="H1156" i="2"/>
  <c r="I1156" i="2"/>
  <c r="J1156" i="2"/>
  <c r="K1156" i="2"/>
  <c r="L1156" i="2"/>
  <c r="M1156" i="2"/>
  <c r="N1156" i="2"/>
  <c r="O1156" i="2"/>
  <c r="P1156" i="2"/>
  <c r="Q1156" i="2"/>
  <c r="R1156" i="2"/>
  <c r="S1156" i="2"/>
  <c r="T1156" i="2"/>
  <c r="C1157" i="2"/>
  <c r="D1157" i="2"/>
  <c r="E1157" i="2"/>
  <c r="F1157" i="2"/>
  <c r="G1157" i="2"/>
  <c r="H1157" i="2"/>
  <c r="I1157" i="2"/>
  <c r="J1157" i="2"/>
  <c r="K1157" i="2"/>
  <c r="L1157" i="2"/>
  <c r="M1157" i="2"/>
  <c r="N1157" i="2"/>
  <c r="O1157" i="2"/>
  <c r="P1157" i="2"/>
  <c r="Q1157" i="2"/>
  <c r="R1157" i="2"/>
  <c r="S1157" i="2"/>
  <c r="T1157" i="2"/>
  <c r="C1158" i="2"/>
  <c r="D1158" i="2"/>
  <c r="E1158" i="2"/>
  <c r="F1158" i="2"/>
  <c r="G1158" i="2"/>
  <c r="H1158" i="2"/>
  <c r="I1158" i="2"/>
  <c r="J1158" i="2"/>
  <c r="K1158" i="2"/>
  <c r="L1158" i="2"/>
  <c r="M1158" i="2"/>
  <c r="N1158" i="2"/>
  <c r="O1158" i="2"/>
  <c r="P1158" i="2"/>
  <c r="Q1158" i="2"/>
  <c r="R1158" i="2"/>
  <c r="S1158" i="2"/>
  <c r="T1158" i="2"/>
  <c r="C1159" i="2"/>
  <c r="D1159" i="2"/>
  <c r="E1159" i="2"/>
  <c r="F1159" i="2"/>
  <c r="G1159" i="2"/>
  <c r="H1159" i="2"/>
  <c r="I1159" i="2"/>
  <c r="J1159" i="2"/>
  <c r="K1159" i="2"/>
  <c r="L1159" i="2"/>
  <c r="M1159" i="2"/>
  <c r="N1159" i="2"/>
  <c r="O1159" i="2"/>
  <c r="P1159" i="2"/>
  <c r="Q1159" i="2"/>
  <c r="R1159" i="2"/>
  <c r="S1159" i="2"/>
  <c r="T1159" i="2"/>
  <c r="C1160" i="2"/>
  <c r="D1160" i="2"/>
  <c r="E1160" i="2"/>
  <c r="F1160" i="2"/>
  <c r="G1160" i="2"/>
  <c r="H1160" i="2"/>
  <c r="I1160" i="2"/>
  <c r="J1160" i="2"/>
  <c r="K1160" i="2"/>
  <c r="L1160" i="2"/>
  <c r="M1160" i="2"/>
  <c r="N1160" i="2"/>
  <c r="O1160" i="2"/>
  <c r="P1160" i="2"/>
  <c r="Q1160" i="2"/>
  <c r="R1160" i="2"/>
  <c r="S1160" i="2"/>
  <c r="T1160" i="2"/>
  <c r="C971" i="2"/>
  <c r="D971" i="2"/>
  <c r="C972" i="2"/>
  <c r="D972" i="2"/>
  <c r="C973" i="2"/>
  <c r="D973" i="2"/>
  <c r="C974" i="2"/>
  <c r="D974" i="2"/>
  <c r="C975" i="2"/>
  <c r="D975" i="2"/>
  <c r="C976" i="2"/>
  <c r="D976" i="2"/>
  <c r="C977" i="2"/>
  <c r="D977" i="2"/>
  <c r="C978" i="2"/>
  <c r="D978" i="2"/>
  <c r="M915" i="2"/>
  <c r="M916" i="2"/>
  <c r="M917" i="2"/>
  <c r="M918" i="2"/>
  <c r="M919" i="2"/>
  <c r="M920" i="2"/>
  <c r="M921" i="2"/>
  <c r="M922" i="2"/>
  <c r="I719" i="2"/>
  <c r="J719" i="2"/>
  <c r="I720" i="2"/>
  <c r="J720" i="2"/>
  <c r="I721" i="2"/>
  <c r="J721" i="2"/>
  <c r="I722" i="2"/>
  <c r="J722" i="2"/>
  <c r="I723" i="2"/>
  <c r="J723" i="2"/>
  <c r="I724" i="2"/>
  <c r="J724" i="2"/>
  <c r="I725" i="2"/>
  <c r="J725" i="2"/>
  <c r="I726" i="2"/>
  <c r="J726" i="2"/>
  <c r="K719" i="2"/>
  <c r="L719" i="2"/>
  <c r="M719" i="2"/>
  <c r="N719" i="2"/>
  <c r="O719" i="2"/>
  <c r="P719" i="2"/>
  <c r="Q719" i="2"/>
  <c r="K720" i="2"/>
  <c r="L720" i="2"/>
  <c r="M720" i="2"/>
  <c r="N720" i="2"/>
  <c r="O720" i="2"/>
  <c r="P720" i="2"/>
  <c r="Q720" i="2"/>
  <c r="L37" i="2"/>
  <c r="L38" i="2"/>
  <c r="L39" i="2"/>
  <c r="L40" i="2"/>
  <c r="L41" i="2"/>
  <c r="L42" i="2"/>
  <c r="L43" i="2"/>
  <c r="B7" i="6"/>
  <c r="B8" i="6"/>
  <c r="B9" i="6"/>
  <c r="B10" i="6"/>
  <c r="B11" i="6"/>
  <c r="B11" i="7" s="1"/>
  <c r="B12" i="6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L14" i="2"/>
  <c r="L13" i="2"/>
  <c r="L12" i="2"/>
  <c r="L11" i="2"/>
  <c r="L10" i="2"/>
  <c r="L9" i="2"/>
  <c r="L8" i="2"/>
  <c r="L7" i="2"/>
  <c r="R14" i="2"/>
  <c r="R13" i="2"/>
  <c r="R12" i="2"/>
  <c r="R11" i="2"/>
  <c r="R10" i="2"/>
  <c r="R9" i="2"/>
  <c r="R8" i="2"/>
  <c r="R7" i="2"/>
  <c r="U22" i="5"/>
  <c r="U13" i="5"/>
  <c r="U23" i="5"/>
  <c r="U9" i="5"/>
  <c r="U19" i="5"/>
  <c r="U8" i="5"/>
  <c r="U24" i="5"/>
  <c r="U11" i="5"/>
  <c r="U21" i="5"/>
  <c r="U29" i="5"/>
  <c r="U26" i="5"/>
  <c r="U27" i="5"/>
  <c r="U25" i="5"/>
  <c r="U28" i="5"/>
  <c r="U17" i="5"/>
  <c r="U20" i="5"/>
  <c r="U14" i="5"/>
  <c r="U10" i="5"/>
  <c r="U18" i="5"/>
  <c r="U12" i="5"/>
  <c r="U7" i="5"/>
  <c r="U16" i="5"/>
  <c r="U31" i="5"/>
  <c r="U32" i="5"/>
  <c r="U33" i="5"/>
  <c r="U34" i="5"/>
  <c r="U35" i="5"/>
  <c r="U36" i="5"/>
  <c r="U37" i="5"/>
  <c r="U38" i="5"/>
  <c r="U39" i="5"/>
  <c r="U40" i="5"/>
  <c r="U41" i="5"/>
  <c r="U42" i="5"/>
  <c r="U43" i="5"/>
  <c r="U44" i="5"/>
  <c r="U45" i="5"/>
  <c r="U46" i="5"/>
  <c r="U47" i="5"/>
  <c r="U48" i="5"/>
  <c r="U49" i="5"/>
  <c r="U50" i="5"/>
  <c r="U51" i="5"/>
  <c r="U52" i="5"/>
  <c r="U53" i="5"/>
  <c r="U54" i="5"/>
  <c r="U55" i="5"/>
  <c r="U56" i="5"/>
  <c r="B13" i="6"/>
  <c r="B14" i="6"/>
  <c r="B16" i="6"/>
  <c r="B16" i="7" s="1"/>
  <c r="B17" i="6"/>
  <c r="B18" i="6"/>
  <c r="B19" i="6"/>
  <c r="B20" i="6"/>
  <c r="B20" i="7" s="1"/>
  <c r="B24" i="6"/>
  <c r="B25" i="6"/>
  <c r="B26" i="6"/>
  <c r="B27" i="6"/>
  <c r="B28" i="6"/>
  <c r="B29" i="6"/>
  <c r="B30" i="6"/>
  <c r="B31" i="6"/>
  <c r="B32" i="6"/>
  <c r="B33" i="6"/>
  <c r="B34" i="6"/>
  <c r="B38" i="6"/>
  <c r="B38" i="7" s="1"/>
  <c r="B39" i="6"/>
  <c r="B39" i="7" s="1"/>
  <c r="B39" i="8" s="1"/>
  <c r="B40" i="6"/>
  <c r="B40" i="7" s="1"/>
  <c r="B40" i="8" s="1"/>
  <c r="B41" i="6"/>
  <c r="B42" i="6"/>
  <c r="B43" i="6"/>
  <c r="B44" i="6"/>
  <c r="B45" i="6"/>
  <c r="B46" i="6"/>
  <c r="B47" i="7"/>
  <c r="B47" i="8" s="1"/>
  <c r="B48" i="7"/>
  <c r="B49" i="7"/>
  <c r="B50" i="7"/>
  <c r="B51" i="7"/>
  <c r="B51" i="8" s="1"/>
  <c r="B52" i="7"/>
  <c r="B52" i="8" s="1"/>
  <c r="B53" i="7"/>
  <c r="B54" i="7"/>
  <c r="B55" i="7"/>
  <c r="B55" i="8" s="1"/>
  <c r="B56" i="7"/>
  <c r="B56" i="8" s="1"/>
  <c r="B57" i="7"/>
  <c r="B58" i="7"/>
  <c r="B59" i="7"/>
  <c r="B60" i="7"/>
  <c r="B60" i="8" s="1"/>
  <c r="B61" i="7"/>
  <c r="B62" i="7"/>
  <c r="B63" i="7"/>
  <c r="B63" i="8" s="1"/>
  <c r="B64" i="7"/>
  <c r="B65" i="7"/>
  <c r="B65" i="8" s="1"/>
  <c r="B66" i="7"/>
  <c r="U63" i="6"/>
  <c r="AB63" i="6" s="1"/>
  <c r="AA63" i="6" s="1"/>
  <c r="U64" i="6"/>
  <c r="AB64" i="6" s="1"/>
  <c r="AA64" i="6" s="1"/>
  <c r="U61" i="6"/>
  <c r="AB61" i="6" s="1"/>
  <c r="AA61" i="6" s="1"/>
  <c r="U49" i="6"/>
  <c r="AB49" i="6" s="1"/>
  <c r="F2" i="14"/>
  <c r="T1721" i="2"/>
  <c r="S1721" i="2"/>
  <c r="R1721" i="2"/>
  <c r="Q1721" i="2"/>
  <c r="P1721" i="2"/>
  <c r="O1721" i="2"/>
  <c r="N1721" i="2"/>
  <c r="M1721" i="2"/>
  <c r="L1721" i="2"/>
  <c r="K1721" i="2"/>
  <c r="J1721" i="2"/>
  <c r="I1721" i="2"/>
  <c r="H1721" i="2"/>
  <c r="G1721" i="2"/>
  <c r="F1721" i="2"/>
  <c r="E1721" i="2"/>
  <c r="D1721" i="2"/>
  <c r="C1721" i="2"/>
  <c r="T1720" i="2"/>
  <c r="S1720" i="2"/>
  <c r="R1720" i="2"/>
  <c r="Q1720" i="2"/>
  <c r="P1720" i="2"/>
  <c r="O1720" i="2"/>
  <c r="N1720" i="2"/>
  <c r="M1720" i="2"/>
  <c r="L1720" i="2"/>
  <c r="K1720" i="2"/>
  <c r="J1720" i="2"/>
  <c r="I1720" i="2"/>
  <c r="H1720" i="2"/>
  <c r="G1720" i="2"/>
  <c r="F1720" i="2"/>
  <c r="E1720" i="2"/>
  <c r="D1720" i="2"/>
  <c r="C1720" i="2"/>
  <c r="T1719" i="2"/>
  <c r="S1719" i="2"/>
  <c r="R1719" i="2"/>
  <c r="Q1719" i="2"/>
  <c r="P1719" i="2"/>
  <c r="O1719" i="2"/>
  <c r="N1719" i="2"/>
  <c r="M1719" i="2"/>
  <c r="L1719" i="2"/>
  <c r="K1719" i="2"/>
  <c r="J1719" i="2"/>
  <c r="I1719" i="2"/>
  <c r="H1719" i="2"/>
  <c r="G1719" i="2"/>
  <c r="F1719" i="2"/>
  <c r="E1719" i="2"/>
  <c r="D1719" i="2"/>
  <c r="C1719" i="2"/>
  <c r="T1718" i="2"/>
  <c r="S1718" i="2"/>
  <c r="R1718" i="2"/>
  <c r="Q1718" i="2"/>
  <c r="P1718" i="2"/>
  <c r="O1718" i="2"/>
  <c r="N1718" i="2"/>
  <c r="M1718" i="2"/>
  <c r="L1718" i="2"/>
  <c r="K1718" i="2"/>
  <c r="J1718" i="2"/>
  <c r="I1718" i="2"/>
  <c r="H1718" i="2"/>
  <c r="G1718" i="2"/>
  <c r="F1718" i="2"/>
  <c r="E1718" i="2"/>
  <c r="D1718" i="2"/>
  <c r="C1718" i="2"/>
  <c r="T1717" i="2"/>
  <c r="S1717" i="2"/>
  <c r="R1717" i="2"/>
  <c r="Q1717" i="2"/>
  <c r="P1717" i="2"/>
  <c r="O1717" i="2"/>
  <c r="N1717" i="2"/>
  <c r="M1717" i="2"/>
  <c r="L1717" i="2"/>
  <c r="K1717" i="2"/>
  <c r="J1717" i="2"/>
  <c r="I1717" i="2"/>
  <c r="H1717" i="2"/>
  <c r="G1717" i="2"/>
  <c r="F1717" i="2"/>
  <c r="E1717" i="2"/>
  <c r="D1717" i="2"/>
  <c r="C1717" i="2"/>
  <c r="T1716" i="2"/>
  <c r="S1716" i="2"/>
  <c r="R1716" i="2"/>
  <c r="Q1716" i="2"/>
  <c r="P1716" i="2"/>
  <c r="O1716" i="2"/>
  <c r="N1716" i="2"/>
  <c r="M1716" i="2"/>
  <c r="L1716" i="2"/>
  <c r="K1716" i="2"/>
  <c r="J1716" i="2"/>
  <c r="I1716" i="2"/>
  <c r="H1716" i="2"/>
  <c r="G1716" i="2"/>
  <c r="F1716" i="2"/>
  <c r="E1716" i="2"/>
  <c r="D1716" i="2"/>
  <c r="C1716" i="2"/>
  <c r="T1715" i="2"/>
  <c r="S1715" i="2"/>
  <c r="R1715" i="2"/>
  <c r="Q1715" i="2"/>
  <c r="P1715" i="2"/>
  <c r="O1715" i="2"/>
  <c r="N1715" i="2"/>
  <c r="M1715" i="2"/>
  <c r="L1715" i="2"/>
  <c r="K1715" i="2"/>
  <c r="J1715" i="2"/>
  <c r="I1715" i="2"/>
  <c r="H1715" i="2"/>
  <c r="G1715" i="2"/>
  <c r="F1715" i="2"/>
  <c r="E1715" i="2"/>
  <c r="D1715" i="2"/>
  <c r="C1715" i="2"/>
  <c r="T1714" i="2"/>
  <c r="S1714" i="2"/>
  <c r="R1714" i="2"/>
  <c r="Q1714" i="2"/>
  <c r="P1714" i="2"/>
  <c r="O1714" i="2"/>
  <c r="N1714" i="2"/>
  <c r="M1714" i="2"/>
  <c r="L1714" i="2"/>
  <c r="K1714" i="2"/>
  <c r="J1714" i="2"/>
  <c r="I1714" i="2"/>
  <c r="H1714" i="2"/>
  <c r="G1714" i="2"/>
  <c r="F1714" i="2"/>
  <c r="E1714" i="2"/>
  <c r="D1714" i="2"/>
  <c r="C1714" i="2"/>
  <c r="A1711" i="2"/>
  <c r="T1707" i="2"/>
  <c r="S1707" i="2"/>
  <c r="R1707" i="2"/>
  <c r="Q1707" i="2"/>
  <c r="P1707" i="2"/>
  <c r="O1707" i="2"/>
  <c r="N1707" i="2"/>
  <c r="M1707" i="2"/>
  <c r="L1707" i="2"/>
  <c r="K1707" i="2"/>
  <c r="J1707" i="2"/>
  <c r="I1707" i="2"/>
  <c r="H1707" i="2"/>
  <c r="G1707" i="2"/>
  <c r="F1707" i="2"/>
  <c r="E1707" i="2"/>
  <c r="D1707" i="2"/>
  <c r="C1707" i="2"/>
  <c r="T1706" i="2"/>
  <c r="S1706" i="2"/>
  <c r="R1706" i="2"/>
  <c r="Q1706" i="2"/>
  <c r="P1706" i="2"/>
  <c r="O1706" i="2"/>
  <c r="N1706" i="2"/>
  <c r="M1706" i="2"/>
  <c r="L1706" i="2"/>
  <c r="K1706" i="2"/>
  <c r="J1706" i="2"/>
  <c r="I1706" i="2"/>
  <c r="H1706" i="2"/>
  <c r="G1706" i="2"/>
  <c r="F1706" i="2"/>
  <c r="E1706" i="2"/>
  <c r="D1706" i="2"/>
  <c r="C1706" i="2"/>
  <c r="T1705" i="2"/>
  <c r="S1705" i="2"/>
  <c r="R1705" i="2"/>
  <c r="Q1705" i="2"/>
  <c r="P1705" i="2"/>
  <c r="O1705" i="2"/>
  <c r="N1705" i="2"/>
  <c r="M1705" i="2"/>
  <c r="L1705" i="2"/>
  <c r="K1705" i="2"/>
  <c r="J1705" i="2"/>
  <c r="I1705" i="2"/>
  <c r="H1705" i="2"/>
  <c r="G1705" i="2"/>
  <c r="F1705" i="2"/>
  <c r="E1705" i="2"/>
  <c r="D1705" i="2"/>
  <c r="C1705" i="2"/>
  <c r="T1704" i="2"/>
  <c r="S1704" i="2"/>
  <c r="R1704" i="2"/>
  <c r="Q1704" i="2"/>
  <c r="P1704" i="2"/>
  <c r="O1704" i="2"/>
  <c r="N1704" i="2"/>
  <c r="M1704" i="2"/>
  <c r="L1704" i="2"/>
  <c r="K1704" i="2"/>
  <c r="J1704" i="2"/>
  <c r="I1704" i="2"/>
  <c r="H1704" i="2"/>
  <c r="G1704" i="2"/>
  <c r="F1704" i="2"/>
  <c r="E1704" i="2"/>
  <c r="D1704" i="2"/>
  <c r="C1704" i="2"/>
  <c r="T1703" i="2"/>
  <c r="S1703" i="2"/>
  <c r="R1703" i="2"/>
  <c r="Q1703" i="2"/>
  <c r="P1703" i="2"/>
  <c r="O1703" i="2"/>
  <c r="N1703" i="2"/>
  <c r="M1703" i="2"/>
  <c r="L1703" i="2"/>
  <c r="K1703" i="2"/>
  <c r="J1703" i="2"/>
  <c r="I1703" i="2"/>
  <c r="H1703" i="2"/>
  <c r="G1703" i="2"/>
  <c r="F1703" i="2"/>
  <c r="E1703" i="2"/>
  <c r="D1703" i="2"/>
  <c r="C1703" i="2"/>
  <c r="T1702" i="2"/>
  <c r="S1702" i="2"/>
  <c r="R1702" i="2"/>
  <c r="Q1702" i="2"/>
  <c r="P1702" i="2"/>
  <c r="O1702" i="2"/>
  <c r="N1702" i="2"/>
  <c r="M1702" i="2"/>
  <c r="L1702" i="2"/>
  <c r="K1702" i="2"/>
  <c r="J1702" i="2"/>
  <c r="I1702" i="2"/>
  <c r="H1702" i="2"/>
  <c r="G1702" i="2"/>
  <c r="F1702" i="2"/>
  <c r="E1702" i="2"/>
  <c r="D1702" i="2"/>
  <c r="C1702" i="2"/>
  <c r="T1701" i="2"/>
  <c r="S1701" i="2"/>
  <c r="R1701" i="2"/>
  <c r="Q1701" i="2"/>
  <c r="P1701" i="2"/>
  <c r="O1701" i="2"/>
  <c r="N1701" i="2"/>
  <c r="M1701" i="2"/>
  <c r="L1701" i="2"/>
  <c r="K1701" i="2"/>
  <c r="J1701" i="2"/>
  <c r="I1701" i="2"/>
  <c r="H1701" i="2"/>
  <c r="G1701" i="2"/>
  <c r="F1701" i="2"/>
  <c r="E1701" i="2"/>
  <c r="D1701" i="2"/>
  <c r="C1701" i="2"/>
  <c r="T1700" i="2"/>
  <c r="S1700" i="2"/>
  <c r="R1700" i="2"/>
  <c r="Q1700" i="2"/>
  <c r="P1700" i="2"/>
  <c r="O1700" i="2"/>
  <c r="N1700" i="2"/>
  <c r="M1700" i="2"/>
  <c r="L1700" i="2"/>
  <c r="K1700" i="2"/>
  <c r="J1700" i="2"/>
  <c r="I1700" i="2"/>
  <c r="H1700" i="2"/>
  <c r="G1700" i="2"/>
  <c r="F1700" i="2"/>
  <c r="E1700" i="2"/>
  <c r="D1700" i="2"/>
  <c r="C1700" i="2"/>
  <c r="A1697" i="2"/>
  <c r="T1693" i="2"/>
  <c r="S1693" i="2"/>
  <c r="R1693" i="2"/>
  <c r="Q1693" i="2"/>
  <c r="P1693" i="2"/>
  <c r="O1693" i="2"/>
  <c r="N1693" i="2"/>
  <c r="M1693" i="2"/>
  <c r="L1693" i="2"/>
  <c r="K1693" i="2"/>
  <c r="J1693" i="2"/>
  <c r="I1693" i="2"/>
  <c r="H1693" i="2"/>
  <c r="G1693" i="2"/>
  <c r="F1693" i="2"/>
  <c r="E1693" i="2"/>
  <c r="D1693" i="2"/>
  <c r="C1693" i="2"/>
  <c r="T1692" i="2"/>
  <c r="S1692" i="2"/>
  <c r="R1692" i="2"/>
  <c r="Q1692" i="2"/>
  <c r="P1692" i="2"/>
  <c r="O1692" i="2"/>
  <c r="N1692" i="2"/>
  <c r="M1692" i="2"/>
  <c r="L1692" i="2"/>
  <c r="K1692" i="2"/>
  <c r="J1692" i="2"/>
  <c r="I1692" i="2"/>
  <c r="H1692" i="2"/>
  <c r="G1692" i="2"/>
  <c r="F1692" i="2"/>
  <c r="E1692" i="2"/>
  <c r="D1692" i="2"/>
  <c r="C1692" i="2"/>
  <c r="T1691" i="2"/>
  <c r="S1691" i="2"/>
  <c r="R1691" i="2"/>
  <c r="Q1691" i="2"/>
  <c r="P1691" i="2"/>
  <c r="O1691" i="2"/>
  <c r="N1691" i="2"/>
  <c r="M1691" i="2"/>
  <c r="L1691" i="2"/>
  <c r="K1691" i="2"/>
  <c r="J1691" i="2"/>
  <c r="I1691" i="2"/>
  <c r="H1691" i="2"/>
  <c r="G1691" i="2"/>
  <c r="F1691" i="2"/>
  <c r="E1691" i="2"/>
  <c r="D1691" i="2"/>
  <c r="C1691" i="2"/>
  <c r="T1690" i="2"/>
  <c r="S1690" i="2"/>
  <c r="R1690" i="2"/>
  <c r="Q1690" i="2"/>
  <c r="P1690" i="2"/>
  <c r="O1690" i="2"/>
  <c r="N1690" i="2"/>
  <c r="M1690" i="2"/>
  <c r="L1690" i="2"/>
  <c r="K1690" i="2"/>
  <c r="J1690" i="2"/>
  <c r="I1690" i="2"/>
  <c r="H1690" i="2"/>
  <c r="G1690" i="2"/>
  <c r="F1690" i="2"/>
  <c r="E1690" i="2"/>
  <c r="D1690" i="2"/>
  <c r="C1690" i="2"/>
  <c r="T1689" i="2"/>
  <c r="S1689" i="2"/>
  <c r="R1689" i="2"/>
  <c r="Q1689" i="2"/>
  <c r="P1689" i="2"/>
  <c r="O1689" i="2"/>
  <c r="N1689" i="2"/>
  <c r="M1689" i="2"/>
  <c r="L1689" i="2"/>
  <c r="K1689" i="2"/>
  <c r="J1689" i="2"/>
  <c r="I1689" i="2"/>
  <c r="H1689" i="2"/>
  <c r="G1689" i="2"/>
  <c r="F1689" i="2"/>
  <c r="E1689" i="2"/>
  <c r="D1689" i="2"/>
  <c r="C1689" i="2"/>
  <c r="T1688" i="2"/>
  <c r="S1688" i="2"/>
  <c r="R1688" i="2"/>
  <c r="Q1688" i="2"/>
  <c r="P1688" i="2"/>
  <c r="O1688" i="2"/>
  <c r="N1688" i="2"/>
  <c r="M1688" i="2"/>
  <c r="L1688" i="2"/>
  <c r="K1688" i="2"/>
  <c r="J1688" i="2"/>
  <c r="I1688" i="2"/>
  <c r="H1688" i="2"/>
  <c r="G1688" i="2"/>
  <c r="F1688" i="2"/>
  <c r="E1688" i="2"/>
  <c r="D1688" i="2"/>
  <c r="C1688" i="2"/>
  <c r="T1687" i="2"/>
  <c r="S1687" i="2"/>
  <c r="R1687" i="2"/>
  <c r="Q1687" i="2"/>
  <c r="P1687" i="2"/>
  <c r="O1687" i="2"/>
  <c r="N1687" i="2"/>
  <c r="M1687" i="2"/>
  <c r="L1687" i="2"/>
  <c r="K1687" i="2"/>
  <c r="J1687" i="2"/>
  <c r="I1687" i="2"/>
  <c r="H1687" i="2"/>
  <c r="G1687" i="2"/>
  <c r="F1687" i="2"/>
  <c r="E1687" i="2"/>
  <c r="D1687" i="2"/>
  <c r="C1687" i="2"/>
  <c r="T1686" i="2"/>
  <c r="S1686" i="2"/>
  <c r="R1686" i="2"/>
  <c r="Q1686" i="2"/>
  <c r="P1686" i="2"/>
  <c r="O1686" i="2"/>
  <c r="N1686" i="2"/>
  <c r="M1686" i="2"/>
  <c r="L1686" i="2"/>
  <c r="K1686" i="2"/>
  <c r="J1686" i="2"/>
  <c r="I1686" i="2"/>
  <c r="H1686" i="2"/>
  <c r="G1686" i="2"/>
  <c r="F1686" i="2"/>
  <c r="E1686" i="2"/>
  <c r="D1686" i="2"/>
  <c r="C1686" i="2"/>
  <c r="A1683" i="2"/>
  <c r="T1679" i="2"/>
  <c r="S1679" i="2"/>
  <c r="R1679" i="2"/>
  <c r="Q1679" i="2"/>
  <c r="P1679" i="2"/>
  <c r="O1679" i="2"/>
  <c r="N1679" i="2"/>
  <c r="M1679" i="2"/>
  <c r="L1679" i="2"/>
  <c r="K1679" i="2"/>
  <c r="J1679" i="2"/>
  <c r="I1679" i="2"/>
  <c r="H1679" i="2"/>
  <c r="G1679" i="2"/>
  <c r="F1679" i="2"/>
  <c r="E1679" i="2"/>
  <c r="D1679" i="2"/>
  <c r="C1679" i="2"/>
  <c r="T1678" i="2"/>
  <c r="S1678" i="2"/>
  <c r="R1678" i="2"/>
  <c r="Q1678" i="2"/>
  <c r="P1678" i="2"/>
  <c r="O1678" i="2"/>
  <c r="N1678" i="2"/>
  <c r="M1678" i="2"/>
  <c r="L1678" i="2"/>
  <c r="K1678" i="2"/>
  <c r="J1678" i="2"/>
  <c r="I1678" i="2"/>
  <c r="H1678" i="2"/>
  <c r="G1678" i="2"/>
  <c r="F1678" i="2"/>
  <c r="E1678" i="2"/>
  <c r="D1678" i="2"/>
  <c r="C1678" i="2"/>
  <c r="T1677" i="2"/>
  <c r="S1677" i="2"/>
  <c r="R1677" i="2"/>
  <c r="Q1677" i="2"/>
  <c r="P1677" i="2"/>
  <c r="O1677" i="2"/>
  <c r="N1677" i="2"/>
  <c r="M1677" i="2"/>
  <c r="L1677" i="2"/>
  <c r="K1677" i="2"/>
  <c r="J1677" i="2"/>
  <c r="I1677" i="2"/>
  <c r="H1677" i="2"/>
  <c r="G1677" i="2"/>
  <c r="F1677" i="2"/>
  <c r="E1677" i="2"/>
  <c r="D1677" i="2"/>
  <c r="C1677" i="2"/>
  <c r="T1676" i="2"/>
  <c r="S1676" i="2"/>
  <c r="R1676" i="2"/>
  <c r="Q1676" i="2"/>
  <c r="P1676" i="2"/>
  <c r="O1676" i="2"/>
  <c r="N1676" i="2"/>
  <c r="M1676" i="2"/>
  <c r="L1676" i="2"/>
  <c r="K1676" i="2"/>
  <c r="J1676" i="2"/>
  <c r="I1676" i="2"/>
  <c r="H1676" i="2"/>
  <c r="G1676" i="2"/>
  <c r="F1676" i="2"/>
  <c r="E1676" i="2"/>
  <c r="D1676" i="2"/>
  <c r="C1676" i="2"/>
  <c r="T1675" i="2"/>
  <c r="S1675" i="2"/>
  <c r="R1675" i="2"/>
  <c r="Q1675" i="2"/>
  <c r="P1675" i="2"/>
  <c r="O1675" i="2"/>
  <c r="N1675" i="2"/>
  <c r="M1675" i="2"/>
  <c r="L1675" i="2"/>
  <c r="K1675" i="2"/>
  <c r="J1675" i="2"/>
  <c r="I1675" i="2"/>
  <c r="H1675" i="2"/>
  <c r="G1675" i="2"/>
  <c r="F1675" i="2"/>
  <c r="E1675" i="2"/>
  <c r="D1675" i="2"/>
  <c r="C1675" i="2"/>
  <c r="T1674" i="2"/>
  <c r="S1674" i="2"/>
  <c r="R1674" i="2"/>
  <c r="Q1674" i="2"/>
  <c r="P1674" i="2"/>
  <c r="O1674" i="2"/>
  <c r="N1674" i="2"/>
  <c r="M1674" i="2"/>
  <c r="L1674" i="2"/>
  <c r="K1674" i="2"/>
  <c r="J1674" i="2"/>
  <c r="I1674" i="2"/>
  <c r="H1674" i="2"/>
  <c r="G1674" i="2"/>
  <c r="F1674" i="2"/>
  <c r="E1674" i="2"/>
  <c r="D1674" i="2"/>
  <c r="C1674" i="2"/>
  <c r="T1673" i="2"/>
  <c r="S1673" i="2"/>
  <c r="R1673" i="2"/>
  <c r="Q1673" i="2"/>
  <c r="P1673" i="2"/>
  <c r="O1673" i="2"/>
  <c r="N1673" i="2"/>
  <c r="M1673" i="2"/>
  <c r="L1673" i="2"/>
  <c r="K1673" i="2"/>
  <c r="J1673" i="2"/>
  <c r="I1673" i="2"/>
  <c r="H1673" i="2"/>
  <c r="G1673" i="2"/>
  <c r="F1673" i="2"/>
  <c r="E1673" i="2"/>
  <c r="D1673" i="2"/>
  <c r="C1673" i="2"/>
  <c r="T1672" i="2"/>
  <c r="S1672" i="2"/>
  <c r="R1672" i="2"/>
  <c r="Q1672" i="2"/>
  <c r="P1672" i="2"/>
  <c r="O1672" i="2"/>
  <c r="N1672" i="2"/>
  <c r="M1672" i="2"/>
  <c r="L1672" i="2"/>
  <c r="K1672" i="2"/>
  <c r="J1672" i="2"/>
  <c r="I1672" i="2"/>
  <c r="H1672" i="2"/>
  <c r="G1672" i="2"/>
  <c r="F1672" i="2"/>
  <c r="E1672" i="2"/>
  <c r="D1672" i="2"/>
  <c r="C1672" i="2"/>
  <c r="A1669" i="2"/>
  <c r="T1665" i="2"/>
  <c r="S1665" i="2"/>
  <c r="R1665" i="2"/>
  <c r="Q1665" i="2"/>
  <c r="P1665" i="2"/>
  <c r="O1665" i="2"/>
  <c r="N1665" i="2"/>
  <c r="M1665" i="2"/>
  <c r="L1665" i="2"/>
  <c r="K1665" i="2"/>
  <c r="J1665" i="2"/>
  <c r="I1665" i="2"/>
  <c r="H1665" i="2"/>
  <c r="G1665" i="2"/>
  <c r="F1665" i="2"/>
  <c r="E1665" i="2"/>
  <c r="D1665" i="2"/>
  <c r="C1665" i="2"/>
  <c r="T1664" i="2"/>
  <c r="S1664" i="2"/>
  <c r="R1664" i="2"/>
  <c r="Q1664" i="2"/>
  <c r="P1664" i="2"/>
  <c r="O1664" i="2"/>
  <c r="N1664" i="2"/>
  <c r="M1664" i="2"/>
  <c r="L1664" i="2"/>
  <c r="K1664" i="2"/>
  <c r="J1664" i="2"/>
  <c r="I1664" i="2"/>
  <c r="H1664" i="2"/>
  <c r="G1664" i="2"/>
  <c r="F1664" i="2"/>
  <c r="E1664" i="2"/>
  <c r="D1664" i="2"/>
  <c r="C1664" i="2"/>
  <c r="T1663" i="2"/>
  <c r="S1663" i="2"/>
  <c r="R1663" i="2"/>
  <c r="Q1663" i="2"/>
  <c r="P1663" i="2"/>
  <c r="O1663" i="2"/>
  <c r="N1663" i="2"/>
  <c r="M1663" i="2"/>
  <c r="L1663" i="2"/>
  <c r="K1663" i="2"/>
  <c r="J1663" i="2"/>
  <c r="I1663" i="2"/>
  <c r="H1663" i="2"/>
  <c r="G1663" i="2"/>
  <c r="F1663" i="2"/>
  <c r="E1663" i="2"/>
  <c r="D1663" i="2"/>
  <c r="C1663" i="2"/>
  <c r="T1662" i="2"/>
  <c r="S1662" i="2"/>
  <c r="R1662" i="2"/>
  <c r="Q1662" i="2"/>
  <c r="P1662" i="2"/>
  <c r="O1662" i="2"/>
  <c r="N1662" i="2"/>
  <c r="M1662" i="2"/>
  <c r="L1662" i="2"/>
  <c r="K1662" i="2"/>
  <c r="J1662" i="2"/>
  <c r="I1662" i="2"/>
  <c r="H1662" i="2"/>
  <c r="G1662" i="2"/>
  <c r="F1662" i="2"/>
  <c r="E1662" i="2"/>
  <c r="D1662" i="2"/>
  <c r="C1662" i="2"/>
  <c r="T1661" i="2"/>
  <c r="S1661" i="2"/>
  <c r="R1661" i="2"/>
  <c r="Q1661" i="2"/>
  <c r="P1661" i="2"/>
  <c r="O1661" i="2"/>
  <c r="N1661" i="2"/>
  <c r="M1661" i="2"/>
  <c r="L1661" i="2"/>
  <c r="K1661" i="2"/>
  <c r="J1661" i="2"/>
  <c r="I1661" i="2"/>
  <c r="H1661" i="2"/>
  <c r="G1661" i="2"/>
  <c r="F1661" i="2"/>
  <c r="E1661" i="2"/>
  <c r="D1661" i="2"/>
  <c r="C1661" i="2"/>
  <c r="T1660" i="2"/>
  <c r="S1660" i="2"/>
  <c r="R1660" i="2"/>
  <c r="Q1660" i="2"/>
  <c r="P1660" i="2"/>
  <c r="O1660" i="2"/>
  <c r="N1660" i="2"/>
  <c r="M1660" i="2"/>
  <c r="L1660" i="2"/>
  <c r="K1660" i="2"/>
  <c r="J1660" i="2"/>
  <c r="I1660" i="2"/>
  <c r="H1660" i="2"/>
  <c r="G1660" i="2"/>
  <c r="F1660" i="2"/>
  <c r="E1660" i="2"/>
  <c r="D1660" i="2"/>
  <c r="C1660" i="2"/>
  <c r="T1659" i="2"/>
  <c r="S1659" i="2"/>
  <c r="R1659" i="2"/>
  <c r="Q1659" i="2"/>
  <c r="P1659" i="2"/>
  <c r="O1659" i="2"/>
  <c r="N1659" i="2"/>
  <c r="M1659" i="2"/>
  <c r="L1659" i="2"/>
  <c r="K1659" i="2"/>
  <c r="J1659" i="2"/>
  <c r="I1659" i="2"/>
  <c r="H1659" i="2"/>
  <c r="G1659" i="2"/>
  <c r="F1659" i="2"/>
  <c r="E1659" i="2"/>
  <c r="D1659" i="2"/>
  <c r="C1659" i="2"/>
  <c r="T1658" i="2"/>
  <c r="S1658" i="2"/>
  <c r="R1658" i="2"/>
  <c r="Q1658" i="2"/>
  <c r="P1658" i="2"/>
  <c r="O1658" i="2"/>
  <c r="N1658" i="2"/>
  <c r="M1658" i="2"/>
  <c r="L1658" i="2"/>
  <c r="K1658" i="2"/>
  <c r="J1658" i="2"/>
  <c r="I1658" i="2"/>
  <c r="H1658" i="2"/>
  <c r="G1658" i="2"/>
  <c r="F1658" i="2"/>
  <c r="E1658" i="2"/>
  <c r="D1658" i="2"/>
  <c r="C1658" i="2"/>
  <c r="A1655" i="2"/>
  <c r="T1651" i="2"/>
  <c r="S1651" i="2"/>
  <c r="R1651" i="2"/>
  <c r="Q1651" i="2"/>
  <c r="P1651" i="2"/>
  <c r="O1651" i="2"/>
  <c r="N1651" i="2"/>
  <c r="M1651" i="2"/>
  <c r="L1651" i="2"/>
  <c r="K1651" i="2"/>
  <c r="J1651" i="2"/>
  <c r="I1651" i="2"/>
  <c r="H1651" i="2"/>
  <c r="G1651" i="2"/>
  <c r="F1651" i="2"/>
  <c r="E1651" i="2"/>
  <c r="D1651" i="2"/>
  <c r="C1651" i="2"/>
  <c r="T1650" i="2"/>
  <c r="S1650" i="2"/>
  <c r="R1650" i="2"/>
  <c r="Q1650" i="2"/>
  <c r="P1650" i="2"/>
  <c r="O1650" i="2"/>
  <c r="N1650" i="2"/>
  <c r="M1650" i="2"/>
  <c r="L1650" i="2"/>
  <c r="K1650" i="2"/>
  <c r="J1650" i="2"/>
  <c r="I1650" i="2"/>
  <c r="H1650" i="2"/>
  <c r="G1650" i="2"/>
  <c r="F1650" i="2"/>
  <c r="E1650" i="2"/>
  <c r="D1650" i="2"/>
  <c r="C1650" i="2"/>
  <c r="T1649" i="2"/>
  <c r="S1649" i="2"/>
  <c r="R1649" i="2"/>
  <c r="Q1649" i="2"/>
  <c r="P1649" i="2"/>
  <c r="O1649" i="2"/>
  <c r="N1649" i="2"/>
  <c r="M1649" i="2"/>
  <c r="L1649" i="2"/>
  <c r="K1649" i="2"/>
  <c r="J1649" i="2"/>
  <c r="I1649" i="2"/>
  <c r="H1649" i="2"/>
  <c r="G1649" i="2"/>
  <c r="F1649" i="2"/>
  <c r="E1649" i="2"/>
  <c r="D1649" i="2"/>
  <c r="C1649" i="2"/>
  <c r="T1648" i="2"/>
  <c r="S1648" i="2"/>
  <c r="R1648" i="2"/>
  <c r="Q1648" i="2"/>
  <c r="P1648" i="2"/>
  <c r="O1648" i="2"/>
  <c r="N1648" i="2"/>
  <c r="M1648" i="2"/>
  <c r="L1648" i="2"/>
  <c r="K1648" i="2"/>
  <c r="J1648" i="2"/>
  <c r="I1648" i="2"/>
  <c r="H1648" i="2"/>
  <c r="G1648" i="2"/>
  <c r="F1648" i="2"/>
  <c r="E1648" i="2"/>
  <c r="D1648" i="2"/>
  <c r="C1648" i="2"/>
  <c r="T1647" i="2"/>
  <c r="S1647" i="2"/>
  <c r="R1647" i="2"/>
  <c r="Q1647" i="2"/>
  <c r="P1647" i="2"/>
  <c r="O1647" i="2"/>
  <c r="N1647" i="2"/>
  <c r="M1647" i="2"/>
  <c r="L1647" i="2"/>
  <c r="K1647" i="2"/>
  <c r="J1647" i="2"/>
  <c r="I1647" i="2"/>
  <c r="H1647" i="2"/>
  <c r="G1647" i="2"/>
  <c r="F1647" i="2"/>
  <c r="E1647" i="2"/>
  <c r="D1647" i="2"/>
  <c r="C1647" i="2"/>
  <c r="T1646" i="2"/>
  <c r="S1646" i="2"/>
  <c r="R1646" i="2"/>
  <c r="Q1646" i="2"/>
  <c r="P1646" i="2"/>
  <c r="O1646" i="2"/>
  <c r="N1646" i="2"/>
  <c r="M1646" i="2"/>
  <c r="L1646" i="2"/>
  <c r="K1646" i="2"/>
  <c r="J1646" i="2"/>
  <c r="I1646" i="2"/>
  <c r="H1646" i="2"/>
  <c r="G1646" i="2"/>
  <c r="F1646" i="2"/>
  <c r="E1646" i="2"/>
  <c r="D1646" i="2"/>
  <c r="C1646" i="2"/>
  <c r="T1645" i="2"/>
  <c r="S1645" i="2"/>
  <c r="R1645" i="2"/>
  <c r="Q1645" i="2"/>
  <c r="P1645" i="2"/>
  <c r="O1645" i="2"/>
  <c r="N1645" i="2"/>
  <c r="M1645" i="2"/>
  <c r="L1645" i="2"/>
  <c r="K1645" i="2"/>
  <c r="J1645" i="2"/>
  <c r="I1645" i="2"/>
  <c r="H1645" i="2"/>
  <c r="G1645" i="2"/>
  <c r="F1645" i="2"/>
  <c r="E1645" i="2"/>
  <c r="D1645" i="2"/>
  <c r="C1645" i="2"/>
  <c r="T1644" i="2"/>
  <c r="S1644" i="2"/>
  <c r="R1644" i="2"/>
  <c r="Q1644" i="2"/>
  <c r="P1644" i="2"/>
  <c r="O1644" i="2"/>
  <c r="N1644" i="2"/>
  <c r="M1644" i="2"/>
  <c r="L1644" i="2"/>
  <c r="K1644" i="2"/>
  <c r="J1644" i="2"/>
  <c r="I1644" i="2"/>
  <c r="H1644" i="2"/>
  <c r="G1644" i="2"/>
  <c r="F1644" i="2"/>
  <c r="E1644" i="2"/>
  <c r="D1644" i="2"/>
  <c r="C1644" i="2"/>
  <c r="A1641" i="2"/>
  <c r="T1637" i="2"/>
  <c r="S1637" i="2"/>
  <c r="R1637" i="2"/>
  <c r="Q1637" i="2"/>
  <c r="P1637" i="2"/>
  <c r="O1637" i="2"/>
  <c r="N1637" i="2"/>
  <c r="M1637" i="2"/>
  <c r="L1637" i="2"/>
  <c r="K1637" i="2"/>
  <c r="J1637" i="2"/>
  <c r="I1637" i="2"/>
  <c r="H1637" i="2"/>
  <c r="G1637" i="2"/>
  <c r="F1637" i="2"/>
  <c r="E1637" i="2"/>
  <c r="D1637" i="2"/>
  <c r="C1637" i="2"/>
  <c r="T1636" i="2"/>
  <c r="S1636" i="2"/>
  <c r="R1636" i="2"/>
  <c r="Q1636" i="2"/>
  <c r="P1636" i="2"/>
  <c r="O1636" i="2"/>
  <c r="N1636" i="2"/>
  <c r="M1636" i="2"/>
  <c r="L1636" i="2"/>
  <c r="K1636" i="2"/>
  <c r="J1636" i="2"/>
  <c r="I1636" i="2"/>
  <c r="H1636" i="2"/>
  <c r="G1636" i="2"/>
  <c r="F1636" i="2"/>
  <c r="E1636" i="2"/>
  <c r="D1636" i="2"/>
  <c r="C1636" i="2"/>
  <c r="T1635" i="2"/>
  <c r="S1635" i="2"/>
  <c r="R1635" i="2"/>
  <c r="Q1635" i="2"/>
  <c r="P1635" i="2"/>
  <c r="O1635" i="2"/>
  <c r="N1635" i="2"/>
  <c r="M1635" i="2"/>
  <c r="L1635" i="2"/>
  <c r="K1635" i="2"/>
  <c r="J1635" i="2"/>
  <c r="I1635" i="2"/>
  <c r="H1635" i="2"/>
  <c r="G1635" i="2"/>
  <c r="F1635" i="2"/>
  <c r="E1635" i="2"/>
  <c r="D1635" i="2"/>
  <c r="C1635" i="2"/>
  <c r="T1634" i="2"/>
  <c r="S1634" i="2"/>
  <c r="R1634" i="2"/>
  <c r="Q1634" i="2"/>
  <c r="P1634" i="2"/>
  <c r="O1634" i="2"/>
  <c r="N1634" i="2"/>
  <c r="M1634" i="2"/>
  <c r="L1634" i="2"/>
  <c r="K1634" i="2"/>
  <c r="J1634" i="2"/>
  <c r="I1634" i="2"/>
  <c r="H1634" i="2"/>
  <c r="G1634" i="2"/>
  <c r="F1634" i="2"/>
  <c r="E1634" i="2"/>
  <c r="D1634" i="2"/>
  <c r="C1634" i="2"/>
  <c r="T1633" i="2"/>
  <c r="S1633" i="2"/>
  <c r="R1633" i="2"/>
  <c r="Q1633" i="2"/>
  <c r="P1633" i="2"/>
  <c r="O1633" i="2"/>
  <c r="N1633" i="2"/>
  <c r="M1633" i="2"/>
  <c r="L1633" i="2"/>
  <c r="K1633" i="2"/>
  <c r="J1633" i="2"/>
  <c r="I1633" i="2"/>
  <c r="H1633" i="2"/>
  <c r="G1633" i="2"/>
  <c r="F1633" i="2"/>
  <c r="E1633" i="2"/>
  <c r="D1633" i="2"/>
  <c r="C1633" i="2"/>
  <c r="T1632" i="2"/>
  <c r="S1632" i="2"/>
  <c r="R1632" i="2"/>
  <c r="Q1632" i="2"/>
  <c r="P1632" i="2"/>
  <c r="O1632" i="2"/>
  <c r="N1632" i="2"/>
  <c r="M1632" i="2"/>
  <c r="L1632" i="2"/>
  <c r="K1632" i="2"/>
  <c r="J1632" i="2"/>
  <c r="I1632" i="2"/>
  <c r="H1632" i="2"/>
  <c r="G1632" i="2"/>
  <c r="F1632" i="2"/>
  <c r="E1632" i="2"/>
  <c r="D1632" i="2"/>
  <c r="C1632" i="2"/>
  <c r="T1631" i="2"/>
  <c r="S1631" i="2"/>
  <c r="R1631" i="2"/>
  <c r="Q1631" i="2"/>
  <c r="P1631" i="2"/>
  <c r="O1631" i="2"/>
  <c r="N1631" i="2"/>
  <c r="M1631" i="2"/>
  <c r="L1631" i="2"/>
  <c r="K1631" i="2"/>
  <c r="J1631" i="2"/>
  <c r="I1631" i="2"/>
  <c r="H1631" i="2"/>
  <c r="G1631" i="2"/>
  <c r="F1631" i="2"/>
  <c r="E1631" i="2"/>
  <c r="D1631" i="2"/>
  <c r="C1631" i="2"/>
  <c r="T1630" i="2"/>
  <c r="S1630" i="2"/>
  <c r="R1630" i="2"/>
  <c r="Q1630" i="2"/>
  <c r="P1630" i="2"/>
  <c r="O1630" i="2"/>
  <c r="N1630" i="2"/>
  <c r="M1630" i="2"/>
  <c r="L1630" i="2"/>
  <c r="K1630" i="2"/>
  <c r="J1630" i="2"/>
  <c r="I1630" i="2"/>
  <c r="H1630" i="2"/>
  <c r="G1630" i="2"/>
  <c r="F1630" i="2"/>
  <c r="E1630" i="2"/>
  <c r="D1630" i="2"/>
  <c r="C1630" i="2"/>
  <c r="A1627" i="2"/>
  <c r="T1623" i="2"/>
  <c r="S1623" i="2"/>
  <c r="R1623" i="2"/>
  <c r="Q1623" i="2"/>
  <c r="P1623" i="2"/>
  <c r="O1623" i="2"/>
  <c r="N1623" i="2"/>
  <c r="M1623" i="2"/>
  <c r="L1623" i="2"/>
  <c r="K1623" i="2"/>
  <c r="J1623" i="2"/>
  <c r="I1623" i="2"/>
  <c r="H1623" i="2"/>
  <c r="G1623" i="2"/>
  <c r="F1623" i="2"/>
  <c r="E1623" i="2"/>
  <c r="D1623" i="2"/>
  <c r="C1623" i="2"/>
  <c r="T1622" i="2"/>
  <c r="S1622" i="2"/>
  <c r="R1622" i="2"/>
  <c r="Q1622" i="2"/>
  <c r="P1622" i="2"/>
  <c r="O1622" i="2"/>
  <c r="N1622" i="2"/>
  <c r="M1622" i="2"/>
  <c r="L1622" i="2"/>
  <c r="K1622" i="2"/>
  <c r="J1622" i="2"/>
  <c r="I1622" i="2"/>
  <c r="H1622" i="2"/>
  <c r="G1622" i="2"/>
  <c r="F1622" i="2"/>
  <c r="E1622" i="2"/>
  <c r="D1622" i="2"/>
  <c r="C1622" i="2"/>
  <c r="T1621" i="2"/>
  <c r="S1621" i="2"/>
  <c r="R1621" i="2"/>
  <c r="Q1621" i="2"/>
  <c r="P1621" i="2"/>
  <c r="O1621" i="2"/>
  <c r="N1621" i="2"/>
  <c r="M1621" i="2"/>
  <c r="L1621" i="2"/>
  <c r="K1621" i="2"/>
  <c r="J1621" i="2"/>
  <c r="I1621" i="2"/>
  <c r="H1621" i="2"/>
  <c r="G1621" i="2"/>
  <c r="F1621" i="2"/>
  <c r="E1621" i="2"/>
  <c r="D1621" i="2"/>
  <c r="C1621" i="2"/>
  <c r="T1620" i="2"/>
  <c r="S1620" i="2"/>
  <c r="R1620" i="2"/>
  <c r="Q1620" i="2"/>
  <c r="P1620" i="2"/>
  <c r="O1620" i="2"/>
  <c r="N1620" i="2"/>
  <c r="M1620" i="2"/>
  <c r="L1620" i="2"/>
  <c r="K1620" i="2"/>
  <c r="J1620" i="2"/>
  <c r="I1620" i="2"/>
  <c r="H1620" i="2"/>
  <c r="G1620" i="2"/>
  <c r="F1620" i="2"/>
  <c r="E1620" i="2"/>
  <c r="D1620" i="2"/>
  <c r="C1620" i="2"/>
  <c r="T1619" i="2"/>
  <c r="S1619" i="2"/>
  <c r="R1619" i="2"/>
  <c r="Q1619" i="2"/>
  <c r="P1619" i="2"/>
  <c r="O1619" i="2"/>
  <c r="N1619" i="2"/>
  <c r="M1619" i="2"/>
  <c r="L1619" i="2"/>
  <c r="K1619" i="2"/>
  <c r="J1619" i="2"/>
  <c r="I1619" i="2"/>
  <c r="H1619" i="2"/>
  <c r="G1619" i="2"/>
  <c r="F1619" i="2"/>
  <c r="E1619" i="2"/>
  <c r="D1619" i="2"/>
  <c r="C1619" i="2"/>
  <c r="T1618" i="2"/>
  <c r="S1618" i="2"/>
  <c r="R1618" i="2"/>
  <c r="Q1618" i="2"/>
  <c r="P1618" i="2"/>
  <c r="O1618" i="2"/>
  <c r="N1618" i="2"/>
  <c r="M1618" i="2"/>
  <c r="L1618" i="2"/>
  <c r="K1618" i="2"/>
  <c r="J1618" i="2"/>
  <c r="I1618" i="2"/>
  <c r="H1618" i="2"/>
  <c r="G1618" i="2"/>
  <c r="F1618" i="2"/>
  <c r="E1618" i="2"/>
  <c r="D1618" i="2"/>
  <c r="C1618" i="2"/>
  <c r="T1617" i="2"/>
  <c r="S1617" i="2"/>
  <c r="R1617" i="2"/>
  <c r="Q1617" i="2"/>
  <c r="P1617" i="2"/>
  <c r="O1617" i="2"/>
  <c r="N1617" i="2"/>
  <c r="M1617" i="2"/>
  <c r="L1617" i="2"/>
  <c r="K1617" i="2"/>
  <c r="J1617" i="2"/>
  <c r="I1617" i="2"/>
  <c r="H1617" i="2"/>
  <c r="G1617" i="2"/>
  <c r="F1617" i="2"/>
  <c r="E1617" i="2"/>
  <c r="D1617" i="2"/>
  <c r="C1617" i="2"/>
  <c r="T1616" i="2"/>
  <c r="S1616" i="2"/>
  <c r="R1616" i="2"/>
  <c r="Q1616" i="2"/>
  <c r="P1616" i="2"/>
  <c r="O1616" i="2"/>
  <c r="N1616" i="2"/>
  <c r="M1616" i="2"/>
  <c r="L1616" i="2"/>
  <c r="K1616" i="2"/>
  <c r="J1616" i="2"/>
  <c r="I1616" i="2"/>
  <c r="H1616" i="2"/>
  <c r="G1616" i="2"/>
  <c r="F1616" i="2"/>
  <c r="E1616" i="2"/>
  <c r="D1616" i="2"/>
  <c r="C1616" i="2"/>
  <c r="A1613" i="2"/>
  <c r="T1608" i="2"/>
  <c r="S1608" i="2"/>
  <c r="R1608" i="2"/>
  <c r="Q1608" i="2"/>
  <c r="P1608" i="2"/>
  <c r="O1608" i="2"/>
  <c r="N1608" i="2"/>
  <c r="M1608" i="2"/>
  <c r="L1608" i="2"/>
  <c r="K1608" i="2"/>
  <c r="J1608" i="2"/>
  <c r="I1608" i="2"/>
  <c r="H1608" i="2"/>
  <c r="G1608" i="2"/>
  <c r="F1608" i="2"/>
  <c r="E1608" i="2"/>
  <c r="D1608" i="2"/>
  <c r="C1608" i="2"/>
  <c r="T1607" i="2"/>
  <c r="S1607" i="2"/>
  <c r="R1607" i="2"/>
  <c r="Q1607" i="2"/>
  <c r="P1607" i="2"/>
  <c r="O1607" i="2"/>
  <c r="N1607" i="2"/>
  <c r="M1607" i="2"/>
  <c r="L1607" i="2"/>
  <c r="K1607" i="2"/>
  <c r="J1607" i="2"/>
  <c r="I1607" i="2"/>
  <c r="H1607" i="2"/>
  <c r="G1607" i="2"/>
  <c r="F1607" i="2"/>
  <c r="E1607" i="2"/>
  <c r="D1607" i="2"/>
  <c r="C1607" i="2"/>
  <c r="T1606" i="2"/>
  <c r="S1606" i="2"/>
  <c r="R1606" i="2"/>
  <c r="Q1606" i="2"/>
  <c r="P1606" i="2"/>
  <c r="O1606" i="2"/>
  <c r="N1606" i="2"/>
  <c r="M1606" i="2"/>
  <c r="L1606" i="2"/>
  <c r="K1606" i="2"/>
  <c r="J1606" i="2"/>
  <c r="I1606" i="2"/>
  <c r="H1606" i="2"/>
  <c r="G1606" i="2"/>
  <c r="F1606" i="2"/>
  <c r="E1606" i="2"/>
  <c r="D1606" i="2"/>
  <c r="C1606" i="2"/>
  <c r="T1605" i="2"/>
  <c r="S1605" i="2"/>
  <c r="R1605" i="2"/>
  <c r="Q1605" i="2"/>
  <c r="P1605" i="2"/>
  <c r="O1605" i="2"/>
  <c r="N1605" i="2"/>
  <c r="M1605" i="2"/>
  <c r="L1605" i="2"/>
  <c r="K1605" i="2"/>
  <c r="J1605" i="2"/>
  <c r="I1605" i="2"/>
  <c r="H1605" i="2"/>
  <c r="G1605" i="2"/>
  <c r="F1605" i="2"/>
  <c r="E1605" i="2"/>
  <c r="D1605" i="2"/>
  <c r="C1605" i="2"/>
  <c r="T1604" i="2"/>
  <c r="S1604" i="2"/>
  <c r="R1604" i="2"/>
  <c r="Q1604" i="2"/>
  <c r="P1604" i="2"/>
  <c r="O1604" i="2"/>
  <c r="N1604" i="2"/>
  <c r="M1604" i="2"/>
  <c r="L1604" i="2"/>
  <c r="K1604" i="2"/>
  <c r="J1604" i="2"/>
  <c r="I1604" i="2"/>
  <c r="H1604" i="2"/>
  <c r="G1604" i="2"/>
  <c r="F1604" i="2"/>
  <c r="E1604" i="2"/>
  <c r="D1604" i="2"/>
  <c r="C1604" i="2"/>
  <c r="T1603" i="2"/>
  <c r="S1603" i="2"/>
  <c r="R1603" i="2"/>
  <c r="Q1603" i="2"/>
  <c r="P1603" i="2"/>
  <c r="O1603" i="2"/>
  <c r="N1603" i="2"/>
  <c r="M1603" i="2"/>
  <c r="L1603" i="2"/>
  <c r="K1603" i="2"/>
  <c r="J1603" i="2"/>
  <c r="I1603" i="2"/>
  <c r="H1603" i="2"/>
  <c r="G1603" i="2"/>
  <c r="F1603" i="2"/>
  <c r="E1603" i="2"/>
  <c r="D1603" i="2"/>
  <c r="C1603" i="2"/>
  <c r="T1602" i="2"/>
  <c r="S1602" i="2"/>
  <c r="R1602" i="2"/>
  <c r="Q1602" i="2"/>
  <c r="P1602" i="2"/>
  <c r="O1602" i="2"/>
  <c r="N1602" i="2"/>
  <c r="M1602" i="2"/>
  <c r="L1602" i="2"/>
  <c r="K1602" i="2"/>
  <c r="J1602" i="2"/>
  <c r="I1602" i="2"/>
  <c r="H1602" i="2"/>
  <c r="G1602" i="2"/>
  <c r="F1602" i="2"/>
  <c r="E1602" i="2"/>
  <c r="D1602" i="2"/>
  <c r="C1602" i="2"/>
  <c r="T1601" i="2"/>
  <c r="S1601" i="2"/>
  <c r="R1601" i="2"/>
  <c r="Q1601" i="2"/>
  <c r="P1601" i="2"/>
  <c r="O1601" i="2"/>
  <c r="N1601" i="2"/>
  <c r="M1601" i="2"/>
  <c r="L1601" i="2"/>
  <c r="K1601" i="2"/>
  <c r="J1601" i="2"/>
  <c r="I1601" i="2"/>
  <c r="H1601" i="2"/>
  <c r="G1601" i="2"/>
  <c r="F1601" i="2"/>
  <c r="E1601" i="2"/>
  <c r="D1601" i="2"/>
  <c r="C1601" i="2"/>
  <c r="A1598" i="2"/>
  <c r="T1594" i="2"/>
  <c r="S1594" i="2"/>
  <c r="R1594" i="2"/>
  <c r="Q1594" i="2"/>
  <c r="P1594" i="2"/>
  <c r="O1594" i="2"/>
  <c r="N1594" i="2"/>
  <c r="M1594" i="2"/>
  <c r="L1594" i="2"/>
  <c r="K1594" i="2"/>
  <c r="J1594" i="2"/>
  <c r="I1594" i="2"/>
  <c r="H1594" i="2"/>
  <c r="G1594" i="2"/>
  <c r="F1594" i="2"/>
  <c r="E1594" i="2"/>
  <c r="D1594" i="2"/>
  <c r="C1594" i="2"/>
  <c r="T1593" i="2"/>
  <c r="S1593" i="2"/>
  <c r="R1593" i="2"/>
  <c r="Q1593" i="2"/>
  <c r="P1593" i="2"/>
  <c r="O1593" i="2"/>
  <c r="N1593" i="2"/>
  <c r="M1593" i="2"/>
  <c r="L1593" i="2"/>
  <c r="K1593" i="2"/>
  <c r="J1593" i="2"/>
  <c r="I1593" i="2"/>
  <c r="H1593" i="2"/>
  <c r="G1593" i="2"/>
  <c r="F1593" i="2"/>
  <c r="E1593" i="2"/>
  <c r="D1593" i="2"/>
  <c r="C1593" i="2"/>
  <c r="T1592" i="2"/>
  <c r="S1592" i="2"/>
  <c r="R1592" i="2"/>
  <c r="Q1592" i="2"/>
  <c r="P1592" i="2"/>
  <c r="O1592" i="2"/>
  <c r="N1592" i="2"/>
  <c r="M1592" i="2"/>
  <c r="L1592" i="2"/>
  <c r="K1592" i="2"/>
  <c r="J1592" i="2"/>
  <c r="I1592" i="2"/>
  <c r="H1592" i="2"/>
  <c r="G1592" i="2"/>
  <c r="F1592" i="2"/>
  <c r="E1592" i="2"/>
  <c r="D1592" i="2"/>
  <c r="C1592" i="2"/>
  <c r="T1591" i="2"/>
  <c r="S1591" i="2"/>
  <c r="R1591" i="2"/>
  <c r="Q1591" i="2"/>
  <c r="P1591" i="2"/>
  <c r="O1591" i="2"/>
  <c r="N1591" i="2"/>
  <c r="M1591" i="2"/>
  <c r="L1591" i="2"/>
  <c r="K1591" i="2"/>
  <c r="J1591" i="2"/>
  <c r="I1591" i="2"/>
  <c r="H1591" i="2"/>
  <c r="G1591" i="2"/>
  <c r="F1591" i="2"/>
  <c r="E1591" i="2"/>
  <c r="D1591" i="2"/>
  <c r="C1591" i="2"/>
  <c r="T1590" i="2"/>
  <c r="S1590" i="2"/>
  <c r="R1590" i="2"/>
  <c r="Q1590" i="2"/>
  <c r="P1590" i="2"/>
  <c r="O1590" i="2"/>
  <c r="N1590" i="2"/>
  <c r="M1590" i="2"/>
  <c r="L1590" i="2"/>
  <c r="K1590" i="2"/>
  <c r="J1590" i="2"/>
  <c r="I1590" i="2"/>
  <c r="H1590" i="2"/>
  <c r="G1590" i="2"/>
  <c r="F1590" i="2"/>
  <c r="E1590" i="2"/>
  <c r="D1590" i="2"/>
  <c r="C1590" i="2"/>
  <c r="T1589" i="2"/>
  <c r="S1589" i="2"/>
  <c r="R1589" i="2"/>
  <c r="Q1589" i="2"/>
  <c r="P1589" i="2"/>
  <c r="O1589" i="2"/>
  <c r="N1589" i="2"/>
  <c r="M1589" i="2"/>
  <c r="L1589" i="2"/>
  <c r="K1589" i="2"/>
  <c r="J1589" i="2"/>
  <c r="I1589" i="2"/>
  <c r="H1589" i="2"/>
  <c r="G1589" i="2"/>
  <c r="F1589" i="2"/>
  <c r="E1589" i="2"/>
  <c r="D1589" i="2"/>
  <c r="C1589" i="2"/>
  <c r="T1588" i="2"/>
  <c r="S1588" i="2"/>
  <c r="R1588" i="2"/>
  <c r="Q1588" i="2"/>
  <c r="P1588" i="2"/>
  <c r="O1588" i="2"/>
  <c r="N1588" i="2"/>
  <c r="M1588" i="2"/>
  <c r="L1588" i="2"/>
  <c r="K1588" i="2"/>
  <c r="J1588" i="2"/>
  <c r="I1588" i="2"/>
  <c r="H1588" i="2"/>
  <c r="G1588" i="2"/>
  <c r="F1588" i="2"/>
  <c r="E1588" i="2"/>
  <c r="D1588" i="2"/>
  <c r="C1588" i="2"/>
  <c r="T1587" i="2"/>
  <c r="S1587" i="2"/>
  <c r="R1587" i="2"/>
  <c r="Q1587" i="2"/>
  <c r="P1587" i="2"/>
  <c r="O1587" i="2"/>
  <c r="N1587" i="2"/>
  <c r="M1587" i="2"/>
  <c r="L1587" i="2"/>
  <c r="K1587" i="2"/>
  <c r="J1587" i="2"/>
  <c r="I1587" i="2"/>
  <c r="H1587" i="2"/>
  <c r="G1587" i="2"/>
  <c r="F1587" i="2"/>
  <c r="E1587" i="2"/>
  <c r="D1587" i="2"/>
  <c r="C1587" i="2"/>
  <c r="A1584" i="2"/>
  <c r="T1580" i="2"/>
  <c r="S1580" i="2"/>
  <c r="R1580" i="2"/>
  <c r="Q1580" i="2"/>
  <c r="P1580" i="2"/>
  <c r="O1580" i="2"/>
  <c r="N1580" i="2"/>
  <c r="M1580" i="2"/>
  <c r="L1580" i="2"/>
  <c r="K1580" i="2"/>
  <c r="J1580" i="2"/>
  <c r="I1580" i="2"/>
  <c r="H1580" i="2"/>
  <c r="G1580" i="2"/>
  <c r="F1580" i="2"/>
  <c r="E1580" i="2"/>
  <c r="D1580" i="2"/>
  <c r="C1580" i="2"/>
  <c r="T1579" i="2"/>
  <c r="S1579" i="2"/>
  <c r="R1579" i="2"/>
  <c r="Q1579" i="2"/>
  <c r="P1579" i="2"/>
  <c r="O1579" i="2"/>
  <c r="N1579" i="2"/>
  <c r="M1579" i="2"/>
  <c r="L1579" i="2"/>
  <c r="K1579" i="2"/>
  <c r="J1579" i="2"/>
  <c r="I1579" i="2"/>
  <c r="H1579" i="2"/>
  <c r="G1579" i="2"/>
  <c r="F1579" i="2"/>
  <c r="E1579" i="2"/>
  <c r="D1579" i="2"/>
  <c r="C1579" i="2"/>
  <c r="T1578" i="2"/>
  <c r="S1578" i="2"/>
  <c r="R1578" i="2"/>
  <c r="Q1578" i="2"/>
  <c r="P1578" i="2"/>
  <c r="O1578" i="2"/>
  <c r="N1578" i="2"/>
  <c r="M1578" i="2"/>
  <c r="L1578" i="2"/>
  <c r="K1578" i="2"/>
  <c r="J1578" i="2"/>
  <c r="I1578" i="2"/>
  <c r="H1578" i="2"/>
  <c r="G1578" i="2"/>
  <c r="F1578" i="2"/>
  <c r="E1578" i="2"/>
  <c r="D1578" i="2"/>
  <c r="C1578" i="2"/>
  <c r="T1577" i="2"/>
  <c r="S1577" i="2"/>
  <c r="R1577" i="2"/>
  <c r="Q1577" i="2"/>
  <c r="P1577" i="2"/>
  <c r="O1577" i="2"/>
  <c r="N1577" i="2"/>
  <c r="M1577" i="2"/>
  <c r="L1577" i="2"/>
  <c r="K1577" i="2"/>
  <c r="J1577" i="2"/>
  <c r="I1577" i="2"/>
  <c r="H1577" i="2"/>
  <c r="G1577" i="2"/>
  <c r="F1577" i="2"/>
  <c r="E1577" i="2"/>
  <c r="D1577" i="2"/>
  <c r="C1577" i="2"/>
  <c r="T1576" i="2"/>
  <c r="S1576" i="2"/>
  <c r="R1576" i="2"/>
  <c r="Q1576" i="2"/>
  <c r="P1576" i="2"/>
  <c r="O1576" i="2"/>
  <c r="N1576" i="2"/>
  <c r="M1576" i="2"/>
  <c r="L1576" i="2"/>
  <c r="K1576" i="2"/>
  <c r="J1576" i="2"/>
  <c r="I1576" i="2"/>
  <c r="H1576" i="2"/>
  <c r="G1576" i="2"/>
  <c r="F1576" i="2"/>
  <c r="E1576" i="2"/>
  <c r="D1576" i="2"/>
  <c r="C1576" i="2"/>
  <c r="T1575" i="2"/>
  <c r="S1575" i="2"/>
  <c r="R1575" i="2"/>
  <c r="Q1575" i="2"/>
  <c r="P1575" i="2"/>
  <c r="O1575" i="2"/>
  <c r="N1575" i="2"/>
  <c r="M1575" i="2"/>
  <c r="L1575" i="2"/>
  <c r="K1575" i="2"/>
  <c r="J1575" i="2"/>
  <c r="I1575" i="2"/>
  <c r="H1575" i="2"/>
  <c r="G1575" i="2"/>
  <c r="F1575" i="2"/>
  <c r="E1575" i="2"/>
  <c r="D1575" i="2"/>
  <c r="C1575" i="2"/>
  <c r="T1574" i="2"/>
  <c r="S1574" i="2"/>
  <c r="R1574" i="2"/>
  <c r="Q1574" i="2"/>
  <c r="P1574" i="2"/>
  <c r="O1574" i="2"/>
  <c r="N1574" i="2"/>
  <c r="M1574" i="2"/>
  <c r="L1574" i="2"/>
  <c r="K1574" i="2"/>
  <c r="J1574" i="2"/>
  <c r="I1574" i="2"/>
  <c r="H1574" i="2"/>
  <c r="G1574" i="2"/>
  <c r="F1574" i="2"/>
  <c r="E1574" i="2"/>
  <c r="D1574" i="2"/>
  <c r="C1574" i="2"/>
  <c r="T1573" i="2"/>
  <c r="S1573" i="2"/>
  <c r="R1573" i="2"/>
  <c r="Q1573" i="2"/>
  <c r="P1573" i="2"/>
  <c r="O1573" i="2"/>
  <c r="N1573" i="2"/>
  <c r="M1573" i="2"/>
  <c r="L1573" i="2"/>
  <c r="K1573" i="2"/>
  <c r="J1573" i="2"/>
  <c r="I1573" i="2"/>
  <c r="H1573" i="2"/>
  <c r="G1573" i="2"/>
  <c r="F1573" i="2"/>
  <c r="E1573" i="2"/>
  <c r="D1573" i="2"/>
  <c r="C1573" i="2"/>
  <c r="A1570" i="2"/>
  <c r="T1566" i="2"/>
  <c r="S1566" i="2"/>
  <c r="R1566" i="2"/>
  <c r="Q1566" i="2"/>
  <c r="P1566" i="2"/>
  <c r="O1566" i="2"/>
  <c r="N1566" i="2"/>
  <c r="M1566" i="2"/>
  <c r="L1566" i="2"/>
  <c r="K1566" i="2"/>
  <c r="J1566" i="2"/>
  <c r="I1566" i="2"/>
  <c r="H1566" i="2"/>
  <c r="G1566" i="2"/>
  <c r="F1566" i="2"/>
  <c r="E1566" i="2"/>
  <c r="D1566" i="2"/>
  <c r="C1566" i="2"/>
  <c r="T1565" i="2"/>
  <c r="S1565" i="2"/>
  <c r="R1565" i="2"/>
  <c r="Q1565" i="2"/>
  <c r="P1565" i="2"/>
  <c r="O1565" i="2"/>
  <c r="N1565" i="2"/>
  <c r="M1565" i="2"/>
  <c r="L1565" i="2"/>
  <c r="K1565" i="2"/>
  <c r="J1565" i="2"/>
  <c r="I1565" i="2"/>
  <c r="H1565" i="2"/>
  <c r="G1565" i="2"/>
  <c r="F1565" i="2"/>
  <c r="E1565" i="2"/>
  <c r="D1565" i="2"/>
  <c r="C1565" i="2"/>
  <c r="T1564" i="2"/>
  <c r="S1564" i="2"/>
  <c r="R1564" i="2"/>
  <c r="Q1564" i="2"/>
  <c r="P1564" i="2"/>
  <c r="O1564" i="2"/>
  <c r="N1564" i="2"/>
  <c r="M1564" i="2"/>
  <c r="L1564" i="2"/>
  <c r="K1564" i="2"/>
  <c r="J1564" i="2"/>
  <c r="I1564" i="2"/>
  <c r="H1564" i="2"/>
  <c r="G1564" i="2"/>
  <c r="F1564" i="2"/>
  <c r="E1564" i="2"/>
  <c r="D1564" i="2"/>
  <c r="C1564" i="2"/>
  <c r="T1563" i="2"/>
  <c r="S1563" i="2"/>
  <c r="R1563" i="2"/>
  <c r="Q1563" i="2"/>
  <c r="P1563" i="2"/>
  <c r="O1563" i="2"/>
  <c r="N1563" i="2"/>
  <c r="M1563" i="2"/>
  <c r="L1563" i="2"/>
  <c r="K1563" i="2"/>
  <c r="J1563" i="2"/>
  <c r="I1563" i="2"/>
  <c r="H1563" i="2"/>
  <c r="G1563" i="2"/>
  <c r="F1563" i="2"/>
  <c r="E1563" i="2"/>
  <c r="D1563" i="2"/>
  <c r="C1563" i="2"/>
  <c r="T1562" i="2"/>
  <c r="S1562" i="2"/>
  <c r="R1562" i="2"/>
  <c r="Q1562" i="2"/>
  <c r="P1562" i="2"/>
  <c r="O1562" i="2"/>
  <c r="N1562" i="2"/>
  <c r="M1562" i="2"/>
  <c r="L1562" i="2"/>
  <c r="K1562" i="2"/>
  <c r="J1562" i="2"/>
  <c r="I1562" i="2"/>
  <c r="H1562" i="2"/>
  <c r="G1562" i="2"/>
  <c r="F1562" i="2"/>
  <c r="E1562" i="2"/>
  <c r="D1562" i="2"/>
  <c r="C1562" i="2"/>
  <c r="T1561" i="2"/>
  <c r="S1561" i="2"/>
  <c r="R1561" i="2"/>
  <c r="Q1561" i="2"/>
  <c r="P1561" i="2"/>
  <c r="O1561" i="2"/>
  <c r="N1561" i="2"/>
  <c r="M1561" i="2"/>
  <c r="L1561" i="2"/>
  <c r="K1561" i="2"/>
  <c r="J1561" i="2"/>
  <c r="I1561" i="2"/>
  <c r="H1561" i="2"/>
  <c r="G1561" i="2"/>
  <c r="F1561" i="2"/>
  <c r="E1561" i="2"/>
  <c r="D1561" i="2"/>
  <c r="C1561" i="2"/>
  <c r="T1560" i="2"/>
  <c r="S1560" i="2"/>
  <c r="R1560" i="2"/>
  <c r="Q1560" i="2"/>
  <c r="P1560" i="2"/>
  <c r="O1560" i="2"/>
  <c r="N1560" i="2"/>
  <c r="M1560" i="2"/>
  <c r="L1560" i="2"/>
  <c r="K1560" i="2"/>
  <c r="J1560" i="2"/>
  <c r="I1560" i="2"/>
  <c r="H1560" i="2"/>
  <c r="G1560" i="2"/>
  <c r="F1560" i="2"/>
  <c r="E1560" i="2"/>
  <c r="D1560" i="2"/>
  <c r="C1560" i="2"/>
  <c r="T1559" i="2"/>
  <c r="S1559" i="2"/>
  <c r="R1559" i="2"/>
  <c r="Q1559" i="2"/>
  <c r="P1559" i="2"/>
  <c r="O1559" i="2"/>
  <c r="N1559" i="2"/>
  <c r="M1559" i="2"/>
  <c r="L1559" i="2"/>
  <c r="K1559" i="2"/>
  <c r="J1559" i="2"/>
  <c r="I1559" i="2"/>
  <c r="H1559" i="2"/>
  <c r="G1559" i="2"/>
  <c r="F1559" i="2"/>
  <c r="E1559" i="2"/>
  <c r="D1559" i="2"/>
  <c r="C1559" i="2"/>
  <c r="A1556" i="2"/>
  <c r="T1552" i="2"/>
  <c r="S1552" i="2"/>
  <c r="R1552" i="2"/>
  <c r="Q1552" i="2"/>
  <c r="P1552" i="2"/>
  <c r="O1552" i="2"/>
  <c r="N1552" i="2"/>
  <c r="M1552" i="2"/>
  <c r="L1552" i="2"/>
  <c r="K1552" i="2"/>
  <c r="J1552" i="2"/>
  <c r="I1552" i="2"/>
  <c r="H1552" i="2"/>
  <c r="G1552" i="2"/>
  <c r="F1552" i="2"/>
  <c r="E1552" i="2"/>
  <c r="D1552" i="2"/>
  <c r="C1552" i="2"/>
  <c r="T1551" i="2"/>
  <c r="S1551" i="2"/>
  <c r="R1551" i="2"/>
  <c r="Q1551" i="2"/>
  <c r="P1551" i="2"/>
  <c r="O1551" i="2"/>
  <c r="N1551" i="2"/>
  <c r="M1551" i="2"/>
  <c r="L1551" i="2"/>
  <c r="K1551" i="2"/>
  <c r="J1551" i="2"/>
  <c r="I1551" i="2"/>
  <c r="H1551" i="2"/>
  <c r="G1551" i="2"/>
  <c r="F1551" i="2"/>
  <c r="E1551" i="2"/>
  <c r="D1551" i="2"/>
  <c r="C1551" i="2"/>
  <c r="T1550" i="2"/>
  <c r="S1550" i="2"/>
  <c r="R1550" i="2"/>
  <c r="Q1550" i="2"/>
  <c r="P1550" i="2"/>
  <c r="O1550" i="2"/>
  <c r="N1550" i="2"/>
  <c r="M1550" i="2"/>
  <c r="L1550" i="2"/>
  <c r="K1550" i="2"/>
  <c r="J1550" i="2"/>
  <c r="I1550" i="2"/>
  <c r="H1550" i="2"/>
  <c r="G1550" i="2"/>
  <c r="F1550" i="2"/>
  <c r="E1550" i="2"/>
  <c r="D1550" i="2"/>
  <c r="C1550" i="2"/>
  <c r="T1549" i="2"/>
  <c r="S1549" i="2"/>
  <c r="R1549" i="2"/>
  <c r="Q1549" i="2"/>
  <c r="P1549" i="2"/>
  <c r="O1549" i="2"/>
  <c r="N1549" i="2"/>
  <c r="M1549" i="2"/>
  <c r="L1549" i="2"/>
  <c r="K1549" i="2"/>
  <c r="J1549" i="2"/>
  <c r="I1549" i="2"/>
  <c r="H1549" i="2"/>
  <c r="G1549" i="2"/>
  <c r="F1549" i="2"/>
  <c r="E1549" i="2"/>
  <c r="D1549" i="2"/>
  <c r="C1549" i="2"/>
  <c r="T1548" i="2"/>
  <c r="S1548" i="2"/>
  <c r="R1548" i="2"/>
  <c r="Q1548" i="2"/>
  <c r="P1548" i="2"/>
  <c r="O1548" i="2"/>
  <c r="N1548" i="2"/>
  <c r="M1548" i="2"/>
  <c r="L1548" i="2"/>
  <c r="K1548" i="2"/>
  <c r="J1548" i="2"/>
  <c r="I1548" i="2"/>
  <c r="H1548" i="2"/>
  <c r="G1548" i="2"/>
  <c r="F1548" i="2"/>
  <c r="E1548" i="2"/>
  <c r="D1548" i="2"/>
  <c r="C1548" i="2"/>
  <c r="T1547" i="2"/>
  <c r="S1547" i="2"/>
  <c r="R1547" i="2"/>
  <c r="Q1547" i="2"/>
  <c r="P1547" i="2"/>
  <c r="O1547" i="2"/>
  <c r="N1547" i="2"/>
  <c r="M1547" i="2"/>
  <c r="L1547" i="2"/>
  <c r="K1547" i="2"/>
  <c r="J1547" i="2"/>
  <c r="I1547" i="2"/>
  <c r="H1547" i="2"/>
  <c r="G1547" i="2"/>
  <c r="F1547" i="2"/>
  <c r="E1547" i="2"/>
  <c r="D1547" i="2"/>
  <c r="C1547" i="2"/>
  <c r="T1546" i="2"/>
  <c r="S1546" i="2"/>
  <c r="R1546" i="2"/>
  <c r="Q1546" i="2"/>
  <c r="P1546" i="2"/>
  <c r="O1546" i="2"/>
  <c r="N1546" i="2"/>
  <c r="M1546" i="2"/>
  <c r="L1546" i="2"/>
  <c r="K1546" i="2"/>
  <c r="J1546" i="2"/>
  <c r="I1546" i="2"/>
  <c r="H1546" i="2"/>
  <c r="G1546" i="2"/>
  <c r="F1546" i="2"/>
  <c r="E1546" i="2"/>
  <c r="D1546" i="2"/>
  <c r="C1546" i="2"/>
  <c r="T1545" i="2"/>
  <c r="S1545" i="2"/>
  <c r="R1545" i="2"/>
  <c r="Q1545" i="2"/>
  <c r="P1545" i="2"/>
  <c r="O1545" i="2"/>
  <c r="N1545" i="2"/>
  <c r="M1545" i="2"/>
  <c r="L1545" i="2"/>
  <c r="K1545" i="2"/>
  <c r="J1545" i="2"/>
  <c r="I1545" i="2"/>
  <c r="H1545" i="2"/>
  <c r="G1545" i="2"/>
  <c r="F1545" i="2"/>
  <c r="E1545" i="2"/>
  <c r="D1545" i="2"/>
  <c r="C1545" i="2"/>
  <c r="A1542" i="2"/>
  <c r="T1538" i="2"/>
  <c r="S1538" i="2"/>
  <c r="R1538" i="2"/>
  <c r="Q1538" i="2"/>
  <c r="P1538" i="2"/>
  <c r="O1538" i="2"/>
  <c r="N1538" i="2"/>
  <c r="M1538" i="2"/>
  <c r="L1538" i="2"/>
  <c r="K1538" i="2"/>
  <c r="J1538" i="2"/>
  <c r="I1538" i="2"/>
  <c r="H1538" i="2"/>
  <c r="G1538" i="2"/>
  <c r="F1538" i="2"/>
  <c r="E1538" i="2"/>
  <c r="D1538" i="2"/>
  <c r="C1538" i="2"/>
  <c r="T1537" i="2"/>
  <c r="S1537" i="2"/>
  <c r="R1537" i="2"/>
  <c r="Q1537" i="2"/>
  <c r="P1537" i="2"/>
  <c r="O1537" i="2"/>
  <c r="N1537" i="2"/>
  <c r="M1537" i="2"/>
  <c r="L1537" i="2"/>
  <c r="K1537" i="2"/>
  <c r="J1537" i="2"/>
  <c r="I1537" i="2"/>
  <c r="H1537" i="2"/>
  <c r="G1537" i="2"/>
  <c r="F1537" i="2"/>
  <c r="E1537" i="2"/>
  <c r="D1537" i="2"/>
  <c r="C1537" i="2"/>
  <c r="T1536" i="2"/>
  <c r="S1536" i="2"/>
  <c r="R1536" i="2"/>
  <c r="Q1536" i="2"/>
  <c r="P1536" i="2"/>
  <c r="O1536" i="2"/>
  <c r="N1536" i="2"/>
  <c r="M1536" i="2"/>
  <c r="L1536" i="2"/>
  <c r="K1536" i="2"/>
  <c r="J1536" i="2"/>
  <c r="I1536" i="2"/>
  <c r="H1536" i="2"/>
  <c r="G1536" i="2"/>
  <c r="F1536" i="2"/>
  <c r="E1536" i="2"/>
  <c r="D1536" i="2"/>
  <c r="C1536" i="2"/>
  <c r="T1535" i="2"/>
  <c r="S1535" i="2"/>
  <c r="R1535" i="2"/>
  <c r="Q1535" i="2"/>
  <c r="P1535" i="2"/>
  <c r="O1535" i="2"/>
  <c r="N1535" i="2"/>
  <c r="M1535" i="2"/>
  <c r="L1535" i="2"/>
  <c r="K1535" i="2"/>
  <c r="J1535" i="2"/>
  <c r="I1535" i="2"/>
  <c r="H1535" i="2"/>
  <c r="G1535" i="2"/>
  <c r="F1535" i="2"/>
  <c r="E1535" i="2"/>
  <c r="D1535" i="2"/>
  <c r="C1535" i="2"/>
  <c r="T1534" i="2"/>
  <c r="S1534" i="2"/>
  <c r="R1534" i="2"/>
  <c r="Q1534" i="2"/>
  <c r="P1534" i="2"/>
  <c r="O1534" i="2"/>
  <c r="N1534" i="2"/>
  <c r="M1534" i="2"/>
  <c r="L1534" i="2"/>
  <c r="K1534" i="2"/>
  <c r="J1534" i="2"/>
  <c r="I1534" i="2"/>
  <c r="H1534" i="2"/>
  <c r="G1534" i="2"/>
  <c r="F1534" i="2"/>
  <c r="E1534" i="2"/>
  <c r="D1534" i="2"/>
  <c r="C1534" i="2"/>
  <c r="T1533" i="2"/>
  <c r="S1533" i="2"/>
  <c r="R1533" i="2"/>
  <c r="Q1533" i="2"/>
  <c r="P1533" i="2"/>
  <c r="O1533" i="2"/>
  <c r="N1533" i="2"/>
  <c r="M1533" i="2"/>
  <c r="L1533" i="2"/>
  <c r="K1533" i="2"/>
  <c r="J1533" i="2"/>
  <c r="I1533" i="2"/>
  <c r="H1533" i="2"/>
  <c r="G1533" i="2"/>
  <c r="F1533" i="2"/>
  <c r="E1533" i="2"/>
  <c r="D1533" i="2"/>
  <c r="C1533" i="2"/>
  <c r="T1532" i="2"/>
  <c r="S1532" i="2"/>
  <c r="R1532" i="2"/>
  <c r="Q1532" i="2"/>
  <c r="P1532" i="2"/>
  <c r="O1532" i="2"/>
  <c r="N1532" i="2"/>
  <c r="M1532" i="2"/>
  <c r="L1532" i="2"/>
  <c r="K1532" i="2"/>
  <c r="J1532" i="2"/>
  <c r="I1532" i="2"/>
  <c r="H1532" i="2"/>
  <c r="G1532" i="2"/>
  <c r="F1532" i="2"/>
  <c r="E1532" i="2"/>
  <c r="D1532" i="2"/>
  <c r="C1532" i="2"/>
  <c r="T1531" i="2"/>
  <c r="S1531" i="2"/>
  <c r="R1531" i="2"/>
  <c r="Q1531" i="2"/>
  <c r="P1531" i="2"/>
  <c r="O1531" i="2"/>
  <c r="N1531" i="2"/>
  <c r="M1531" i="2"/>
  <c r="L1531" i="2"/>
  <c r="K1531" i="2"/>
  <c r="J1531" i="2"/>
  <c r="I1531" i="2"/>
  <c r="H1531" i="2"/>
  <c r="G1531" i="2"/>
  <c r="F1531" i="2"/>
  <c r="E1531" i="2"/>
  <c r="D1531" i="2"/>
  <c r="C1531" i="2"/>
  <c r="A1528" i="2"/>
  <c r="T1524" i="2"/>
  <c r="S1524" i="2"/>
  <c r="R1524" i="2"/>
  <c r="Q1524" i="2"/>
  <c r="P1524" i="2"/>
  <c r="O1524" i="2"/>
  <c r="N1524" i="2"/>
  <c r="M1524" i="2"/>
  <c r="L1524" i="2"/>
  <c r="K1524" i="2"/>
  <c r="J1524" i="2"/>
  <c r="I1524" i="2"/>
  <c r="H1524" i="2"/>
  <c r="G1524" i="2"/>
  <c r="F1524" i="2"/>
  <c r="E1524" i="2"/>
  <c r="D1524" i="2"/>
  <c r="C1524" i="2"/>
  <c r="T1523" i="2"/>
  <c r="S1523" i="2"/>
  <c r="R1523" i="2"/>
  <c r="Q1523" i="2"/>
  <c r="P1523" i="2"/>
  <c r="O1523" i="2"/>
  <c r="N1523" i="2"/>
  <c r="M1523" i="2"/>
  <c r="L1523" i="2"/>
  <c r="K1523" i="2"/>
  <c r="J1523" i="2"/>
  <c r="I1523" i="2"/>
  <c r="H1523" i="2"/>
  <c r="G1523" i="2"/>
  <c r="F1523" i="2"/>
  <c r="E1523" i="2"/>
  <c r="D1523" i="2"/>
  <c r="C1523" i="2"/>
  <c r="T1522" i="2"/>
  <c r="S1522" i="2"/>
  <c r="R1522" i="2"/>
  <c r="Q1522" i="2"/>
  <c r="P1522" i="2"/>
  <c r="O1522" i="2"/>
  <c r="N1522" i="2"/>
  <c r="M1522" i="2"/>
  <c r="L1522" i="2"/>
  <c r="K1522" i="2"/>
  <c r="J1522" i="2"/>
  <c r="I1522" i="2"/>
  <c r="H1522" i="2"/>
  <c r="G1522" i="2"/>
  <c r="F1522" i="2"/>
  <c r="E1522" i="2"/>
  <c r="D1522" i="2"/>
  <c r="C1522" i="2"/>
  <c r="T1521" i="2"/>
  <c r="S1521" i="2"/>
  <c r="R1521" i="2"/>
  <c r="Q1521" i="2"/>
  <c r="P1521" i="2"/>
  <c r="O1521" i="2"/>
  <c r="N1521" i="2"/>
  <c r="M1521" i="2"/>
  <c r="L1521" i="2"/>
  <c r="K1521" i="2"/>
  <c r="J1521" i="2"/>
  <c r="I1521" i="2"/>
  <c r="H1521" i="2"/>
  <c r="G1521" i="2"/>
  <c r="F1521" i="2"/>
  <c r="E1521" i="2"/>
  <c r="D1521" i="2"/>
  <c r="C1521" i="2"/>
  <c r="T1520" i="2"/>
  <c r="S1520" i="2"/>
  <c r="R1520" i="2"/>
  <c r="Q1520" i="2"/>
  <c r="P1520" i="2"/>
  <c r="O1520" i="2"/>
  <c r="N1520" i="2"/>
  <c r="M1520" i="2"/>
  <c r="L1520" i="2"/>
  <c r="K1520" i="2"/>
  <c r="J1520" i="2"/>
  <c r="I1520" i="2"/>
  <c r="H1520" i="2"/>
  <c r="G1520" i="2"/>
  <c r="F1520" i="2"/>
  <c r="E1520" i="2"/>
  <c r="D1520" i="2"/>
  <c r="C1520" i="2"/>
  <c r="T1519" i="2"/>
  <c r="S1519" i="2"/>
  <c r="R1519" i="2"/>
  <c r="Q1519" i="2"/>
  <c r="P1519" i="2"/>
  <c r="O1519" i="2"/>
  <c r="N1519" i="2"/>
  <c r="M1519" i="2"/>
  <c r="L1519" i="2"/>
  <c r="K1519" i="2"/>
  <c r="J1519" i="2"/>
  <c r="I1519" i="2"/>
  <c r="H1519" i="2"/>
  <c r="G1519" i="2"/>
  <c r="F1519" i="2"/>
  <c r="E1519" i="2"/>
  <c r="D1519" i="2"/>
  <c r="C1519" i="2"/>
  <c r="T1518" i="2"/>
  <c r="S1518" i="2"/>
  <c r="R1518" i="2"/>
  <c r="Q1518" i="2"/>
  <c r="P1518" i="2"/>
  <c r="O1518" i="2"/>
  <c r="N1518" i="2"/>
  <c r="M1518" i="2"/>
  <c r="L1518" i="2"/>
  <c r="K1518" i="2"/>
  <c r="J1518" i="2"/>
  <c r="I1518" i="2"/>
  <c r="H1518" i="2"/>
  <c r="G1518" i="2"/>
  <c r="F1518" i="2"/>
  <c r="E1518" i="2"/>
  <c r="D1518" i="2"/>
  <c r="C1518" i="2"/>
  <c r="T1517" i="2"/>
  <c r="S1517" i="2"/>
  <c r="R1517" i="2"/>
  <c r="Q1517" i="2"/>
  <c r="P1517" i="2"/>
  <c r="O1517" i="2"/>
  <c r="N1517" i="2"/>
  <c r="M1517" i="2"/>
  <c r="L1517" i="2"/>
  <c r="K1517" i="2"/>
  <c r="J1517" i="2"/>
  <c r="I1517" i="2"/>
  <c r="H1517" i="2"/>
  <c r="G1517" i="2"/>
  <c r="F1517" i="2"/>
  <c r="E1517" i="2"/>
  <c r="D1517" i="2"/>
  <c r="C1517" i="2"/>
  <c r="A1514" i="2"/>
  <c r="T1510" i="2"/>
  <c r="S1510" i="2"/>
  <c r="R1510" i="2"/>
  <c r="Q1510" i="2"/>
  <c r="P1510" i="2"/>
  <c r="O1510" i="2"/>
  <c r="N1510" i="2"/>
  <c r="M1510" i="2"/>
  <c r="L1510" i="2"/>
  <c r="K1510" i="2"/>
  <c r="J1510" i="2"/>
  <c r="I1510" i="2"/>
  <c r="H1510" i="2"/>
  <c r="G1510" i="2"/>
  <c r="F1510" i="2"/>
  <c r="E1510" i="2"/>
  <c r="D1510" i="2"/>
  <c r="C1510" i="2"/>
  <c r="T1509" i="2"/>
  <c r="S1509" i="2"/>
  <c r="R1509" i="2"/>
  <c r="Q1509" i="2"/>
  <c r="P1509" i="2"/>
  <c r="O1509" i="2"/>
  <c r="N1509" i="2"/>
  <c r="M1509" i="2"/>
  <c r="L1509" i="2"/>
  <c r="K1509" i="2"/>
  <c r="J1509" i="2"/>
  <c r="I1509" i="2"/>
  <c r="H1509" i="2"/>
  <c r="G1509" i="2"/>
  <c r="F1509" i="2"/>
  <c r="E1509" i="2"/>
  <c r="D1509" i="2"/>
  <c r="C1509" i="2"/>
  <c r="T1508" i="2"/>
  <c r="S1508" i="2"/>
  <c r="R1508" i="2"/>
  <c r="Q1508" i="2"/>
  <c r="P1508" i="2"/>
  <c r="O1508" i="2"/>
  <c r="N1508" i="2"/>
  <c r="M1508" i="2"/>
  <c r="L1508" i="2"/>
  <c r="K1508" i="2"/>
  <c r="J1508" i="2"/>
  <c r="I1508" i="2"/>
  <c r="H1508" i="2"/>
  <c r="G1508" i="2"/>
  <c r="F1508" i="2"/>
  <c r="E1508" i="2"/>
  <c r="D1508" i="2"/>
  <c r="C1508" i="2"/>
  <c r="T1507" i="2"/>
  <c r="S1507" i="2"/>
  <c r="R1507" i="2"/>
  <c r="Q1507" i="2"/>
  <c r="P1507" i="2"/>
  <c r="O1507" i="2"/>
  <c r="N1507" i="2"/>
  <c r="M1507" i="2"/>
  <c r="L1507" i="2"/>
  <c r="K1507" i="2"/>
  <c r="J1507" i="2"/>
  <c r="I1507" i="2"/>
  <c r="H1507" i="2"/>
  <c r="G1507" i="2"/>
  <c r="F1507" i="2"/>
  <c r="E1507" i="2"/>
  <c r="D1507" i="2"/>
  <c r="C1507" i="2"/>
  <c r="T1506" i="2"/>
  <c r="S1506" i="2"/>
  <c r="R1506" i="2"/>
  <c r="Q1506" i="2"/>
  <c r="P1506" i="2"/>
  <c r="O1506" i="2"/>
  <c r="N1506" i="2"/>
  <c r="M1506" i="2"/>
  <c r="L1506" i="2"/>
  <c r="K1506" i="2"/>
  <c r="J1506" i="2"/>
  <c r="I1506" i="2"/>
  <c r="H1506" i="2"/>
  <c r="G1506" i="2"/>
  <c r="F1506" i="2"/>
  <c r="E1506" i="2"/>
  <c r="D1506" i="2"/>
  <c r="C1506" i="2"/>
  <c r="T1505" i="2"/>
  <c r="S1505" i="2"/>
  <c r="R1505" i="2"/>
  <c r="Q1505" i="2"/>
  <c r="P1505" i="2"/>
  <c r="O1505" i="2"/>
  <c r="N1505" i="2"/>
  <c r="M1505" i="2"/>
  <c r="L1505" i="2"/>
  <c r="K1505" i="2"/>
  <c r="J1505" i="2"/>
  <c r="I1505" i="2"/>
  <c r="H1505" i="2"/>
  <c r="G1505" i="2"/>
  <c r="F1505" i="2"/>
  <c r="E1505" i="2"/>
  <c r="D1505" i="2"/>
  <c r="C1505" i="2"/>
  <c r="T1504" i="2"/>
  <c r="S1504" i="2"/>
  <c r="R1504" i="2"/>
  <c r="Q1504" i="2"/>
  <c r="P1504" i="2"/>
  <c r="O1504" i="2"/>
  <c r="N1504" i="2"/>
  <c r="M1504" i="2"/>
  <c r="L1504" i="2"/>
  <c r="K1504" i="2"/>
  <c r="J1504" i="2"/>
  <c r="I1504" i="2"/>
  <c r="H1504" i="2"/>
  <c r="G1504" i="2"/>
  <c r="F1504" i="2"/>
  <c r="E1504" i="2"/>
  <c r="D1504" i="2"/>
  <c r="C1504" i="2"/>
  <c r="T1503" i="2"/>
  <c r="S1503" i="2"/>
  <c r="R1503" i="2"/>
  <c r="Q1503" i="2"/>
  <c r="P1503" i="2"/>
  <c r="O1503" i="2"/>
  <c r="N1503" i="2"/>
  <c r="M1503" i="2"/>
  <c r="L1503" i="2"/>
  <c r="K1503" i="2"/>
  <c r="J1503" i="2"/>
  <c r="I1503" i="2"/>
  <c r="H1503" i="2"/>
  <c r="G1503" i="2"/>
  <c r="F1503" i="2"/>
  <c r="E1503" i="2"/>
  <c r="D1503" i="2"/>
  <c r="C1503" i="2"/>
  <c r="A1500" i="2"/>
  <c r="T1496" i="2"/>
  <c r="S1496" i="2"/>
  <c r="R1496" i="2"/>
  <c r="Q1496" i="2"/>
  <c r="P1496" i="2"/>
  <c r="O1496" i="2"/>
  <c r="N1496" i="2"/>
  <c r="M1496" i="2"/>
  <c r="L1496" i="2"/>
  <c r="K1496" i="2"/>
  <c r="J1496" i="2"/>
  <c r="I1496" i="2"/>
  <c r="H1496" i="2"/>
  <c r="G1496" i="2"/>
  <c r="F1496" i="2"/>
  <c r="E1496" i="2"/>
  <c r="D1496" i="2"/>
  <c r="C1496" i="2"/>
  <c r="T1495" i="2"/>
  <c r="S1495" i="2"/>
  <c r="R1495" i="2"/>
  <c r="Q1495" i="2"/>
  <c r="P1495" i="2"/>
  <c r="O1495" i="2"/>
  <c r="N1495" i="2"/>
  <c r="M1495" i="2"/>
  <c r="L1495" i="2"/>
  <c r="K1495" i="2"/>
  <c r="J1495" i="2"/>
  <c r="I1495" i="2"/>
  <c r="H1495" i="2"/>
  <c r="G1495" i="2"/>
  <c r="F1495" i="2"/>
  <c r="E1495" i="2"/>
  <c r="D1495" i="2"/>
  <c r="C1495" i="2"/>
  <c r="T1494" i="2"/>
  <c r="S1494" i="2"/>
  <c r="R1494" i="2"/>
  <c r="Q1494" i="2"/>
  <c r="P1494" i="2"/>
  <c r="O1494" i="2"/>
  <c r="N1494" i="2"/>
  <c r="M1494" i="2"/>
  <c r="L1494" i="2"/>
  <c r="K1494" i="2"/>
  <c r="J1494" i="2"/>
  <c r="I1494" i="2"/>
  <c r="H1494" i="2"/>
  <c r="G1494" i="2"/>
  <c r="F1494" i="2"/>
  <c r="E1494" i="2"/>
  <c r="D1494" i="2"/>
  <c r="C1494" i="2"/>
  <c r="T1493" i="2"/>
  <c r="S1493" i="2"/>
  <c r="R1493" i="2"/>
  <c r="Q1493" i="2"/>
  <c r="P1493" i="2"/>
  <c r="O1493" i="2"/>
  <c r="N1493" i="2"/>
  <c r="M1493" i="2"/>
  <c r="L1493" i="2"/>
  <c r="K1493" i="2"/>
  <c r="J1493" i="2"/>
  <c r="I1493" i="2"/>
  <c r="H1493" i="2"/>
  <c r="G1493" i="2"/>
  <c r="F1493" i="2"/>
  <c r="E1493" i="2"/>
  <c r="D1493" i="2"/>
  <c r="C1493" i="2"/>
  <c r="T1492" i="2"/>
  <c r="S1492" i="2"/>
  <c r="R1492" i="2"/>
  <c r="Q1492" i="2"/>
  <c r="P1492" i="2"/>
  <c r="O1492" i="2"/>
  <c r="N1492" i="2"/>
  <c r="M1492" i="2"/>
  <c r="L1492" i="2"/>
  <c r="K1492" i="2"/>
  <c r="J1492" i="2"/>
  <c r="I1492" i="2"/>
  <c r="H1492" i="2"/>
  <c r="G1492" i="2"/>
  <c r="F1492" i="2"/>
  <c r="E1492" i="2"/>
  <c r="D1492" i="2"/>
  <c r="C1492" i="2"/>
  <c r="T1491" i="2"/>
  <c r="S1491" i="2"/>
  <c r="R1491" i="2"/>
  <c r="Q1491" i="2"/>
  <c r="P1491" i="2"/>
  <c r="O1491" i="2"/>
  <c r="N1491" i="2"/>
  <c r="M1491" i="2"/>
  <c r="L1491" i="2"/>
  <c r="K1491" i="2"/>
  <c r="J1491" i="2"/>
  <c r="I1491" i="2"/>
  <c r="H1491" i="2"/>
  <c r="G1491" i="2"/>
  <c r="F1491" i="2"/>
  <c r="E1491" i="2"/>
  <c r="D1491" i="2"/>
  <c r="C1491" i="2"/>
  <c r="T1490" i="2"/>
  <c r="S1490" i="2"/>
  <c r="R1490" i="2"/>
  <c r="Q1490" i="2"/>
  <c r="P1490" i="2"/>
  <c r="O1490" i="2"/>
  <c r="N1490" i="2"/>
  <c r="M1490" i="2"/>
  <c r="L1490" i="2"/>
  <c r="K1490" i="2"/>
  <c r="J1490" i="2"/>
  <c r="I1490" i="2"/>
  <c r="H1490" i="2"/>
  <c r="G1490" i="2"/>
  <c r="F1490" i="2"/>
  <c r="E1490" i="2"/>
  <c r="D1490" i="2"/>
  <c r="C1490" i="2"/>
  <c r="T1489" i="2"/>
  <c r="S1489" i="2"/>
  <c r="R1489" i="2"/>
  <c r="Q1489" i="2"/>
  <c r="P1489" i="2"/>
  <c r="O1489" i="2"/>
  <c r="N1489" i="2"/>
  <c r="M1489" i="2"/>
  <c r="L1489" i="2"/>
  <c r="K1489" i="2"/>
  <c r="J1489" i="2"/>
  <c r="I1489" i="2"/>
  <c r="H1489" i="2"/>
  <c r="G1489" i="2"/>
  <c r="F1489" i="2"/>
  <c r="E1489" i="2"/>
  <c r="D1489" i="2"/>
  <c r="C1489" i="2"/>
  <c r="A1486" i="2"/>
  <c r="T1482" i="2"/>
  <c r="S1482" i="2"/>
  <c r="R1482" i="2"/>
  <c r="Q1482" i="2"/>
  <c r="P1482" i="2"/>
  <c r="O1482" i="2"/>
  <c r="N1482" i="2"/>
  <c r="M1482" i="2"/>
  <c r="L1482" i="2"/>
  <c r="K1482" i="2"/>
  <c r="J1482" i="2"/>
  <c r="I1482" i="2"/>
  <c r="H1482" i="2"/>
  <c r="G1482" i="2"/>
  <c r="F1482" i="2"/>
  <c r="E1482" i="2"/>
  <c r="D1482" i="2"/>
  <c r="C1482" i="2"/>
  <c r="T1481" i="2"/>
  <c r="S1481" i="2"/>
  <c r="R1481" i="2"/>
  <c r="Q1481" i="2"/>
  <c r="P1481" i="2"/>
  <c r="O1481" i="2"/>
  <c r="N1481" i="2"/>
  <c r="M1481" i="2"/>
  <c r="L1481" i="2"/>
  <c r="K1481" i="2"/>
  <c r="J1481" i="2"/>
  <c r="I1481" i="2"/>
  <c r="H1481" i="2"/>
  <c r="G1481" i="2"/>
  <c r="F1481" i="2"/>
  <c r="E1481" i="2"/>
  <c r="D1481" i="2"/>
  <c r="C1481" i="2"/>
  <c r="T1480" i="2"/>
  <c r="S1480" i="2"/>
  <c r="R1480" i="2"/>
  <c r="Q1480" i="2"/>
  <c r="P1480" i="2"/>
  <c r="O1480" i="2"/>
  <c r="N1480" i="2"/>
  <c r="M1480" i="2"/>
  <c r="L1480" i="2"/>
  <c r="K1480" i="2"/>
  <c r="J1480" i="2"/>
  <c r="I1480" i="2"/>
  <c r="H1480" i="2"/>
  <c r="G1480" i="2"/>
  <c r="F1480" i="2"/>
  <c r="E1480" i="2"/>
  <c r="D1480" i="2"/>
  <c r="C1480" i="2"/>
  <c r="T1479" i="2"/>
  <c r="S1479" i="2"/>
  <c r="R1479" i="2"/>
  <c r="Q1479" i="2"/>
  <c r="P1479" i="2"/>
  <c r="O1479" i="2"/>
  <c r="N1479" i="2"/>
  <c r="M1479" i="2"/>
  <c r="L1479" i="2"/>
  <c r="K1479" i="2"/>
  <c r="J1479" i="2"/>
  <c r="I1479" i="2"/>
  <c r="H1479" i="2"/>
  <c r="G1479" i="2"/>
  <c r="F1479" i="2"/>
  <c r="E1479" i="2"/>
  <c r="D1479" i="2"/>
  <c r="C1479" i="2"/>
  <c r="T1478" i="2"/>
  <c r="S1478" i="2"/>
  <c r="R1478" i="2"/>
  <c r="Q1478" i="2"/>
  <c r="P1478" i="2"/>
  <c r="O1478" i="2"/>
  <c r="N1478" i="2"/>
  <c r="M1478" i="2"/>
  <c r="L1478" i="2"/>
  <c r="K1478" i="2"/>
  <c r="J1478" i="2"/>
  <c r="I1478" i="2"/>
  <c r="H1478" i="2"/>
  <c r="G1478" i="2"/>
  <c r="F1478" i="2"/>
  <c r="E1478" i="2"/>
  <c r="D1478" i="2"/>
  <c r="C1478" i="2"/>
  <c r="T1477" i="2"/>
  <c r="S1477" i="2"/>
  <c r="R1477" i="2"/>
  <c r="Q1477" i="2"/>
  <c r="P1477" i="2"/>
  <c r="O1477" i="2"/>
  <c r="N1477" i="2"/>
  <c r="M1477" i="2"/>
  <c r="L1477" i="2"/>
  <c r="K1477" i="2"/>
  <c r="J1477" i="2"/>
  <c r="I1477" i="2"/>
  <c r="H1477" i="2"/>
  <c r="G1477" i="2"/>
  <c r="F1477" i="2"/>
  <c r="E1477" i="2"/>
  <c r="D1477" i="2"/>
  <c r="C1477" i="2"/>
  <c r="T1476" i="2"/>
  <c r="S1476" i="2"/>
  <c r="R1476" i="2"/>
  <c r="Q1476" i="2"/>
  <c r="P1476" i="2"/>
  <c r="O1476" i="2"/>
  <c r="N1476" i="2"/>
  <c r="M1476" i="2"/>
  <c r="L1476" i="2"/>
  <c r="K1476" i="2"/>
  <c r="J1476" i="2"/>
  <c r="I1476" i="2"/>
  <c r="H1476" i="2"/>
  <c r="G1476" i="2"/>
  <c r="F1476" i="2"/>
  <c r="E1476" i="2"/>
  <c r="D1476" i="2"/>
  <c r="C1476" i="2"/>
  <c r="T1475" i="2"/>
  <c r="S1475" i="2"/>
  <c r="R1475" i="2"/>
  <c r="Q1475" i="2"/>
  <c r="P1475" i="2"/>
  <c r="O1475" i="2"/>
  <c r="N1475" i="2"/>
  <c r="M1475" i="2"/>
  <c r="L1475" i="2"/>
  <c r="K1475" i="2"/>
  <c r="J1475" i="2"/>
  <c r="I1475" i="2"/>
  <c r="H1475" i="2"/>
  <c r="G1475" i="2"/>
  <c r="F1475" i="2"/>
  <c r="E1475" i="2"/>
  <c r="D1475" i="2"/>
  <c r="C1475" i="2"/>
  <c r="A1472" i="2"/>
  <c r="T1468" i="2"/>
  <c r="S1468" i="2"/>
  <c r="R1468" i="2"/>
  <c r="Q1468" i="2"/>
  <c r="P1468" i="2"/>
  <c r="O1468" i="2"/>
  <c r="N1468" i="2"/>
  <c r="M1468" i="2"/>
  <c r="L1468" i="2"/>
  <c r="K1468" i="2"/>
  <c r="J1468" i="2"/>
  <c r="I1468" i="2"/>
  <c r="H1468" i="2"/>
  <c r="G1468" i="2"/>
  <c r="F1468" i="2"/>
  <c r="E1468" i="2"/>
  <c r="D1468" i="2"/>
  <c r="C1468" i="2"/>
  <c r="T1467" i="2"/>
  <c r="S1467" i="2"/>
  <c r="R1467" i="2"/>
  <c r="Q1467" i="2"/>
  <c r="P1467" i="2"/>
  <c r="O1467" i="2"/>
  <c r="N1467" i="2"/>
  <c r="M1467" i="2"/>
  <c r="L1467" i="2"/>
  <c r="K1467" i="2"/>
  <c r="J1467" i="2"/>
  <c r="I1467" i="2"/>
  <c r="H1467" i="2"/>
  <c r="G1467" i="2"/>
  <c r="F1467" i="2"/>
  <c r="E1467" i="2"/>
  <c r="D1467" i="2"/>
  <c r="C1467" i="2"/>
  <c r="T1466" i="2"/>
  <c r="S1466" i="2"/>
  <c r="R1466" i="2"/>
  <c r="Q1466" i="2"/>
  <c r="P1466" i="2"/>
  <c r="O1466" i="2"/>
  <c r="N1466" i="2"/>
  <c r="M1466" i="2"/>
  <c r="L1466" i="2"/>
  <c r="K1466" i="2"/>
  <c r="J1466" i="2"/>
  <c r="I1466" i="2"/>
  <c r="H1466" i="2"/>
  <c r="G1466" i="2"/>
  <c r="F1466" i="2"/>
  <c r="E1466" i="2"/>
  <c r="D1466" i="2"/>
  <c r="C1466" i="2"/>
  <c r="T1465" i="2"/>
  <c r="S1465" i="2"/>
  <c r="R1465" i="2"/>
  <c r="Q1465" i="2"/>
  <c r="P1465" i="2"/>
  <c r="O1465" i="2"/>
  <c r="N1465" i="2"/>
  <c r="M1465" i="2"/>
  <c r="L1465" i="2"/>
  <c r="K1465" i="2"/>
  <c r="J1465" i="2"/>
  <c r="I1465" i="2"/>
  <c r="H1465" i="2"/>
  <c r="G1465" i="2"/>
  <c r="F1465" i="2"/>
  <c r="E1465" i="2"/>
  <c r="D1465" i="2"/>
  <c r="C1465" i="2"/>
  <c r="T1464" i="2"/>
  <c r="S1464" i="2"/>
  <c r="R1464" i="2"/>
  <c r="Q1464" i="2"/>
  <c r="P1464" i="2"/>
  <c r="O1464" i="2"/>
  <c r="N1464" i="2"/>
  <c r="M1464" i="2"/>
  <c r="L1464" i="2"/>
  <c r="K1464" i="2"/>
  <c r="J1464" i="2"/>
  <c r="I1464" i="2"/>
  <c r="H1464" i="2"/>
  <c r="G1464" i="2"/>
  <c r="F1464" i="2"/>
  <c r="E1464" i="2"/>
  <c r="D1464" i="2"/>
  <c r="C1464" i="2"/>
  <c r="T1463" i="2"/>
  <c r="S1463" i="2"/>
  <c r="R1463" i="2"/>
  <c r="Q1463" i="2"/>
  <c r="P1463" i="2"/>
  <c r="O1463" i="2"/>
  <c r="N1463" i="2"/>
  <c r="M1463" i="2"/>
  <c r="L1463" i="2"/>
  <c r="K1463" i="2"/>
  <c r="J1463" i="2"/>
  <c r="I1463" i="2"/>
  <c r="H1463" i="2"/>
  <c r="G1463" i="2"/>
  <c r="F1463" i="2"/>
  <c r="E1463" i="2"/>
  <c r="D1463" i="2"/>
  <c r="C1463" i="2"/>
  <c r="T1462" i="2"/>
  <c r="S1462" i="2"/>
  <c r="R1462" i="2"/>
  <c r="Q1462" i="2"/>
  <c r="P1462" i="2"/>
  <c r="O1462" i="2"/>
  <c r="N1462" i="2"/>
  <c r="M1462" i="2"/>
  <c r="L1462" i="2"/>
  <c r="K1462" i="2"/>
  <c r="J1462" i="2"/>
  <c r="I1462" i="2"/>
  <c r="H1462" i="2"/>
  <c r="G1462" i="2"/>
  <c r="F1462" i="2"/>
  <c r="E1462" i="2"/>
  <c r="D1462" i="2"/>
  <c r="C1462" i="2"/>
  <c r="T1461" i="2"/>
  <c r="S1461" i="2"/>
  <c r="R1461" i="2"/>
  <c r="Q1461" i="2"/>
  <c r="P1461" i="2"/>
  <c r="O1461" i="2"/>
  <c r="N1461" i="2"/>
  <c r="M1461" i="2"/>
  <c r="L1461" i="2"/>
  <c r="K1461" i="2"/>
  <c r="J1461" i="2"/>
  <c r="I1461" i="2"/>
  <c r="H1461" i="2"/>
  <c r="G1461" i="2"/>
  <c r="F1461" i="2"/>
  <c r="E1461" i="2"/>
  <c r="D1461" i="2"/>
  <c r="C1461" i="2"/>
  <c r="A1458" i="2"/>
  <c r="T1454" i="2"/>
  <c r="S1454" i="2"/>
  <c r="R1454" i="2"/>
  <c r="Q1454" i="2"/>
  <c r="P1454" i="2"/>
  <c r="O1454" i="2"/>
  <c r="N1454" i="2"/>
  <c r="M1454" i="2"/>
  <c r="L1454" i="2"/>
  <c r="K1454" i="2"/>
  <c r="J1454" i="2"/>
  <c r="I1454" i="2"/>
  <c r="H1454" i="2"/>
  <c r="G1454" i="2"/>
  <c r="F1454" i="2"/>
  <c r="E1454" i="2"/>
  <c r="D1454" i="2"/>
  <c r="C1454" i="2"/>
  <c r="T1453" i="2"/>
  <c r="S1453" i="2"/>
  <c r="R1453" i="2"/>
  <c r="Q1453" i="2"/>
  <c r="P1453" i="2"/>
  <c r="O1453" i="2"/>
  <c r="N1453" i="2"/>
  <c r="M1453" i="2"/>
  <c r="L1453" i="2"/>
  <c r="K1453" i="2"/>
  <c r="J1453" i="2"/>
  <c r="I1453" i="2"/>
  <c r="H1453" i="2"/>
  <c r="G1453" i="2"/>
  <c r="F1453" i="2"/>
  <c r="E1453" i="2"/>
  <c r="D1453" i="2"/>
  <c r="C1453" i="2"/>
  <c r="T1452" i="2"/>
  <c r="S1452" i="2"/>
  <c r="R1452" i="2"/>
  <c r="Q1452" i="2"/>
  <c r="P1452" i="2"/>
  <c r="O1452" i="2"/>
  <c r="N1452" i="2"/>
  <c r="M1452" i="2"/>
  <c r="L1452" i="2"/>
  <c r="K1452" i="2"/>
  <c r="J1452" i="2"/>
  <c r="I1452" i="2"/>
  <c r="H1452" i="2"/>
  <c r="G1452" i="2"/>
  <c r="F1452" i="2"/>
  <c r="E1452" i="2"/>
  <c r="D1452" i="2"/>
  <c r="C1452" i="2"/>
  <c r="T1451" i="2"/>
  <c r="S1451" i="2"/>
  <c r="R1451" i="2"/>
  <c r="Q1451" i="2"/>
  <c r="P1451" i="2"/>
  <c r="O1451" i="2"/>
  <c r="N1451" i="2"/>
  <c r="M1451" i="2"/>
  <c r="L1451" i="2"/>
  <c r="K1451" i="2"/>
  <c r="J1451" i="2"/>
  <c r="I1451" i="2"/>
  <c r="H1451" i="2"/>
  <c r="G1451" i="2"/>
  <c r="F1451" i="2"/>
  <c r="E1451" i="2"/>
  <c r="D1451" i="2"/>
  <c r="C1451" i="2"/>
  <c r="T1450" i="2"/>
  <c r="S1450" i="2"/>
  <c r="R1450" i="2"/>
  <c r="Q1450" i="2"/>
  <c r="P1450" i="2"/>
  <c r="O1450" i="2"/>
  <c r="N1450" i="2"/>
  <c r="M1450" i="2"/>
  <c r="L1450" i="2"/>
  <c r="K1450" i="2"/>
  <c r="J1450" i="2"/>
  <c r="I1450" i="2"/>
  <c r="H1450" i="2"/>
  <c r="G1450" i="2"/>
  <c r="F1450" i="2"/>
  <c r="E1450" i="2"/>
  <c r="D1450" i="2"/>
  <c r="C1450" i="2"/>
  <c r="T1449" i="2"/>
  <c r="S1449" i="2"/>
  <c r="R1449" i="2"/>
  <c r="Q1449" i="2"/>
  <c r="P1449" i="2"/>
  <c r="O1449" i="2"/>
  <c r="N1449" i="2"/>
  <c r="M1449" i="2"/>
  <c r="L1449" i="2"/>
  <c r="K1449" i="2"/>
  <c r="J1449" i="2"/>
  <c r="I1449" i="2"/>
  <c r="H1449" i="2"/>
  <c r="G1449" i="2"/>
  <c r="F1449" i="2"/>
  <c r="E1449" i="2"/>
  <c r="D1449" i="2"/>
  <c r="C1449" i="2"/>
  <c r="T1448" i="2"/>
  <c r="S1448" i="2"/>
  <c r="R1448" i="2"/>
  <c r="Q1448" i="2"/>
  <c r="P1448" i="2"/>
  <c r="O1448" i="2"/>
  <c r="N1448" i="2"/>
  <c r="M1448" i="2"/>
  <c r="L1448" i="2"/>
  <c r="K1448" i="2"/>
  <c r="J1448" i="2"/>
  <c r="I1448" i="2"/>
  <c r="H1448" i="2"/>
  <c r="G1448" i="2"/>
  <c r="F1448" i="2"/>
  <c r="E1448" i="2"/>
  <c r="D1448" i="2"/>
  <c r="C1448" i="2"/>
  <c r="T1447" i="2"/>
  <c r="S1447" i="2"/>
  <c r="R1447" i="2"/>
  <c r="Q1447" i="2"/>
  <c r="P1447" i="2"/>
  <c r="O1447" i="2"/>
  <c r="N1447" i="2"/>
  <c r="M1447" i="2"/>
  <c r="L1447" i="2"/>
  <c r="K1447" i="2"/>
  <c r="J1447" i="2"/>
  <c r="I1447" i="2"/>
  <c r="H1447" i="2"/>
  <c r="G1447" i="2"/>
  <c r="F1447" i="2"/>
  <c r="E1447" i="2"/>
  <c r="D1447" i="2"/>
  <c r="C1447" i="2"/>
  <c r="A1444" i="2"/>
  <c r="T1440" i="2"/>
  <c r="S1440" i="2"/>
  <c r="R1440" i="2"/>
  <c r="Q1440" i="2"/>
  <c r="P1440" i="2"/>
  <c r="O1440" i="2"/>
  <c r="N1440" i="2"/>
  <c r="M1440" i="2"/>
  <c r="L1440" i="2"/>
  <c r="K1440" i="2"/>
  <c r="J1440" i="2"/>
  <c r="I1440" i="2"/>
  <c r="H1440" i="2"/>
  <c r="G1440" i="2"/>
  <c r="F1440" i="2"/>
  <c r="E1440" i="2"/>
  <c r="D1440" i="2"/>
  <c r="C1440" i="2"/>
  <c r="T1439" i="2"/>
  <c r="S1439" i="2"/>
  <c r="R1439" i="2"/>
  <c r="Q1439" i="2"/>
  <c r="P1439" i="2"/>
  <c r="O1439" i="2"/>
  <c r="N1439" i="2"/>
  <c r="M1439" i="2"/>
  <c r="L1439" i="2"/>
  <c r="K1439" i="2"/>
  <c r="J1439" i="2"/>
  <c r="I1439" i="2"/>
  <c r="H1439" i="2"/>
  <c r="G1439" i="2"/>
  <c r="F1439" i="2"/>
  <c r="E1439" i="2"/>
  <c r="D1439" i="2"/>
  <c r="C1439" i="2"/>
  <c r="T1438" i="2"/>
  <c r="S1438" i="2"/>
  <c r="R1438" i="2"/>
  <c r="Q1438" i="2"/>
  <c r="P1438" i="2"/>
  <c r="O1438" i="2"/>
  <c r="N1438" i="2"/>
  <c r="M1438" i="2"/>
  <c r="L1438" i="2"/>
  <c r="K1438" i="2"/>
  <c r="J1438" i="2"/>
  <c r="I1438" i="2"/>
  <c r="H1438" i="2"/>
  <c r="G1438" i="2"/>
  <c r="F1438" i="2"/>
  <c r="E1438" i="2"/>
  <c r="D1438" i="2"/>
  <c r="C1438" i="2"/>
  <c r="T1437" i="2"/>
  <c r="S1437" i="2"/>
  <c r="R1437" i="2"/>
  <c r="Q1437" i="2"/>
  <c r="P1437" i="2"/>
  <c r="O1437" i="2"/>
  <c r="N1437" i="2"/>
  <c r="M1437" i="2"/>
  <c r="L1437" i="2"/>
  <c r="K1437" i="2"/>
  <c r="J1437" i="2"/>
  <c r="I1437" i="2"/>
  <c r="H1437" i="2"/>
  <c r="G1437" i="2"/>
  <c r="F1437" i="2"/>
  <c r="E1437" i="2"/>
  <c r="D1437" i="2"/>
  <c r="C1437" i="2"/>
  <c r="T1436" i="2"/>
  <c r="S1436" i="2"/>
  <c r="R1436" i="2"/>
  <c r="Q1436" i="2"/>
  <c r="P1436" i="2"/>
  <c r="O1436" i="2"/>
  <c r="N1436" i="2"/>
  <c r="M1436" i="2"/>
  <c r="L1436" i="2"/>
  <c r="K1436" i="2"/>
  <c r="J1436" i="2"/>
  <c r="I1436" i="2"/>
  <c r="H1436" i="2"/>
  <c r="G1436" i="2"/>
  <c r="F1436" i="2"/>
  <c r="E1436" i="2"/>
  <c r="D1436" i="2"/>
  <c r="C1436" i="2"/>
  <c r="T1435" i="2"/>
  <c r="S1435" i="2"/>
  <c r="R1435" i="2"/>
  <c r="Q1435" i="2"/>
  <c r="P1435" i="2"/>
  <c r="O1435" i="2"/>
  <c r="N1435" i="2"/>
  <c r="M1435" i="2"/>
  <c r="L1435" i="2"/>
  <c r="K1435" i="2"/>
  <c r="J1435" i="2"/>
  <c r="I1435" i="2"/>
  <c r="H1435" i="2"/>
  <c r="G1435" i="2"/>
  <c r="F1435" i="2"/>
  <c r="E1435" i="2"/>
  <c r="D1435" i="2"/>
  <c r="C1435" i="2"/>
  <c r="T1434" i="2"/>
  <c r="S1434" i="2"/>
  <c r="R1434" i="2"/>
  <c r="Q1434" i="2"/>
  <c r="P1434" i="2"/>
  <c r="O1434" i="2"/>
  <c r="N1434" i="2"/>
  <c r="M1434" i="2"/>
  <c r="L1434" i="2"/>
  <c r="K1434" i="2"/>
  <c r="J1434" i="2"/>
  <c r="I1434" i="2"/>
  <c r="H1434" i="2"/>
  <c r="G1434" i="2"/>
  <c r="F1434" i="2"/>
  <c r="E1434" i="2"/>
  <c r="D1434" i="2"/>
  <c r="C1434" i="2"/>
  <c r="T1433" i="2"/>
  <c r="S1433" i="2"/>
  <c r="R1433" i="2"/>
  <c r="Q1433" i="2"/>
  <c r="P1433" i="2"/>
  <c r="O1433" i="2"/>
  <c r="N1433" i="2"/>
  <c r="M1433" i="2"/>
  <c r="L1433" i="2"/>
  <c r="K1433" i="2"/>
  <c r="J1433" i="2"/>
  <c r="I1433" i="2"/>
  <c r="H1433" i="2"/>
  <c r="G1433" i="2"/>
  <c r="F1433" i="2"/>
  <c r="E1433" i="2"/>
  <c r="D1433" i="2"/>
  <c r="C1433" i="2"/>
  <c r="A1430" i="2"/>
  <c r="T1426" i="2"/>
  <c r="S1426" i="2"/>
  <c r="R1426" i="2"/>
  <c r="Q1426" i="2"/>
  <c r="P1426" i="2"/>
  <c r="O1426" i="2"/>
  <c r="N1426" i="2"/>
  <c r="M1426" i="2"/>
  <c r="L1426" i="2"/>
  <c r="K1426" i="2"/>
  <c r="J1426" i="2"/>
  <c r="I1426" i="2"/>
  <c r="H1426" i="2"/>
  <c r="G1426" i="2"/>
  <c r="F1426" i="2"/>
  <c r="E1426" i="2"/>
  <c r="D1426" i="2"/>
  <c r="C1426" i="2"/>
  <c r="T1425" i="2"/>
  <c r="S1425" i="2"/>
  <c r="R1425" i="2"/>
  <c r="Q1425" i="2"/>
  <c r="P1425" i="2"/>
  <c r="O1425" i="2"/>
  <c r="N1425" i="2"/>
  <c r="M1425" i="2"/>
  <c r="L1425" i="2"/>
  <c r="K1425" i="2"/>
  <c r="J1425" i="2"/>
  <c r="I1425" i="2"/>
  <c r="H1425" i="2"/>
  <c r="G1425" i="2"/>
  <c r="F1425" i="2"/>
  <c r="E1425" i="2"/>
  <c r="D1425" i="2"/>
  <c r="C1425" i="2"/>
  <c r="T1424" i="2"/>
  <c r="S1424" i="2"/>
  <c r="R1424" i="2"/>
  <c r="Q1424" i="2"/>
  <c r="P1424" i="2"/>
  <c r="O1424" i="2"/>
  <c r="N1424" i="2"/>
  <c r="M1424" i="2"/>
  <c r="L1424" i="2"/>
  <c r="K1424" i="2"/>
  <c r="J1424" i="2"/>
  <c r="I1424" i="2"/>
  <c r="H1424" i="2"/>
  <c r="G1424" i="2"/>
  <c r="F1424" i="2"/>
  <c r="E1424" i="2"/>
  <c r="D1424" i="2"/>
  <c r="C1424" i="2"/>
  <c r="T1423" i="2"/>
  <c r="S1423" i="2"/>
  <c r="R1423" i="2"/>
  <c r="Q1423" i="2"/>
  <c r="P1423" i="2"/>
  <c r="O1423" i="2"/>
  <c r="N1423" i="2"/>
  <c r="M1423" i="2"/>
  <c r="L1423" i="2"/>
  <c r="K1423" i="2"/>
  <c r="J1423" i="2"/>
  <c r="I1423" i="2"/>
  <c r="H1423" i="2"/>
  <c r="G1423" i="2"/>
  <c r="F1423" i="2"/>
  <c r="E1423" i="2"/>
  <c r="D1423" i="2"/>
  <c r="C1423" i="2"/>
  <c r="T1422" i="2"/>
  <c r="S1422" i="2"/>
  <c r="R1422" i="2"/>
  <c r="Q1422" i="2"/>
  <c r="P1422" i="2"/>
  <c r="O1422" i="2"/>
  <c r="N1422" i="2"/>
  <c r="M1422" i="2"/>
  <c r="L1422" i="2"/>
  <c r="K1422" i="2"/>
  <c r="J1422" i="2"/>
  <c r="I1422" i="2"/>
  <c r="H1422" i="2"/>
  <c r="G1422" i="2"/>
  <c r="F1422" i="2"/>
  <c r="E1422" i="2"/>
  <c r="D1422" i="2"/>
  <c r="C1422" i="2"/>
  <c r="T1421" i="2"/>
  <c r="S1421" i="2"/>
  <c r="R1421" i="2"/>
  <c r="Q1421" i="2"/>
  <c r="P1421" i="2"/>
  <c r="O1421" i="2"/>
  <c r="N1421" i="2"/>
  <c r="M1421" i="2"/>
  <c r="L1421" i="2"/>
  <c r="K1421" i="2"/>
  <c r="J1421" i="2"/>
  <c r="I1421" i="2"/>
  <c r="H1421" i="2"/>
  <c r="G1421" i="2"/>
  <c r="F1421" i="2"/>
  <c r="E1421" i="2"/>
  <c r="D1421" i="2"/>
  <c r="C1421" i="2"/>
  <c r="T1420" i="2"/>
  <c r="S1420" i="2"/>
  <c r="R1420" i="2"/>
  <c r="Q1420" i="2"/>
  <c r="P1420" i="2"/>
  <c r="O1420" i="2"/>
  <c r="N1420" i="2"/>
  <c r="M1420" i="2"/>
  <c r="L1420" i="2"/>
  <c r="K1420" i="2"/>
  <c r="J1420" i="2"/>
  <c r="I1420" i="2"/>
  <c r="H1420" i="2"/>
  <c r="G1420" i="2"/>
  <c r="F1420" i="2"/>
  <c r="E1420" i="2"/>
  <c r="D1420" i="2"/>
  <c r="C1420" i="2"/>
  <c r="T1419" i="2"/>
  <c r="S1419" i="2"/>
  <c r="R1419" i="2"/>
  <c r="Q1419" i="2"/>
  <c r="P1419" i="2"/>
  <c r="O1419" i="2"/>
  <c r="N1419" i="2"/>
  <c r="M1419" i="2"/>
  <c r="L1419" i="2"/>
  <c r="K1419" i="2"/>
  <c r="J1419" i="2"/>
  <c r="I1419" i="2"/>
  <c r="H1419" i="2"/>
  <c r="G1419" i="2"/>
  <c r="F1419" i="2"/>
  <c r="E1419" i="2"/>
  <c r="D1419" i="2"/>
  <c r="C1419" i="2"/>
  <c r="A1416" i="2"/>
  <c r="T1412" i="2"/>
  <c r="S1412" i="2"/>
  <c r="R1412" i="2"/>
  <c r="Q1412" i="2"/>
  <c r="P1412" i="2"/>
  <c r="O1412" i="2"/>
  <c r="N1412" i="2"/>
  <c r="M1412" i="2"/>
  <c r="L1412" i="2"/>
  <c r="K1412" i="2"/>
  <c r="J1412" i="2"/>
  <c r="I1412" i="2"/>
  <c r="H1412" i="2"/>
  <c r="G1412" i="2"/>
  <c r="F1412" i="2"/>
  <c r="E1412" i="2"/>
  <c r="D1412" i="2"/>
  <c r="C1412" i="2"/>
  <c r="T1411" i="2"/>
  <c r="S1411" i="2"/>
  <c r="R1411" i="2"/>
  <c r="Q1411" i="2"/>
  <c r="P1411" i="2"/>
  <c r="O1411" i="2"/>
  <c r="N1411" i="2"/>
  <c r="M1411" i="2"/>
  <c r="L1411" i="2"/>
  <c r="K1411" i="2"/>
  <c r="J1411" i="2"/>
  <c r="I1411" i="2"/>
  <c r="H1411" i="2"/>
  <c r="G1411" i="2"/>
  <c r="F1411" i="2"/>
  <c r="E1411" i="2"/>
  <c r="D1411" i="2"/>
  <c r="C1411" i="2"/>
  <c r="T1410" i="2"/>
  <c r="S1410" i="2"/>
  <c r="R1410" i="2"/>
  <c r="Q1410" i="2"/>
  <c r="P1410" i="2"/>
  <c r="O1410" i="2"/>
  <c r="N1410" i="2"/>
  <c r="M1410" i="2"/>
  <c r="L1410" i="2"/>
  <c r="K1410" i="2"/>
  <c r="J1410" i="2"/>
  <c r="I1410" i="2"/>
  <c r="H1410" i="2"/>
  <c r="G1410" i="2"/>
  <c r="F1410" i="2"/>
  <c r="E1410" i="2"/>
  <c r="D1410" i="2"/>
  <c r="C1410" i="2"/>
  <c r="T1409" i="2"/>
  <c r="S1409" i="2"/>
  <c r="R1409" i="2"/>
  <c r="Q1409" i="2"/>
  <c r="P1409" i="2"/>
  <c r="O1409" i="2"/>
  <c r="N1409" i="2"/>
  <c r="M1409" i="2"/>
  <c r="L1409" i="2"/>
  <c r="K1409" i="2"/>
  <c r="J1409" i="2"/>
  <c r="I1409" i="2"/>
  <c r="H1409" i="2"/>
  <c r="G1409" i="2"/>
  <c r="F1409" i="2"/>
  <c r="E1409" i="2"/>
  <c r="D1409" i="2"/>
  <c r="C1409" i="2"/>
  <c r="T1408" i="2"/>
  <c r="S1408" i="2"/>
  <c r="R1408" i="2"/>
  <c r="Q1408" i="2"/>
  <c r="P1408" i="2"/>
  <c r="O1408" i="2"/>
  <c r="N1408" i="2"/>
  <c r="M1408" i="2"/>
  <c r="L1408" i="2"/>
  <c r="K1408" i="2"/>
  <c r="J1408" i="2"/>
  <c r="I1408" i="2"/>
  <c r="H1408" i="2"/>
  <c r="G1408" i="2"/>
  <c r="F1408" i="2"/>
  <c r="E1408" i="2"/>
  <c r="D1408" i="2"/>
  <c r="C1408" i="2"/>
  <c r="T1407" i="2"/>
  <c r="S1407" i="2"/>
  <c r="R1407" i="2"/>
  <c r="Q1407" i="2"/>
  <c r="P1407" i="2"/>
  <c r="O1407" i="2"/>
  <c r="N1407" i="2"/>
  <c r="M1407" i="2"/>
  <c r="L1407" i="2"/>
  <c r="K1407" i="2"/>
  <c r="J1407" i="2"/>
  <c r="I1407" i="2"/>
  <c r="H1407" i="2"/>
  <c r="G1407" i="2"/>
  <c r="F1407" i="2"/>
  <c r="E1407" i="2"/>
  <c r="D1407" i="2"/>
  <c r="C1407" i="2"/>
  <c r="T1406" i="2"/>
  <c r="S1406" i="2"/>
  <c r="R1406" i="2"/>
  <c r="Q1406" i="2"/>
  <c r="P1406" i="2"/>
  <c r="O1406" i="2"/>
  <c r="N1406" i="2"/>
  <c r="M1406" i="2"/>
  <c r="L1406" i="2"/>
  <c r="K1406" i="2"/>
  <c r="J1406" i="2"/>
  <c r="I1406" i="2"/>
  <c r="H1406" i="2"/>
  <c r="G1406" i="2"/>
  <c r="F1406" i="2"/>
  <c r="E1406" i="2"/>
  <c r="D1406" i="2"/>
  <c r="C1406" i="2"/>
  <c r="T1405" i="2"/>
  <c r="S1405" i="2"/>
  <c r="R1405" i="2"/>
  <c r="Q1405" i="2"/>
  <c r="P1405" i="2"/>
  <c r="O1405" i="2"/>
  <c r="N1405" i="2"/>
  <c r="M1405" i="2"/>
  <c r="L1405" i="2"/>
  <c r="K1405" i="2"/>
  <c r="J1405" i="2"/>
  <c r="I1405" i="2"/>
  <c r="H1405" i="2"/>
  <c r="G1405" i="2"/>
  <c r="F1405" i="2"/>
  <c r="E1405" i="2"/>
  <c r="D1405" i="2"/>
  <c r="C1405" i="2"/>
  <c r="A1402" i="2"/>
  <c r="T1398" i="2"/>
  <c r="S1398" i="2"/>
  <c r="R1398" i="2"/>
  <c r="Q1398" i="2"/>
  <c r="P1398" i="2"/>
  <c r="O1398" i="2"/>
  <c r="N1398" i="2"/>
  <c r="M1398" i="2"/>
  <c r="L1398" i="2"/>
  <c r="K1398" i="2"/>
  <c r="J1398" i="2"/>
  <c r="I1398" i="2"/>
  <c r="H1398" i="2"/>
  <c r="G1398" i="2"/>
  <c r="F1398" i="2"/>
  <c r="E1398" i="2"/>
  <c r="D1398" i="2"/>
  <c r="C1398" i="2"/>
  <c r="T1397" i="2"/>
  <c r="S1397" i="2"/>
  <c r="R1397" i="2"/>
  <c r="Q1397" i="2"/>
  <c r="P1397" i="2"/>
  <c r="O1397" i="2"/>
  <c r="N1397" i="2"/>
  <c r="M1397" i="2"/>
  <c r="L1397" i="2"/>
  <c r="K1397" i="2"/>
  <c r="J1397" i="2"/>
  <c r="I1397" i="2"/>
  <c r="H1397" i="2"/>
  <c r="G1397" i="2"/>
  <c r="F1397" i="2"/>
  <c r="E1397" i="2"/>
  <c r="D1397" i="2"/>
  <c r="C1397" i="2"/>
  <c r="T1396" i="2"/>
  <c r="S1396" i="2"/>
  <c r="R1396" i="2"/>
  <c r="Q1396" i="2"/>
  <c r="P1396" i="2"/>
  <c r="O1396" i="2"/>
  <c r="N1396" i="2"/>
  <c r="M1396" i="2"/>
  <c r="L1396" i="2"/>
  <c r="K1396" i="2"/>
  <c r="J1396" i="2"/>
  <c r="I1396" i="2"/>
  <c r="H1396" i="2"/>
  <c r="G1396" i="2"/>
  <c r="F1396" i="2"/>
  <c r="E1396" i="2"/>
  <c r="D1396" i="2"/>
  <c r="C1396" i="2"/>
  <c r="T1395" i="2"/>
  <c r="S1395" i="2"/>
  <c r="R1395" i="2"/>
  <c r="Q1395" i="2"/>
  <c r="P1395" i="2"/>
  <c r="O1395" i="2"/>
  <c r="N1395" i="2"/>
  <c r="M1395" i="2"/>
  <c r="L1395" i="2"/>
  <c r="K1395" i="2"/>
  <c r="J1395" i="2"/>
  <c r="I1395" i="2"/>
  <c r="H1395" i="2"/>
  <c r="G1395" i="2"/>
  <c r="F1395" i="2"/>
  <c r="E1395" i="2"/>
  <c r="D1395" i="2"/>
  <c r="C1395" i="2"/>
  <c r="T1394" i="2"/>
  <c r="S1394" i="2"/>
  <c r="R1394" i="2"/>
  <c r="Q1394" i="2"/>
  <c r="P1394" i="2"/>
  <c r="O1394" i="2"/>
  <c r="N1394" i="2"/>
  <c r="M1394" i="2"/>
  <c r="L1394" i="2"/>
  <c r="K1394" i="2"/>
  <c r="J1394" i="2"/>
  <c r="I1394" i="2"/>
  <c r="H1394" i="2"/>
  <c r="G1394" i="2"/>
  <c r="F1394" i="2"/>
  <c r="E1394" i="2"/>
  <c r="D1394" i="2"/>
  <c r="C1394" i="2"/>
  <c r="T1393" i="2"/>
  <c r="S1393" i="2"/>
  <c r="R1393" i="2"/>
  <c r="Q1393" i="2"/>
  <c r="P1393" i="2"/>
  <c r="O1393" i="2"/>
  <c r="N1393" i="2"/>
  <c r="M1393" i="2"/>
  <c r="L1393" i="2"/>
  <c r="K1393" i="2"/>
  <c r="J1393" i="2"/>
  <c r="I1393" i="2"/>
  <c r="H1393" i="2"/>
  <c r="G1393" i="2"/>
  <c r="F1393" i="2"/>
  <c r="E1393" i="2"/>
  <c r="D1393" i="2"/>
  <c r="C1393" i="2"/>
  <c r="T1392" i="2"/>
  <c r="S1392" i="2"/>
  <c r="R1392" i="2"/>
  <c r="Q1392" i="2"/>
  <c r="P1392" i="2"/>
  <c r="O1392" i="2"/>
  <c r="N1392" i="2"/>
  <c r="M1392" i="2"/>
  <c r="L1392" i="2"/>
  <c r="K1392" i="2"/>
  <c r="J1392" i="2"/>
  <c r="I1392" i="2"/>
  <c r="H1392" i="2"/>
  <c r="G1392" i="2"/>
  <c r="F1392" i="2"/>
  <c r="E1392" i="2"/>
  <c r="D1392" i="2"/>
  <c r="C1392" i="2"/>
  <c r="T1391" i="2"/>
  <c r="S1391" i="2"/>
  <c r="R1391" i="2"/>
  <c r="Q1391" i="2"/>
  <c r="P1391" i="2"/>
  <c r="O1391" i="2"/>
  <c r="N1391" i="2"/>
  <c r="M1391" i="2"/>
  <c r="L1391" i="2"/>
  <c r="K1391" i="2"/>
  <c r="J1391" i="2"/>
  <c r="I1391" i="2"/>
  <c r="H1391" i="2"/>
  <c r="G1391" i="2"/>
  <c r="F1391" i="2"/>
  <c r="E1391" i="2"/>
  <c r="D1391" i="2"/>
  <c r="C1391" i="2"/>
  <c r="A1388" i="2"/>
  <c r="T1384" i="2"/>
  <c r="S1384" i="2"/>
  <c r="R1384" i="2"/>
  <c r="Q1384" i="2"/>
  <c r="P1384" i="2"/>
  <c r="O1384" i="2"/>
  <c r="N1384" i="2"/>
  <c r="M1384" i="2"/>
  <c r="L1384" i="2"/>
  <c r="K1384" i="2"/>
  <c r="J1384" i="2"/>
  <c r="I1384" i="2"/>
  <c r="H1384" i="2"/>
  <c r="G1384" i="2"/>
  <c r="F1384" i="2"/>
  <c r="E1384" i="2"/>
  <c r="D1384" i="2"/>
  <c r="C1384" i="2"/>
  <c r="T1383" i="2"/>
  <c r="S1383" i="2"/>
  <c r="R1383" i="2"/>
  <c r="Q1383" i="2"/>
  <c r="P1383" i="2"/>
  <c r="O1383" i="2"/>
  <c r="N1383" i="2"/>
  <c r="M1383" i="2"/>
  <c r="L1383" i="2"/>
  <c r="K1383" i="2"/>
  <c r="J1383" i="2"/>
  <c r="I1383" i="2"/>
  <c r="H1383" i="2"/>
  <c r="G1383" i="2"/>
  <c r="F1383" i="2"/>
  <c r="E1383" i="2"/>
  <c r="D1383" i="2"/>
  <c r="C1383" i="2"/>
  <c r="T1382" i="2"/>
  <c r="S1382" i="2"/>
  <c r="R1382" i="2"/>
  <c r="Q1382" i="2"/>
  <c r="P1382" i="2"/>
  <c r="O1382" i="2"/>
  <c r="N1382" i="2"/>
  <c r="M1382" i="2"/>
  <c r="L1382" i="2"/>
  <c r="K1382" i="2"/>
  <c r="J1382" i="2"/>
  <c r="I1382" i="2"/>
  <c r="H1382" i="2"/>
  <c r="G1382" i="2"/>
  <c r="F1382" i="2"/>
  <c r="E1382" i="2"/>
  <c r="D1382" i="2"/>
  <c r="C1382" i="2"/>
  <c r="T1381" i="2"/>
  <c r="S1381" i="2"/>
  <c r="R1381" i="2"/>
  <c r="Q1381" i="2"/>
  <c r="P1381" i="2"/>
  <c r="O1381" i="2"/>
  <c r="N1381" i="2"/>
  <c r="M1381" i="2"/>
  <c r="L1381" i="2"/>
  <c r="K1381" i="2"/>
  <c r="J1381" i="2"/>
  <c r="I1381" i="2"/>
  <c r="H1381" i="2"/>
  <c r="G1381" i="2"/>
  <c r="F1381" i="2"/>
  <c r="E1381" i="2"/>
  <c r="D1381" i="2"/>
  <c r="C1381" i="2"/>
  <c r="T1380" i="2"/>
  <c r="S1380" i="2"/>
  <c r="R1380" i="2"/>
  <c r="Q1380" i="2"/>
  <c r="P1380" i="2"/>
  <c r="O1380" i="2"/>
  <c r="N1380" i="2"/>
  <c r="M1380" i="2"/>
  <c r="L1380" i="2"/>
  <c r="K1380" i="2"/>
  <c r="J1380" i="2"/>
  <c r="I1380" i="2"/>
  <c r="H1380" i="2"/>
  <c r="G1380" i="2"/>
  <c r="F1380" i="2"/>
  <c r="E1380" i="2"/>
  <c r="D1380" i="2"/>
  <c r="C1380" i="2"/>
  <c r="T1379" i="2"/>
  <c r="S1379" i="2"/>
  <c r="R1379" i="2"/>
  <c r="Q1379" i="2"/>
  <c r="P1379" i="2"/>
  <c r="O1379" i="2"/>
  <c r="N1379" i="2"/>
  <c r="M1379" i="2"/>
  <c r="L1379" i="2"/>
  <c r="K1379" i="2"/>
  <c r="J1379" i="2"/>
  <c r="I1379" i="2"/>
  <c r="H1379" i="2"/>
  <c r="G1379" i="2"/>
  <c r="F1379" i="2"/>
  <c r="E1379" i="2"/>
  <c r="D1379" i="2"/>
  <c r="C1379" i="2"/>
  <c r="T1378" i="2"/>
  <c r="S1378" i="2"/>
  <c r="R1378" i="2"/>
  <c r="Q1378" i="2"/>
  <c r="P1378" i="2"/>
  <c r="O1378" i="2"/>
  <c r="N1378" i="2"/>
  <c r="M1378" i="2"/>
  <c r="L1378" i="2"/>
  <c r="K1378" i="2"/>
  <c r="J1378" i="2"/>
  <c r="I1378" i="2"/>
  <c r="H1378" i="2"/>
  <c r="G1378" i="2"/>
  <c r="F1378" i="2"/>
  <c r="E1378" i="2"/>
  <c r="D1378" i="2"/>
  <c r="C1378" i="2"/>
  <c r="T1377" i="2"/>
  <c r="S1377" i="2"/>
  <c r="R1377" i="2"/>
  <c r="Q1377" i="2"/>
  <c r="P1377" i="2"/>
  <c r="O1377" i="2"/>
  <c r="N1377" i="2"/>
  <c r="M1377" i="2"/>
  <c r="L1377" i="2"/>
  <c r="K1377" i="2"/>
  <c r="J1377" i="2"/>
  <c r="I1377" i="2"/>
  <c r="H1377" i="2"/>
  <c r="G1377" i="2"/>
  <c r="F1377" i="2"/>
  <c r="E1377" i="2"/>
  <c r="D1377" i="2"/>
  <c r="C1377" i="2"/>
  <c r="A1374" i="2"/>
  <c r="T1370" i="2"/>
  <c r="S1370" i="2"/>
  <c r="R1370" i="2"/>
  <c r="Q1370" i="2"/>
  <c r="P1370" i="2"/>
  <c r="O1370" i="2"/>
  <c r="N1370" i="2"/>
  <c r="M1370" i="2"/>
  <c r="L1370" i="2"/>
  <c r="K1370" i="2"/>
  <c r="J1370" i="2"/>
  <c r="I1370" i="2"/>
  <c r="H1370" i="2"/>
  <c r="G1370" i="2"/>
  <c r="F1370" i="2"/>
  <c r="E1370" i="2"/>
  <c r="D1370" i="2"/>
  <c r="C1370" i="2"/>
  <c r="T1369" i="2"/>
  <c r="S1369" i="2"/>
  <c r="R1369" i="2"/>
  <c r="Q1369" i="2"/>
  <c r="P1369" i="2"/>
  <c r="O1369" i="2"/>
  <c r="N1369" i="2"/>
  <c r="M1369" i="2"/>
  <c r="L1369" i="2"/>
  <c r="K1369" i="2"/>
  <c r="J1369" i="2"/>
  <c r="I1369" i="2"/>
  <c r="H1369" i="2"/>
  <c r="G1369" i="2"/>
  <c r="F1369" i="2"/>
  <c r="E1369" i="2"/>
  <c r="D1369" i="2"/>
  <c r="C1369" i="2"/>
  <c r="T1368" i="2"/>
  <c r="S1368" i="2"/>
  <c r="R1368" i="2"/>
  <c r="Q1368" i="2"/>
  <c r="P1368" i="2"/>
  <c r="O1368" i="2"/>
  <c r="N1368" i="2"/>
  <c r="M1368" i="2"/>
  <c r="L1368" i="2"/>
  <c r="K1368" i="2"/>
  <c r="J1368" i="2"/>
  <c r="I1368" i="2"/>
  <c r="H1368" i="2"/>
  <c r="G1368" i="2"/>
  <c r="F1368" i="2"/>
  <c r="E1368" i="2"/>
  <c r="D1368" i="2"/>
  <c r="C1368" i="2"/>
  <c r="T1367" i="2"/>
  <c r="S1367" i="2"/>
  <c r="R1367" i="2"/>
  <c r="Q1367" i="2"/>
  <c r="P1367" i="2"/>
  <c r="O1367" i="2"/>
  <c r="N1367" i="2"/>
  <c r="M1367" i="2"/>
  <c r="L1367" i="2"/>
  <c r="K1367" i="2"/>
  <c r="J1367" i="2"/>
  <c r="I1367" i="2"/>
  <c r="H1367" i="2"/>
  <c r="G1367" i="2"/>
  <c r="F1367" i="2"/>
  <c r="E1367" i="2"/>
  <c r="D1367" i="2"/>
  <c r="C1367" i="2"/>
  <c r="T1366" i="2"/>
  <c r="S1366" i="2"/>
  <c r="R1366" i="2"/>
  <c r="Q1366" i="2"/>
  <c r="P1366" i="2"/>
  <c r="O1366" i="2"/>
  <c r="N1366" i="2"/>
  <c r="M1366" i="2"/>
  <c r="L1366" i="2"/>
  <c r="K1366" i="2"/>
  <c r="J1366" i="2"/>
  <c r="I1366" i="2"/>
  <c r="H1366" i="2"/>
  <c r="G1366" i="2"/>
  <c r="F1366" i="2"/>
  <c r="E1366" i="2"/>
  <c r="D1366" i="2"/>
  <c r="C1366" i="2"/>
  <c r="T1365" i="2"/>
  <c r="S1365" i="2"/>
  <c r="R1365" i="2"/>
  <c r="Q1365" i="2"/>
  <c r="P1365" i="2"/>
  <c r="O1365" i="2"/>
  <c r="N1365" i="2"/>
  <c r="M1365" i="2"/>
  <c r="L1365" i="2"/>
  <c r="K1365" i="2"/>
  <c r="J1365" i="2"/>
  <c r="I1365" i="2"/>
  <c r="H1365" i="2"/>
  <c r="G1365" i="2"/>
  <c r="F1365" i="2"/>
  <c r="E1365" i="2"/>
  <c r="D1365" i="2"/>
  <c r="C1365" i="2"/>
  <c r="T1364" i="2"/>
  <c r="S1364" i="2"/>
  <c r="R1364" i="2"/>
  <c r="Q1364" i="2"/>
  <c r="P1364" i="2"/>
  <c r="O1364" i="2"/>
  <c r="N1364" i="2"/>
  <c r="M1364" i="2"/>
  <c r="L1364" i="2"/>
  <c r="K1364" i="2"/>
  <c r="J1364" i="2"/>
  <c r="I1364" i="2"/>
  <c r="H1364" i="2"/>
  <c r="G1364" i="2"/>
  <c r="F1364" i="2"/>
  <c r="E1364" i="2"/>
  <c r="D1364" i="2"/>
  <c r="C1364" i="2"/>
  <c r="T1363" i="2"/>
  <c r="S1363" i="2"/>
  <c r="R1363" i="2"/>
  <c r="Q1363" i="2"/>
  <c r="P1363" i="2"/>
  <c r="O1363" i="2"/>
  <c r="N1363" i="2"/>
  <c r="M1363" i="2"/>
  <c r="L1363" i="2"/>
  <c r="K1363" i="2"/>
  <c r="J1363" i="2"/>
  <c r="I1363" i="2"/>
  <c r="H1363" i="2"/>
  <c r="G1363" i="2"/>
  <c r="F1363" i="2"/>
  <c r="E1363" i="2"/>
  <c r="D1363" i="2"/>
  <c r="C1363" i="2"/>
  <c r="A1360" i="2"/>
  <c r="T1356" i="2"/>
  <c r="S1356" i="2"/>
  <c r="R1356" i="2"/>
  <c r="Q1356" i="2"/>
  <c r="P1356" i="2"/>
  <c r="O1356" i="2"/>
  <c r="N1356" i="2"/>
  <c r="M1356" i="2"/>
  <c r="L1356" i="2"/>
  <c r="K1356" i="2"/>
  <c r="J1356" i="2"/>
  <c r="I1356" i="2"/>
  <c r="H1356" i="2"/>
  <c r="G1356" i="2"/>
  <c r="F1356" i="2"/>
  <c r="E1356" i="2"/>
  <c r="D1356" i="2"/>
  <c r="C1356" i="2"/>
  <c r="T1355" i="2"/>
  <c r="S1355" i="2"/>
  <c r="R1355" i="2"/>
  <c r="Q1355" i="2"/>
  <c r="P1355" i="2"/>
  <c r="O1355" i="2"/>
  <c r="N1355" i="2"/>
  <c r="M1355" i="2"/>
  <c r="L1355" i="2"/>
  <c r="K1355" i="2"/>
  <c r="J1355" i="2"/>
  <c r="I1355" i="2"/>
  <c r="H1355" i="2"/>
  <c r="G1355" i="2"/>
  <c r="F1355" i="2"/>
  <c r="E1355" i="2"/>
  <c r="D1355" i="2"/>
  <c r="C1355" i="2"/>
  <c r="T1354" i="2"/>
  <c r="S1354" i="2"/>
  <c r="R1354" i="2"/>
  <c r="Q1354" i="2"/>
  <c r="P1354" i="2"/>
  <c r="O1354" i="2"/>
  <c r="N1354" i="2"/>
  <c r="M1354" i="2"/>
  <c r="L1354" i="2"/>
  <c r="K1354" i="2"/>
  <c r="J1354" i="2"/>
  <c r="I1354" i="2"/>
  <c r="H1354" i="2"/>
  <c r="G1354" i="2"/>
  <c r="F1354" i="2"/>
  <c r="E1354" i="2"/>
  <c r="D1354" i="2"/>
  <c r="C1354" i="2"/>
  <c r="T1353" i="2"/>
  <c r="S1353" i="2"/>
  <c r="R1353" i="2"/>
  <c r="Q1353" i="2"/>
  <c r="P1353" i="2"/>
  <c r="O1353" i="2"/>
  <c r="N1353" i="2"/>
  <c r="M1353" i="2"/>
  <c r="L1353" i="2"/>
  <c r="K1353" i="2"/>
  <c r="J1353" i="2"/>
  <c r="I1353" i="2"/>
  <c r="H1353" i="2"/>
  <c r="G1353" i="2"/>
  <c r="F1353" i="2"/>
  <c r="E1353" i="2"/>
  <c r="D1353" i="2"/>
  <c r="C1353" i="2"/>
  <c r="T1352" i="2"/>
  <c r="S1352" i="2"/>
  <c r="R1352" i="2"/>
  <c r="Q1352" i="2"/>
  <c r="P1352" i="2"/>
  <c r="O1352" i="2"/>
  <c r="N1352" i="2"/>
  <c r="M1352" i="2"/>
  <c r="L1352" i="2"/>
  <c r="K1352" i="2"/>
  <c r="J1352" i="2"/>
  <c r="I1352" i="2"/>
  <c r="H1352" i="2"/>
  <c r="G1352" i="2"/>
  <c r="F1352" i="2"/>
  <c r="E1352" i="2"/>
  <c r="D1352" i="2"/>
  <c r="C1352" i="2"/>
  <c r="T1351" i="2"/>
  <c r="S1351" i="2"/>
  <c r="R1351" i="2"/>
  <c r="Q1351" i="2"/>
  <c r="P1351" i="2"/>
  <c r="O1351" i="2"/>
  <c r="N1351" i="2"/>
  <c r="M1351" i="2"/>
  <c r="L1351" i="2"/>
  <c r="K1351" i="2"/>
  <c r="J1351" i="2"/>
  <c r="I1351" i="2"/>
  <c r="H1351" i="2"/>
  <c r="G1351" i="2"/>
  <c r="F1351" i="2"/>
  <c r="E1351" i="2"/>
  <c r="D1351" i="2"/>
  <c r="C1351" i="2"/>
  <c r="T1350" i="2"/>
  <c r="S1350" i="2"/>
  <c r="R1350" i="2"/>
  <c r="Q1350" i="2"/>
  <c r="P1350" i="2"/>
  <c r="O1350" i="2"/>
  <c r="N1350" i="2"/>
  <c r="M1350" i="2"/>
  <c r="L1350" i="2"/>
  <c r="K1350" i="2"/>
  <c r="J1350" i="2"/>
  <c r="I1350" i="2"/>
  <c r="H1350" i="2"/>
  <c r="G1350" i="2"/>
  <c r="F1350" i="2"/>
  <c r="E1350" i="2"/>
  <c r="D1350" i="2"/>
  <c r="C1350" i="2"/>
  <c r="T1349" i="2"/>
  <c r="S1349" i="2"/>
  <c r="R1349" i="2"/>
  <c r="Q1349" i="2"/>
  <c r="P1349" i="2"/>
  <c r="O1349" i="2"/>
  <c r="N1349" i="2"/>
  <c r="M1349" i="2"/>
  <c r="L1349" i="2"/>
  <c r="K1349" i="2"/>
  <c r="J1349" i="2"/>
  <c r="I1349" i="2"/>
  <c r="H1349" i="2"/>
  <c r="G1349" i="2"/>
  <c r="F1349" i="2"/>
  <c r="E1349" i="2"/>
  <c r="D1349" i="2"/>
  <c r="C1349" i="2"/>
  <c r="A1346" i="2"/>
  <c r="T1342" i="2"/>
  <c r="S1342" i="2"/>
  <c r="R1342" i="2"/>
  <c r="Q1342" i="2"/>
  <c r="P1342" i="2"/>
  <c r="O1342" i="2"/>
  <c r="N1342" i="2"/>
  <c r="M1342" i="2"/>
  <c r="L1342" i="2"/>
  <c r="K1342" i="2"/>
  <c r="J1342" i="2"/>
  <c r="I1342" i="2"/>
  <c r="H1342" i="2"/>
  <c r="G1342" i="2"/>
  <c r="F1342" i="2"/>
  <c r="E1342" i="2"/>
  <c r="D1342" i="2"/>
  <c r="C1342" i="2"/>
  <c r="T1341" i="2"/>
  <c r="S1341" i="2"/>
  <c r="R1341" i="2"/>
  <c r="Q1341" i="2"/>
  <c r="P1341" i="2"/>
  <c r="O1341" i="2"/>
  <c r="N1341" i="2"/>
  <c r="M1341" i="2"/>
  <c r="L1341" i="2"/>
  <c r="K1341" i="2"/>
  <c r="J1341" i="2"/>
  <c r="I1341" i="2"/>
  <c r="H1341" i="2"/>
  <c r="G1341" i="2"/>
  <c r="F1341" i="2"/>
  <c r="E1341" i="2"/>
  <c r="D1341" i="2"/>
  <c r="C1341" i="2"/>
  <c r="T1340" i="2"/>
  <c r="S1340" i="2"/>
  <c r="R1340" i="2"/>
  <c r="Q1340" i="2"/>
  <c r="P1340" i="2"/>
  <c r="O1340" i="2"/>
  <c r="N1340" i="2"/>
  <c r="M1340" i="2"/>
  <c r="L1340" i="2"/>
  <c r="K1340" i="2"/>
  <c r="J1340" i="2"/>
  <c r="I1340" i="2"/>
  <c r="H1340" i="2"/>
  <c r="G1340" i="2"/>
  <c r="F1340" i="2"/>
  <c r="E1340" i="2"/>
  <c r="D1340" i="2"/>
  <c r="C1340" i="2"/>
  <c r="T1339" i="2"/>
  <c r="S1339" i="2"/>
  <c r="R1339" i="2"/>
  <c r="Q1339" i="2"/>
  <c r="P1339" i="2"/>
  <c r="O1339" i="2"/>
  <c r="N1339" i="2"/>
  <c r="M1339" i="2"/>
  <c r="L1339" i="2"/>
  <c r="K1339" i="2"/>
  <c r="J1339" i="2"/>
  <c r="I1339" i="2"/>
  <c r="H1339" i="2"/>
  <c r="G1339" i="2"/>
  <c r="F1339" i="2"/>
  <c r="E1339" i="2"/>
  <c r="D1339" i="2"/>
  <c r="C1339" i="2"/>
  <c r="T1338" i="2"/>
  <c r="S1338" i="2"/>
  <c r="R1338" i="2"/>
  <c r="Q1338" i="2"/>
  <c r="P1338" i="2"/>
  <c r="O1338" i="2"/>
  <c r="N1338" i="2"/>
  <c r="M1338" i="2"/>
  <c r="L1338" i="2"/>
  <c r="K1338" i="2"/>
  <c r="J1338" i="2"/>
  <c r="I1338" i="2"/>
  <c r="H1338" i="2"/>
  <c r="G1338" i="2"/>
  <c r="F1338" i="2"/>
  <c r="E1338" i="2"/>
  <c r="D1338" i="2"/>
  <c r="C1338" i="2"/>
  <c r="T1337" i="2"/>
  <c r="S1337" i="2"/>
  <c r="R1337" i="2"/>
  <c r="Q1337" i="2"/>
  <c r="P1337" i="2"/>
  <c r="O1337" i="2"/>
  <c r="N1337" i="2"/>
  <c r="M1337" i="2"/>
  <c r="L1337" i="2"/>
  <c r="K1337" i="2"/>
  <c r="J1337" i="2"/>
  <c r="I1337" i="2"/>
  <c r="H1337" i="2"/>
  <c r="G1337" i="2"/>
  <c r="F1337" i="2"/>
  <c r="E1337" i="2"/>
  <c r="D1337" i="2"/>
  <c r="C1337" i="2"/>
  <c r="T1336" i="2"/>
  <c r="S1336" i="2"/>
  <c r="R1336" i="2"/>
  <c r="Q1336" i="2"/>
  <c r="P1336" i="2"/>
  <c r="O1336" i="2"/>
  <c r="N1336" i="2"/>
  <c r="M1336" i="2"/>
  <c r="L1336" i="2"/>
  <c r="K1336" i="2"/>
  <c r="J1336" i="2"/>
  <c r="I1336" i="2"/>
  <c r="H1336" i="2"/>
  <c r="G1336" i="2"/>
  <c r="F1336" i="2"/>
  <c r="E1336" i="2"/>
  <c r="D1336" i="2"/>
  <c r="C1336" i="2"/>
  <c r="T1335" i="2"/>
  <c r="S1335" i="2"/>
  <c r="R1335" i="2"/>
  <c r="Q1335" i="2"/>
  <c r="P1335" i="2"/>
  <c r="O1335" i="2"/>
  <c r="N1335" i="2"/>
  <c r="M1335" i="2"/>
  <c r="L1335" i="2"/>
  <c r="K1335" i="2"/>
  <c r="J1335" i="2"/>
  <c r="I1335" i="2"/>
  <c r="H1335" i="2"/>
  <c r="G1335" i="2"/>
  <c r="F1335" i="2"/>
  <c r="E1335" i="2"/>
  <c r="D1335" i="2"/>
  <c r="C1335" i="2"/>
  <c r="A1332" i="2"/>
  <c r="T1328" i="2"/>
  <c r="S1328" i="2"/>
  <c r="R1328" i="2"/>
  <c r="Q1328" i="2"/>
  <c r="P1328" i="2"/>
  <c r="O1328" i="2"/>
  <c r="N1328" i="2"/>
  <c r="M1328" i="2"/>
  <c r="L1328" i="2"/>
  <c r="K1328" i="2"/>
  <c r="J1328" i="2"/>
  <c r="I1328" i="2"/>
  <c r="H1328" i="2"/>
  <c r="G1328" i="2"/>
  <c r="F1328" i="2"/>
  <c r="E1328" i="2"/>
  <c r="T1327" i="2"/>
  <c r="S1327" i="2"/>
  <c r="R1327" i="2"/>
  <c r="Q1327" i="2"/>
  <c r="P1327" i="2"/>
  <c r="O1327" i="2"/>
  <c r="N1327" i="2"/>
  <c r="M1327" i="2"/>
  <c r="L1327" i="2"/>
  <c r="K1327" i="2"/>
  <c r="J1327" i="2"/>
  <c r="I1327" i="2"/>
  <c r="H1327" i="2"/>
  <c r="G1327" i="2"/>
  <c r="F1327" i="2"/>
  <c r="E1327" i="2"/>
  <c r="T1326" i="2"/>
  <c r="S1326" i="2"/>
  <c r="R1326" i="2"/>
  <c r="Q1326" i="2"/>
  <c r="P1326" i="2"/>
  <c r="O1326" i="2"/>
  <c r="N1326" i="2"/>
  <c r="M1326" i="2"/>
  <c r="L1326" i="2"/>
  <c r="K1326" i="2"/>
  <c r="J1326" i="2"/>
  <c r="I1326" i="2"/>
  <c r="H1326" i="2"/>
  <c r="G1326" i="2"/>
  <c r="F1326" i="2"/>
  <c r="E1326" i="2"/>
  <c r="T1325" i="2"/>
  <c r="S1325" i="2"/>
  <c r="R1325" i="2"/>
  <c r="Q1325" i="2"/>
  <c r="P1325" i="2"/>
  <c r="O1325" i="2"/>
  <c r="N1325" i="2"/>
  <c r="M1325" i="2"/>
  <c r="L1325" i="2"/>
  <c r="K1325" i="2"/>
  <c r="J1325" i="2"/>
  <c r="I1325" i="2"/>
  <c r="H1325" i="2"/>
  <c r="G1325" i="2"/>
  <c r="F1325" i="2"/>
  <c r="E1325" i="2"/>
  <c r="T1324" i="2"/>
  <c r="S1324" i="2"/>
  <c r="R1324" i="2"/>
  <c r="Q1324" i="2"/>
  <c r="P1324" i="2"/>
  <c r="O1324" i="2"/>
  <c r="N1324" i="2"/>
  <c r="M1324" i="2"/>
  <c r="L1324" i="2"/>
  <c r="K1324" i="2"/>
  <c r="J1324" i="2"/>
  <c r="I1324" i="2"/>
  <c r="H1324" i="2"/>
  <c r="G1324" i="2"/>
  <c r="F1324" i="2"/>
  <c r="E1324" i="2"/>
  <c r="T1323" i="2"/>
  <c r="S1323" i="2"/>
  <c r="R1323" i="2"/>
  <c r="Q1323" i="2"/>
  <c r="P1323" i="2"/>
  <c r="O1323" i="2"/>
  <c r="N1323" i="2"/>
  <c r="M1323" i="2"/>
  <c r="L1323" i="2"/>
  <c r="K1323" i="2"/>
  <c r="J1323" i="2"/>
  <c r="I1323" i="2"/>
  <c r="H1323" i="2"/>
  <c r="G1323" i="2"/>
  <c r="F1323" i="2"/>
  <c r="E1323" i="2"/>
  <c r="T1322" i="2"/>
  <c r="S1322" i="2"/>
  <c r="R1322" i="2"/>
  <c r="Q1322" i="2"/>
  <c r="P1322" i="2"/>
  <c r="O1322" i="2"/>
  <c r="N1322" i="2"/>
  <c r="M1322" i="2"/>
  <c r="L1322" i="2"/>
  <c r="K1322" i="2"/>
  <c r="J1322" i="2"/>
  <c r="I1322" i="2"/>
  <c r="H1322" i="2"/>
  <c r="G1322" i="2"/>
  <c r="F1322" i="2"/>
  <c r="E1322" i="2"/>
  <c r="T1321" i="2"/>
  <c r="S1321" i="2"/>
  <c r="R1321" i="2"/>
  <c r="Q1321" i="2"/>
  <c r="P1321" i="2"/>
  <c r="O1321" i="2"/>
  <c r="N1321" i="2"/>
  <c r="M1321" i="2"/>
  <c r="L1321" i="2"/>
  <c r="K1321" i="2"/>
  <c r="J1321" i="2"/>
  <c r="I1321" i="2"/>
  <c r="H1321" i="2"/>
  <c r="G1321" i="2"/>
  <c r="F1321" i="2"/>
  <c r="E1321" i="2"/>
  <c r="A1318" i="2"/>
  <c r="T1314" i="2"/>
  <c r="S1314" i="2"/>
  <c r="R1314" i="2"/>
  <c r="Q1314" i="2"/>
  <c r="P1314" i="2"/>
  <c r="O1314" i="2"/>
  <c r="N1314" i="2"/>
  <c r="M1314" i="2"/>
  <c r="L1314" i="2"/>
  <c r="K1314" i="2"/>
  <c r="J1314" i="2"/>
  <c r="I1314" i="2"/>
  <c r="G1314" i="2"/>
  <c r="F1314" i="2"/>
  <c r="E1314" i="2"/>
  <c r="D1314" i="2"/>
  <c r="C1314" i="2"/>
  <c r="T1313" i="2"/>
  <c r="S1313" i="2"/>
  <c r="R1313" i="2"/>
  <c r="Q1313" i="2"/>
  <c r="P1313" i="2"/>
  <c r="O1313" i="2"/>
  <c r="N1313" i="2"/>
  <c r="M1313" i="2"/>
  <c r="L1313" i="2"/>
  <c r="K1313" i="2"/>
  <c r="J1313" i="2"/>
  <c r="I1313" i="2"/>
  <c r="G1313" i="2"/>
  <c r="F1313" i="2"/>
  <c r="E1313" i="2"/>
  <c r="D1313" i="2"/>
  <c r="C1313" i="2"/>
  <c r="T1312" i="2"/>
  <c r="S1312" i="2"/>
  <c r="R1312" i="2"/>
  <c r="Q1312" i="2"/>
  <c r="P1312" i="2"/>
  <c r="O1312" i="2"/>
  <c r="N1312" i="2"/>
  <c r="M1312" i="2"/>
  <c r="L1312" i="2"/>
  <c r="K1312" i="2"/>
  <c r="J1312" i="2"/>
  <c r="I1312" i="2"/>
  <c r="G1312" i="2"/>
  <c r="F1312" i="2"/>
  <c r="E1312" i="2"/>
  <c r="D1312" i="2"/>
  <c r="C1312" i="2"/>
  <c r="T1311" i="2"/>
  <c r="S1311" i="2"/>
  <c r="R1311" i="2"/>
  <c r="Q1311" i="2"/>
  <c r="P1311" i="2"/>
  <c r="O1311" i="2"/>
  <c r="N1311" i="2"/>
  <c r="M1311" i="2"/>
  <c r="L1311" i="2"/>
  <c r="K1311" i="2"/>
  <c r="J1311" i="2"/>
  <c r="I1311" i="2"/>
  <c r="G1311" i="2"/>
  <c r="F1311" i="2"/>
  <c r="E1311" i="2"/>
  <c r="D1311" i="2"/>
  <c r="C1311" i="2"/>
  <c r="T1310" i="2"/>
  <c r="S1310" i="2"/>
  <c r="R1310" i="2"/>
  <c r="Q1310" i="2"/>
  <c r="P1310" i="2"/>
  <c r="O1310" i="2"/>
  <c r="N1310" i="2"/>
  <c r="M1310" i="2"/>
  <c r="L1310" i="2"/>
  <c r="K1310" i="2"/>
  <c r="J1310" i="2"/>
  <c r="I1310" i="2"/>
  <c r="G1310" i="2"/>
  <c r="F1310" i="2"/>
  <c r="E1310" i="2"/>
  <c r="D1310" i="2"/>
  <c r="C1310" i="2"/>
  <c r="T1309" i="2"/>
  <c r="S1309" i="2"/>
  <c r="R1309" i="2"/>
  <c r="Q1309" i="2"/>
  <c r="P1309" i="2"/>
  <c r="O1309" i="2"/>
  <c r="N1309" i="2"/>
  <c r="M1309" i="2"/>
  <c r="L1309" i="2"/>
  <c r="K1309" i="2"/>
  <c r="J1309" i="2"/>
  <c r="I1309" i="2"/>
  <c r="G1309" i="2"/>
  <c r="F1309" i="2"/>
  <c r="E1309" i="2"/>
  <c r="D1309" i="2"/>
  <c r="C1309" i="2"/>
  <c r="T1308" i="2"/>
  <c r="S1308" i="2"/>
  <c r="R1308" i="2"/>
  <c r="Q1308" i="2"/>
  <c r="P1308" i="2"/>
  <c r="O1308" i="2"/>
  <c r="N1308" i="2"/>
  <c r="M1308" i="2"/>
  <c r="L1308" i="2"/>
  <c r="K1308" i="2"/>
  <c r="J1308" i="2"/>
  <c r="I1308" i="2"/>
  <c r="G1308" i="2"/>
  <c r="F1308" i="2"/>
  <c r="E1308" i="2"/>
  <c r="D1308" i="2"/>
  <c r="C1308" i="2"/>
  <c r="T1307" i="2"/>
  <c r="S1307" i="2"/>
  <c r="R1307" i="2"/>
  <c r="Q1307" i="2"/>
  <c r="P1307" i="2"/>
  <c r="O1307" i="2"/>
  <c r="N1307" i="2"/>
  <c r="M1307" i="2"/>
  <c r="L1307" i="2"/>
  <c r="K1307" i="2"/>
  <c r="J1307" i="2"/>
  <c r="I1307" i="2"/>
  <c r="G1307" i="2"/>
  <c r="F1307" i="2"/>
  <c r="E1307" i="2"/>
  <c r="D1307" i="2"/>
  <c r="C1307" i="2"/>
  <c r="A1304" i="2"/>
  <c r="T1300" i="2"/>
  <c r="S1300" i="2"/>
  <c r="R1300" i="2"/>
  <c r="Q1300" i="2"/>
  <c r="P1300" i="2"/>
  <c r="O1300" i="2"/>
  <c r="N1300" i="2"/>
  <c r="M1300" i="2"/>
  <c r="L1300" i="2"/>
  <c r="K1300" i="2"/>
  <c r="J1300" i="2"/>
  <c r="I1300" i="2"/>
  <c r="H1300" i="2"/>
  <c r="G1300" i="2"/>
  <c r="F1300" i="2"/>
  <c r="E1300" i="2"/>
  <c r="D1300" i="2"/>
  <c r="C1300" i="2"/>
  <c r="T1299" i="2"/>
  <c r="S1299" i="2"/>
  <c r="R1299" i="2"/>
  <c r="Q1299" i="2"/>
  <c r="P1299" i="2"/>
  <c r="O1299" i="2"/>
  <c r="N1299" i="2"/>
  <c r="M1299" i="2"/>
  <c r="L1299" i="2"/>
  <c r="K1299" i="2"/>
  <c r="J1299" i="2"/>
  <c r="I1299" i="2"/>
  <c r="H1299" i="2"/>
  <c r="G1299" i="2"/>
  <c r="F1299" i="2"/>
  <c r="E1299" i="2"/>
  <c r="D1299" i="2"/>
  <c r="C1299" i="2"/>
  <c r="T1298" i="2"/>
  <c r="S1298" i="2"/>
  <c r="R1298" i="2"/>
  <c r="Q1298" i="2"/>
  <c r="P1298" i="2"/>
  <c r="O1298" i="2"/>
  <c r="N1298" i="2"/>
  <c r="M1298" i="2"/>
  <c r="L1298" i="2"/>
  <c r="K1298" i="2"/>
  <c r="J1298" i="2"/>
  <c r="I1298" i="2"/>
  <c r="H1298" i="2"/>
  <c r="G1298" i="2"/>
  <c r="F1298" i="2"/>
  <c r="E1298" i="2"/>
  <c r="D1298" i="2"/>
  <c r="C1298" i="2"/>
  <c r="T1297" i="2"/>
  <c r="S1297" i="2"/>
  <c r="R1297" i="2"/>
  <c r="Q1297" i="2"/>
  <c r="P1297" i="2"/>
  <c r="O1297" i="2"/>
  <c r="N1297" i="2"/>
  <c r="M1297" i="2"/>
  <c r="L1297" i="2"/>
  <c r="K1297" i="2"/>
  <c r="J1297" i="2"/>
  <c r="I1297" i="2"/>
  <c r="H1297" i="2"/>
  <c r="G1297" i="2"/>
  <c r="F1297" i="2"/>
  <c r="E1297" i="2"/>
  <c r="D1297" i="2"/>
  <c r="C1297" i="2"/>
  <c r="T1296" i="2"/>
  <c r="S1296" i="2"/>
  <c r="R1296" i="2"/>
  <c r="Q1296" i="2"/>
  <c r="P1296" i="2"/>
  <c r="O1296" i="2"/>
  <c r="N1296" i="2"/>
  <c r="M1296" i="2"/>
  <c r="L1296" i="2"/>
  <c r="K1296" i="2"/>
  <c r="J1296" i="2"/>
  <c r="I1296" i="2"/>
  <c r="H1296" i="2"/>
  <c r="G1296" i="2"/>
  <c r="F1296" i="2"/>
  <c r="E1296" i="2"/>
  <c r="D1296" i="2"/>
  <c r="C1296" i="2"/>
  <c r="T1295" i="2"/>
  <c r="S1295" i="2"/>
  <c r="R1295" i="2"/>
  <c r="Q1295" i="2"/>
  <c r="P1295" i="2"/>
  <c r="O1295" i="2"/>
  <c r="N1295" i="2"/>
  <c r="M1295" i="2"/>
  <c r="L1295" i="2"/>
  <c r="K1295" i="2"/>
  <c r="J1295" i="2"/>
  <c r="I1295" i="2"/>
  <c r="H1295" i="2"/>
  <c r="G1295" i="2"/>
  <c r="F1295" i="2"/>
  <c r="E1295" i="2"/>
  <c r="D1295" i="2"/>
  <c r="C1295" i="2"/>
  <c r="T1294" i="2"/>
  <c r="S1294" i="2"/>
  <c r="R1294" i="2"/>
  <c r="Q1294" i="2"/>
  <c r="P1294" i="2"/>
  <c r="O1294" i="2"/>
  <c r="N1294" i="2"/>
  <c r="M1294" i="2"/>
  <c r="L1294" i="2"/>
  <c r="K1294" i="2"/>
  <c r="J1294" i="2"/>
  <c r="I1294" i="2"/>
  <c r="H1294" i="2"/>
  <c r="G1294" i="2"/>
  <c r="F1294" i="2"/>
  <c r="E1294" i="2"/>
  <c r="D1294" i="2"/>
  <c r="C1294" i="2"/>
  <c r="T1293" i="2"/>
  <c r="S1293" i="2"/>
  <c r="R1293" i="2"/>
  <c r="Q1293" i="2"/>
  <c r="P1293" i="2"/>
  <c r="O1293" i="2"/>
  <c r="N1293" i="2"/>
  <c r="M1293" i="2"/>
  <c r="L1293" i="2"/>
  <c r="K1293" i="2"/>
  <c r="J1293" i="2"/>
  <c r="I1293" i="2"/>
  <c r="H1293" i="2"/>
  <c r="G1293" i="2"/>
  <c r="F1293" i="2"/>
  <c r="E1293" i="2"/>
  <c r="D1293" i="2"/>
  <c r="C1293" i="2"/>
  <c r="A1290" i="2"/>
  <c r="T1286" i="2"/>
  <c r="S1286" i="2"/>
  <c r="R1286" i="2"/>
  <c r="Q1286" i="2"/>
  <c r="P1286" i="2"/>
  <c r="O1286" i="2"/>
  <c r="N1286" i="2"/>
  <c r="M1286" i="2"/>
  <c r="L1286" i="2"/>
  <c r="K1286" i="2"/>
  <c r="J1286" i="2"/>
  <c r="I1286" i="2"/>
  <c r="H1286" i="2"/>
  <c r="G1286" i="2"/>
  <c r="F1286" i="2"/>
  <c r="E1286" i="2"/>
  <c r="D1286" i="2"/>
  <c r="C1286" i="2"/>
  <c r="T1285" i="2"/>
  <c r="S1285" i="2"/>
  <c r="R1285" i="2"/>
  <c r="Q1285" i="2"/>
  <c r="P1285" i="2"/>
  <c r="O1285" i="2"/>
  <c r="N1285" i="2"/>
  <c r="M1285" i="2"/>
  <c r="L1285" i="2"/>
  <c r="K1285" i="2"/>
  <c r="J1285" i="2"/>
  <c r="I1285" i="2"/>
  <c r="H1285" i="2"/>
  <c r="G1285" i="2"/>
  <c r="F1285" i="2"/>
  <c r="E1285" i="2"/>
  <c r="D1285" i="2"/>
  <c r="C1285" i="2"/>
  <c r="T1284" i="2"/>
  <c r="S1284" i="2"/>
  <c r="R1284" i="2"/>
  <c r="Q1284" i="2"/>
  <c r="P1284" i="2"/>
  <c r="O1284" i="2"/>
  <c r="N1284" i="2"/>
  <c r="M1284" i="2"/>
  <c r="L1284" i="2"/>
  <c r="K1284" i="2"/>
  <c r="J1284" i="2"/>
  <c r="I1284" i="2"/>
  <c r="H1284" i="2"/>
  <c r="G1284" i="2"/>
  <c r="F1284" i="2"/>
  <c r="E1284" i="2"/>
  <c r="D1284" i="2"/>
  <c r="C1284" i="2"/>
  <c r="T1283" i="2"/>
  <c r="S1283" i="2"/>
  <c r="R1283" i="2"/>
  <c r="Q1283" i="2"/>
  <c r="P1283" i="2"/>
  <c r="O1283" i="2"/>
  <c r="N1283" i="2"/>
  <c r="M1283" i="2"/>
  <c r="L1283" i="2"/>
  <c r="K1283" i="2"/>
  <c r="J1283" i="2"/>
  <c r="I1283" i="2"/>
  <c r="H1283" i="2"/>
  <c r="G1283" i="2"/>
  <c r="F1283" i="2"/>
  <c r="E1283" i="2"/>
  <c r="D1283" i="2"/>
  <c r="C1283" i="2"/>
  <c r="T1282" i="2"/>
  <c r="S1282" i="2"/>
  <c r="R1282" i="2"/>
  <c r="Q1282" i="2"/>
  <c r="P1282" i="2"/>
  <c r="O1282" i="2"/>
  <c r="N1282" i="2"/>
  <c r="M1282" i="2"/>
  <c r="L1282" i="2"/>
  <c r="K1282" i="2"/>
  <c r="J1282" i="2"/>
  <c r="I1282" i="2"/>
  <c r="H1282" i="2"/>
  <c r="G1282" i="2"/>
  <c r="F1282" i="2"/>
  <c r="E1282" i="2"/>
  <c r="D1282" i="2"/>
  <c r="C1282" i="2"/>
  <c r="T1281" i="2"/>
  <c r="S1281" i="2"/>
  <c r="R1281" i="2"/>
  <c r="Q1281" i="2"/>
  <c r="P1281" i="2"/>
  <c r="O1281" i="2"/>
  <c r="N1281" i="2"/>
  <c r="M1281" i="2"/>
  <c r="L1281" i="2"/>
  <c r="K1281" i="2"/>
  <c r="J1281" i="2"/>
  <c r="I1281" i="2"/>
  <c r="H1281" i="2"/>
  <c r="G1281" i="2"/>
  <c r="F1281" i="2"/>
  <c r="E1281" i="2"/>
  <c r="D1281" i="2"/>
  <c r="C1281" i="2"/>
  <c r="T1280" i="2"/>
  <c r="S1280" i="2"/>
  <c r="R1280" i="2"/>
  <c r="Q1280" i="2"/>
  <c r="P1280" i="2"/>
  <c r="O1280" i="2"/>
  <c r="N1280" i="2"/>
  <c r="M1280" i="2"/>
  <c r="L1280" i="2"/>
  <c r="K1280" i="2"/>
  <c r="J1280" i="2"/>
  <c r="I1280" i="2"/>
  <c r="H1280" i="2"/>
  <c r="G1280" i="2"/>
  <c r="F1280" i="2"/>
  <c r="E1280" i="2"/>
  <c r="D1280" i="2"/>
  <c r="C1280" i="2"/>
  <c r="T1279" i="2"/>
  <c r="S1279" i="2"/>
  <c r="R1279" i="2"/>
  <c r="Q1279" i="2"/>
  <c r="P1279" i="2"/>
  <c r="O1279" i="2"/>
  <c r="N1279" i="2"/>
  <c r="M1279" i="2"/>
  <c r="L1279" i="2"/>
  <c r="K1279" i="2"/>
  <c r="J1279" i="2"/>
  <c r="I1279" i="2"/>
  <c r="H1279" i="2"/>
  <c r="G1279" i="2"/>
  <c r="F1279" i="2"/>
  <c r="E1279" i="2"/>
  <c r="D1279" i="2"/>
  <c r="C1279" i="2"/>
  <c r="A1276" i="2"/>
  <c r="T1272" i="2"/>
  <c r="S1272" i="2"/>
  <c r="R1272" i="2"/>
  <c r="Q1272" i="2"/>
  <c r="P1272" i="2"/>
  <c r="O1272" i="2"/>
  <c r="N1272" i="2"/>
  <c r="M1272" i="2"/>
  <c r="L1272" i="2"/>
  <c r="K1272" i="2"/>
  <c r="J1272" i="2"/>
  <c r="I1272" i="2"/>
  <c r="H1272" i="2"/>
  <c r="G1272" i="2"/>
  <c r="F1272" i="2"/>
  <c r="E1272" i="2"/>
  <c r="D1272" i="2"/>
  <c r="T1271" i="2"/>
  <c r="S1271" i="2"/>
  <c r="R1271" i="2"/>
  <c r="Q1271" i="2"/>
  <c r="P1271" i="2"/>
  <c r="O1271" i="2"/>
  <c r="N1271" i="2"/>
  <c r="M1271" i="2"/>
  <c r="L1271" i="2"/>
  <c r="K1271" i="2"/>
  <c r="J1271" i="2"/>
  <c r="I1271" i="2"/>
  <c r="H1271" i="2"/>
  <c r="G1271" i="2"/>
  <c r="F1271" i="2"/>
  <c r="E1271" i="2"/>
  <c r="D1271" i="2"/>
  <c r="T1270" i="2"/>
  <c r="S1270" i="2"/>
  <c r="R1270" i="2"/>
  <c r="Q1270" i="2"/>
  <c r="P1270" i="2"/>
  <c r="O1270" i="2"/>
  <c r="N1270" i="2"/>
  <c r="M1270" i="2"/>
  <c r="L1270" i="2"/>
  <c r="K1270" i="2"/>
  <c r="J1270" i="2"/>
  <c r="I1270" i="2"/>
  <c r="H1270" i="2"/>
  <c r="G1270" i="2"/>
  <c r="F1270" i="2"/>
  <c r="E1270" i="2"/>
  <c r="D1270" i="2"/>
  <c r="T1269" i="2"/>
  <c r="S1269" i="2"/>
  <c r="R1269" i="2"/>
  <c r="Q1269" i="2"/>
  <c r="P1269" i="2"/>
  <c r="O1269" i="2"/>
  <c r="N1269" i="2"/>
  <c r="M1269" i="2"/>
  <c r="L1269" i="2"/>
  <c r="K1269" i="2"/>
  <c r="J1269" i="2"/>
  <c r="I1269" i="2"/>
  <c r="H1269" i="2"/>
  <c r="G1269" i="2"/>
  <c r="F1269" i="2"/>
  <c r="E1269" i="2"/>
  <c r="D1269" i="2"/>
  <c r="T1268" i="2"/>
  <c r="S1268" i="2"/>
  <c r="R1268" i="2"/>
  <c r="Q1268" i="2"/>
  <c r="P1268" i="2"/>
  <c r="O1268" i="2"/>
  <c r="N1268" i="2"/>
  <c r="M1268" i="2"/>
  <c r="L1268" i="2"/>
  <c r="K1268" i="2"/>
  <c r="J1268" i="2"/>
  <c r="I1268" i="2"/>
  <c r="H1268" i="2"/>
  <c r="G1268" i="2"/>
  <c r="F1268" i="2"/>
  <c r="E1268" i="2"/>
  <c r="D1268" i="2"/>
  <c r="T1267" i="2"/>
  <c r="S1267" i="2"/>
  <c r="R1267" i="2"/>
  <c r="Q1267" i="2"/>
  <c r="P1267" i="2"/>
  <c r="O1267" i="2"/>
  <c r="N1267" i="2"/>
  <c r="M1267" i="2"/>
  <c r="L1267" i="2"/>
  <c r="K1267" i="2"/>
  <c r="J1267" i="2"/>
  <c r="I1267" i="2"/>
  <c r="H1267" i="2"/>
  <c r="G1267" i="2"/>
  <c r="F1267" i="2"/>
  <c r="E1267" i="2"/>
  <c r="D1267" i="2"/>
  <c r="T1266" i="2"/>
  <c r="S1266" i="2"/>
  <c r="R1266" i="2"/>
  <c r="Q1266" i="2"/>
  <c r="P1266" i="2"/>
  <c r="O1266" i="2"/>
  <c r="N1266" i="2"/>
  <c r="M1266" i="2"/>
  <c r="L1266" i="2"/>
  <c r="K1266" i="2"/>
  <c r="J1266" i="2"/>
  <c r="I1266" i="2"/>
  <c r="H1266" i="2"/>
  <c r="G1266" i="2"/>
  <c r="F1266" i="2"/>
  <c r="E1266" i="2"/>
  <c r="D1266" i="2"/>
  <c r="T1265" i="2"/>
  <c r="S1265" i="2"/>
  <c r="R1265" i="2"/>
  <c r="Q1265" i="2"/>
  <c r="P1265" i="2"/>
  <c r="O1265" i="2"/>
  <c r="N1265" i="2"/>
  <c r="M1265" i="2"/>
  <c r="L1265" i="2"/>
  <c r="K1265" i="2"/>
  <c r="J1265" i="2"/>
  <c r="I1265" i="2"/>
  <c r="H1265" i="2"/>
  <c r="G1265" i="2"/>
  <c r="F1265" i="2"/>
  <c r="E1265" i="2"/>
  <c r="D1265" i="2"/>
  <c r="A1262" i="2"/>
  <c r="T1258" i="2"/>
  <c r="S1258" i="2"/>
  <c r="R1258" i="2"/>
  <c r="Q1258" i="2"/>
  <c r="P1258" i="2"/>
  <c r="O1258" i="2"/>
  <c r="N1258" i="2"/>
  <c r="M1258" i="2"/>
  <c r="L1258" i="2"/>
  <c r="K1258" i="2"/>
  <c r="J1258" i="2"/>
  <c r="I1258" i="2"/>
  <c r="H1258" i="2"/>
  <c r="G1258" i="2"/>
  <c r="F1258" i="2"/>
  <c r="E1258" i="2"/>
  <c r="D1258" i="2"/>
  <c r="C1258" i="2"/>
  <c r="T1257" i="2"/>
  <c r="S1257" i="2"/>
  <c r="R1257" i="2"/>
  <c r="Q1257" i="2"/>
  <c r="P1257" i="2"/>
  <c r="O1257" i="2"/>
  <c r="N1257" i="2"/>
  <c r="M1257" i="2"/>
  <c r="L1257" i="2"/>
  <c r="K1257" i="2"/>
  <c r="J1257" i="2"/>
  <c r="I1257" i="2"/>
  <c r="H1257" i="2"/>
  <c r="G1257" i="2"/>
  <c r="F1257" i="2"/>
  <c r="E1257" i="2"/>
  <c r="D1257" i="2"/>
  <c r="C1257" i="2"/>
  <c r="T1256" i="2"/>
  <c r="S1256" i="2"/>
  <c r="R1256" i="2"/>
  <c r="Q1256" i="2"/>
  <c r="P1256" i="2"/>
  <c r="O1256" i="2"/>
  <c r="N1256" i="2"/>
  <c r="M1256" i="2"/>
  <c r="L1256" i="2"/>
  <c r="K1256" i="2"/>
  <c r="J1256" i="2"/>
  <c r="I1256" i="2"/>
  <c r="H1256" i="2"/>
  <c r="G1256" i="2"/>
  <c r="F1256" i="2"/>
  <c r="E1256" i="2"/>
  <c r="D1256" i="2"/>
  <c r="C1256" i="2"/>
  <c r="T1255" i="2"/>
  <c r="S1255" i="2"/>
  <c r="R1255" i="2"/>
  <c r="Q1255" i="2"/>
  <c r="P1255" i="2"/>
  <c r="O1255" i="2"/>
  <c r="N1255" i="2"/>
  <c r="M1255" i="2"/>
  <c r="L1255" i="2"/>
  <c r="K1255" i="2"/>
  <c r="J1255" i="2"/>
  <c r="I1255" i="2"/>
  <c r="H1255" i="2"/>
  <c r="G1255" i="2"/>
  <c r="F1255" i="2"/>
  <c r="E1255" i="2"/>
  <c r="D1255" i="2"/>
  <c r="C1255" i="2"/>
  <c r="T1254" i="2"/>
  <c r="S1254" i="2"/>
  <c r="R1254" i="2"/>
  <c r="Q1254" i="2"/>
  <c r="P1254" i="2"/>
  <c r="O1254" i="2"/>
  <c r="N1254" i="2"/>
  <c r="M1254" i="2"/>
  <c r="L1254" i="2"/>
  <c r="K1254" i="2"/>
  <c r="J1254" i="2"/>
  <c r="I1254" i="2"/>
  <c r="H1254" i="2"/>
  <c r="G1254" i="2"/>
  <c r="F1254" i="2"/>
  <c r="E1254" i="2"/>
  <c r="D1254" i="2"/>
  <c r="C1254" i="2"/>
  <c r="T1253" i="2"/>
  <c r="S1253" i="2"/>
  <c r="R1253" i="2"/>
  <c r="Q1253" i="2"/>
  <c r="P1253" i="2"/>
  <c r="O1253" i="2"/>
  <c r="N1253" i="2"/>
  <c r="M1253" i="2"/>
  <c r="L1253" i="2"/>
  <c r="K1253" i="2"/>
  <c r="J1253" i="2"/>
  <c r="I1253" i="2"/>
  <c r="H1253" i="2"/>
  <c r="G1253" i="2"/>
  <c r="F1253" i="2"/>
  <c r="E1253" i="2"/>
  <c r="D1253" i="2"/>
  <c r="C1253" i="2"/>
  <c r="T1252" i="2"/>
  <c r="S1252" i="2"/>
  <c r="R1252" i="2"/>
  <c r="Q1252" i="2"/>
  <c r="P1252" i="2"/>
  <c r="O1252" i="2"/>
  <c r="N1252" i="2"/>
  <c r="M1252" i="2"/>
  <c r="L1252" i="2"/>
  <c r="K1252" i="2"/>
  <c r="J1252" i="2"/>
  <c r="I1252" i="2"/>
  <c r="H1252" i="2"/>
  <c r="G1252" i="2"/>
  <c r="F1252" i="2"/>
  <c r="E1252" i="2"/>
  <c r="D1252" i="2"/>
  <c r="C1252" i="2"/>
  <c r="T1251" i="2"/>
  <c r="S1251" i="2"/>
  <c r="R1251" i="2"/>
  <c r="Q1251" i="2"/>
  <c r="P1251" i="2"/>
  <c r="O1251" i="2"/>
  <c r="N1251" i="2"/>
  <c r="M1251" i="2"/>
  <c r="L1251" i="2"/>
  <c r="K1251" i="2"/>
  <c r="J1251" i="2"/>
  <c r="I1251" i="2"/>
  <c r="H1251" i="2"/>
  <c r="G1251" i="2"/>
  <c r="F1251" i="2"/>
  <c r="E1251" i="2"/>
  <c r="D1251" i="2"/>
  <c r="C1251" i="2"/>
  <c r="A1248" i="2"/>
  <c r="T1244" i="2"/>
  <c r="S1244" i="2"/>
  <c r="R1244" i="2"/>
  <c r="Q1244" i="2"/>
  <c r="P1244" i="2"/>
  <c r="O1244" i="2"/>
  <c r="N1244" i="2"/>
  <c r="M1244" i="2"/>
  <c r="L1244" i="2"/>
  <c r="K1244" i="2"/>
  <c r="J1244" i="2"/>
  <c r="I1244" i="2"/>
  <c r="H1244" i="2"/>
  <c r="G1244" i="2"/>
  <c r="F1244" i="2"/>
  <c r="E1244" i="2"/>
  <c r="D1244" i="2"/>
  <c r="C1244" i="2"/>
  <c r="T1243" i="2"/>
  <c r="S1243" i="2"/>
  <c r="R1243" i="2"/>
  <c r="Q1243" i="2"/>
  <c r="P1243" i="2"/>
  <c r="O1243" i="2"/>
  <c r="N1243" i="2"/>
  <c r="M1243" i="2"/>
  <c r="L1243" i="2"/>
  <c r="K1243" i="2"/>
  <c r="J1243" i="2"/>
  <c r="I1243" i="2"/>
  <c r="H1243" i="2"/>
  <c r="G1243" i="2"/>
  <c r="F1243" i="2"/>
  <c r="E1243" i="2"/>
  <c r="D1243" i="2"/>
  <c r="C1243" i="2"/>
  <c r="T1242" i="2"/>
  <c r="S1242" i="2"/>
  <c r="R1242" i="2"/>
  <c r="Q1242" i="2"/>
  <c r="P1242" i="2"/>
  <c r="O1242" i="2"/>
  <c r="N1242" i="2"/>
  <c r="M1242" i="2"/>
  <c r="L1242" i="2"/>
  <c r="K1242" i="2"/>
  <c r="J1242" i="2"/>
  <c r="I1242" i="2"/>
  <c r="H1242" i="2"/>
  <c r="G1242" i="2"/>
  <c r="F1242" i="2"/>
  <c r="E1242" i="2"/>
  <c r="D1242" i="2"/>
  <c r="C1242" i="2"/>
  <c r="T1241" i="2"/>
  <c r="S1241" i="2"/>
  <c r="R1241" i="2"/>
  <c r="Q1241" i="2"/>
  <c r="P1241" i="2"/>
  <c r="O1241" i="2"/>
  <c r="N1241" i="2"/>
  <c r="M1241" i="2"/>
  <c r="L1241" i="2"/>
  <c r="K1241" i="2"/>
  <c r="J1241" i="2"/>
  <c r="I1241" i="2"/>
  <c r="H1241" i="2"/>
  <c r="G1241" i="2"/>
  <c r="F1241" i="2"/>
  <c r="E1241" i="2"/>
  <c r="D1241" i="2"/>
  <c r="C1241" i="2"/>
  <c r="T1240" i="2"/>
  <c r="S1240" i="2"/>
  <c r="R1240" i="2"/>
  <c r="Q1240" i="2"/>
  <c r="P1240" i="2"/>
  <c r="O1240" i="2"/>
  <c r="N1240" i="2"/>
  <c r="M1240" i="2"/>
  <c r="L1240" i="2"/>
  <c r="K1240" i="2"/>
  <c r="J1240" i="2"/>
  <c r="I1240" i="2"/>
  <c r="H1240" i="2"/>
  <c r="G1240" i="2"/>
  <c r="F1240" i="2"/>
  <c r="E1240" i="2"/>
  <c r="D1240" i="2"/>
  <c r="C1240" i="2"/>
  <c r="T1239" i="2"/>
  <c r="S1239" i="2"/>
  <c r="R1239" i="2"/>
  <c r="Q1239" i="2"/>
  <c r="P1239" i="2"/>
  <c r="O1239" i="2"/>
  <c r="N1239" i="2"/>
  <c r="M1239" i="2"/>
  <c r="L1239" i="2"/>
  <c r="K1239" i="2"/>
  <c r="J1239" i="2"/>
  <c r="I1239" i="2"/>
  <c r="H1239" i="2"/>
  <c r="G1239" i="2"/>
  <c r="F1239" i="2"/>
  <c r="E1239" i="2"/>
  <c r="D1239" i="2"/>
  <c r="C1239" i="2"/>
  <c r="T1238" i="2"/>
  <c r="S1238" i="2"/>
  <c r="R1238" i="2"/>
  <c r="Q1238" i="2"/>
  <c r="P1238" i="2"/>
  <c r="O1238" i="2"/>
  <c r="N1238" i="2"/>
  <c r="M1238" i="2"/>
  <c r="L1238" i="2"/>
  <c r="K1238" i="2"/>
  <c r="J1238" i="2"/>
  <c r="I1238" i="2"/>
  <c r="H1238" i="2"/>
  <c r="G1238" i="2"/>
  <c r="F1238" i="2"/>
  <c r="E1238" i="2"/>
  <c r="D1238" i="2"/>
  <c r="C1238" i="2"/>
  <c r="T1237" i="2"/>
  <c r="S1237" i="2"/>
  <c r="R1237" i="2"/>
  <c r="Q1237" i="2"/>
  <c r="P1237" i="2"/>
  <c r="O1237" i="2"/>
  <c r="N1237" i="2"/>
  <c r="M1237" i="2"/>
  <c r="L1237" i="2"/>
  <c r="K1237" i="2"/>
  <c r="J1237" i="2"/>
  <c r="I1237" i="2"/>
  <c r="H1237" i="2"/>
  <c r="G1237" i="2"/>
  <c r="F1237" i="2"/>
  <c r="E1237" i="2"/>
  <c r="D1237" i="2"/>
  <c r="C1237" i="2"/>
  <c r="A1234" i="2"/>
  <c r="T1230" i="2"/>
  <c r="S1230" i="2"/>
  <c r="R1230" i="2"/>
  <c r="Q1230" i="2"/>
  <c r="P1230" i="2"/>
  <c r="O1230" i="2"/>
  <c r="N1230" i="2"/>
  <c r="M1230" i="2"/>
  <c r="L1230" i="2"/>
  <c r="K1230" i="2"/>
  <c r="J1230" i="2"/>
  <c r="I1230" i="2"/>
  <c r="H1230" i="2"/>
  <c r="G1230" i="2"/>
  <c r="F1230" i="2"/>
  <c r="E1230" i="2"/>
  <c r="D1230" i="2"/>
  <c r="C1230" i="2"/>
  <c r="T1229" i="2"/>
  <c r="S1229" i="2"/>
  <c r="R1229" i="2"/>
  <c r="Q1229" i="2"/>
  <c r="P1229" i="2"/>
  <c r="O1229" i="2"/>
  <c r="N1229" i="2"/>
  <c r="M1229" i="2"/>
  <c r="L1229" i="2"/>
  <c r="K1229" i="2"/>
  <c r="J1229" i="2"/>
  <c r="I1229" i="2"/>
  <c r="H1229" i="2"/>
  <c r="G1229" i="2"/>
  <c r="F1229" i="2"/>
  <c r="E1229" i="2"/>
  <c r="D1229" i="2"/>
  <c r="C1229" i="2"/>
  <c r="T1228" i="2"/>
  <c r="S1228" i="2"/>
  <c r="R1228" i="2"/>
  <c r="Q1228" i="2"/>
  <c r="P1228" i="2"/>
  <c r="O1228" i="2"/>
  <c r="N1228" i="2"/>
  <c r="M1228" i="2"/>
  <c r="L1228" i="2"/>
  <c r="K1228" i="2"/>
  <c r="J1228" i="2"/>
  <c r="I1228" i="2"/>
  <c r="H1228" i="2"/>
  <c r="G1228" i="2"/>
  <c r="F1228" i="2"/>
  <c r="E1228" i="2"/>
  <c r="D1228" i="2"/>
  <c r="C1228" i="2"/>
  <c r="T1227" i="2"/>
  <c r="S1227" i="2"/>
  <c r="R1227" i="2"/>
  <c r="Q1227" i="2"/>
  <c r="P1227" i="2"/>
  <c r="O1227" i="2"/>
  <c r="N1227" i="2"/>
  <c r="M1227" i="2"/>
  <c r="L1227" i="2"/>
  <c r="K1227" i="2"/>
  <c r="J1227" i="2"/>
  <c r="I1227" i="2"/>
  <c r="H1227" i="2"/>
  <c r="G1227" i="2"/>
  <c r="F1227" i="2"/>
  <c r="E1227" i="2"/>
  <c r="D1227" i="2"/>
  <c r="C1227" i="2"/>
  <c r="T1226" i="2"/>
  <c r="S1226" i="2"/>
  <c r="R1226" i="2"/>
  <c r="Q1226" i="2"/>
  <c r="P1226" i="2"/>
  <c r="O1226" i="2"/>
  <c r="N1226" i="2"/>
  <c r="M1226" i="2"/>
  <c r="L1226" i="2"/>
  <c r="K1226" i="2"/>
  <c r="J1226" i="2"/>
  <c r="I1226" i="2"/>
  <c r="H1226" i="2"/>
  <c r="G1226" i="2"/>
  <c r="F1226" i="2"/>
  <c r="E1226" i="2"/>
  <c r="D1226" i="2"/>
  <c r="C1226" i="2"/>
  <c r="T1225" i="2"/>
  <c r="S1225" i="2"/>
  <c r="R1225" i="2"/>
  <c r="Q1225" i="2"/>
  <c r="P1225" i="2"/>
  <c r="O1225" i="2"/>
  <c r="N1225" i="2"/>
  <c r="M1225" i="2"/>
  <c r="L1225" i="2"/>
  <c r="K1225" i="2"/>
  <c r="J1225" i="2"/>
  <c r="I1225" i="2"/>
  <c r="H1225" i="2"/>
  <c r="G1225" i="2"/>
  <c r="F1225" i="2"/>
  <c r="E1225" i="2"/>
  <c r="D1225" i="2"/>
  <c r="C1225" i="2"/>
  <c r="T1224" i="2"/>
  <c r="S1224" i="2"/>
  <c r="R1224" i="2"/>
  <c r="Q1224" i="2"/>
  <c r="P1224" i="2"/>
  <c r="O1224" i="2"/>
  <c r="N1224" i="2"/>
  <c r="M1224" i="2"/>
  <c r="L1224" i="2"/>
  <c r="K1224" i="2"/>
  <c r="J1224" i="2"/>
  <c r="I1224" i="2"/>
  <c r="H1224" i="2"/>
  <c r="G1224" i="2"/>
  <c r="F1224" i="2"/>
  <c r="E1224" i="2"/>
  <c r="D1224" i="2"/>
  <c r="C1224" i="2"/>
  <c r="T1223" i="2"/>
  <c r="S1223" i="2"/>
  <c r="R1223" i="2"/>
  <c r="Q1223" i="2"/>
  <c r="P1223" i="2"/>
  <c r="O1223" i="2"/>
  <c r="N1223" i="2"/>
  <c r="M1223" i="2"/>
  <c r="L1223" i="2"/>
  <c r="K1223" i="2"/>
  <c r="J1223" i="2"/>
  <c r="I1223" i="2"/>
  <c r="H1223" i="2"/>
  <c r="G1223" i="2"/>
  <c r="F1223" i="2"/>
  <c r="E1223" i="2"/>
  <c r="D1223" i="2"/>
  <c r="C1223" i="2"/>
  <c r="A1220" i="2"/>
  <c r="T1216" i="2"/>
  <c r="S1216" i="2"/>
  <c r="R1216" i="2"/>
  <c r="Q1216" i="2"/>
  <c r="P1216" i="2"/>
  <c r="O1216" i="2"/>
  <c r="N1216" i="2"/>
  <c r="M1216" i="2"/>
  <c r="L1216" i="2"/>
  <c r="K1216" i="2"/>
  <c r="J1216" i="2"/>
  <c r="I1216" i="2"/>
  <c r="H1216" i="2"/>
  <c r="G1216" i="2"/>
  <c r="F1216" i="2"/>
  <c r="E1216" i="2"/>
  <c r="D1216" i="2"/>
  <c r="C1216" i="2"/>
  <c r="T1215" i="2"/>
  <c r="S1215" i="2"/>
  <c r="R1215" i="2"/>
  <c r="Q1215" i="2"/>
  <c r="P1215" i="2"/>
  <c r="O1215" i="2"/>
  <c r="N1215" i="2"/>
  <c r="M1215" i="2"/>
  <c r="L1215" i="2"/>
  <c r="K1215" i="2"/>
  <c r="J1215" i="2"/>
  <c r="I1215" i="2"/>
  <c r="H1215" i="2"/>
  <c r="G1215" i="2"/>
  <c r="F1215" i="2"/>
  <c r="E1215" i="2"/>
  <c r="D1215" i="2"/>
  <c r="C1215" i="2"/>
  <c r="T1214" i="2"/>
  <c r="S1214" i="2"/>
  <c r="R1214" i="2"/>
  <c r="Q1214" i="2"/>
  <c r="P1214" i="2"/>
  <c r="O1214" i="2"/>
  <c r="N1214" i="2"/>
  <c r="M1214" i="2"/>
  <c r="L1214" i="2"/>
  <c r="K1214" i="2"/>
  <c r="J1214" i="2"/>
  <c r="I1214" i="2"/>
  <c r="H1214" i="2"/>
  <c r="G1214" i="2"/>
  <c r="F1214" i="2"/>
  <c r="E1214" i="2"/>
  <c r="D1214" i="2"/>
  <c r="C1214" i="2"/>
  <c r="T1213" i="2"/>
  <c r="S1213" i="2"/>
  <c r="R1213" i="2"/>
  <c r="Q1213" i="2"/>
  <c r="P1213" i="2"/>
  <c r="O1213" i="2"/>
  <c r="N1213" i="2"/>
  <c r="M1213" i="2"/>
  <c r="L1213" i="2"/>
  <c r="K1213" i="2"/>
  <c r="J1213" i="2"/>
  <c r="I1213" i="2"/>
  <c r="H1213" i="2"/>
  <c r="G1213" i="2"/>
  <c r="F1213" i="2"/>
  <c r="E1213" i="2"/>
  <c r="D1213" i="2"/>
  <c r="C1213" i="2"/>
  <c r="T1212" i="2"/>
  <c r="S1212" i="2"/>
  <c r="R1212" i="2"/>
  <c r="Q1212" i="2"/>
  <c r="P1212" i="2"/>
  <c r="O1212" i="2"/>
  <c r="N1212" i="2"/>
  <c r="M1212" i="2"/>
  <c r="L1212" i="2"/>
  <c r="K1212" i="2"/>
  <c r="J1212" i="2"/>
  <c r="I1212" i="2"/>
  <c r="H1212" i="2"/>
  <c r="G1212" i="2"/>
  <c r="F1212" i="2"/>
  <c r="E1212" i="2"/>
  <c r="D1212" i="2"/>
  <c r="C1212" i="2"/>
  <c r="T1211" i="2"/>
  <c r="S1211" i="2"/>
  <c r="R1211" i="2"/>
  <c r="Q1211" i="2"/>
  <c r="P1211" i="2"/>
  <c r="O1211" i="2"/>
  <c r="N1211" i="2"/>
  <c r="M1211" i="2"/>
  <c r="L1211" i="2"/>
  <c r="K1211" i="2"/>
  <c r="J1211" i="2"/>
  <c r="I1211" i="2"/>
  <c r="H1211" i="2"/>
  <c r="G1211" i="2"/>
  <c r="F1211" i="2"/>
  <c r="E1211" i="2"/>
  <c r="D1211" i="2"/>
  <c r="C1211" i="2"/>
  <c r="T1210" i="2"/>
  <c r="S1210" i="2"/>
  <c r="R1210" i="2"/>
  <c r="Q1210" i="2"/>
  <c r="P1210" i="2"/>
  <c r="O1210" i="2"/>
  <c r="N1210" i="2"/>
  <c r="M1210" i="2"/>
  <c r="L1210" i="2"/>
  <c r="K1210" i="2"/>
  <c r="J1210" i="2"/>
  <c r="I1210" i="2"/>
  <c r="H1210" i="2"/>
  <c r="G1210" i="2"/>
  <c r="F1210" i="2"/>
  <c r="E1210" i="2"/>
  <c r="D1210" i="2"/>
  <c r="C1210" i="2"/>
  <c r="S1209" i="2"/>
  <c r="R1209" i="2"/>
  <c r="Q1209" i="2"/>
  <c r="P1209" i="2"/>
  <c r="O1209" i="2"/>
  <c r="N1209" i="2"/>
  <c r="M1209" i="2"/>
  <c r="L1209" i="2"/>
  <c r="K1209" i="2"/>
  <c r="J1209" i="2"/>
  <c r="I1209" i="2"/>
  <c r="H1209" i="2"/>
  <c r="G1209" i="2"/>
  <c r="F1209" i="2"/>
  <c r="E1209" i="2"/>
  <c r="D1209" i="2"/>
  <c r="C1209" i="2"/>
  <c r="A1206" i="2"/>
  <c r="T1202" i="2"/>
  <c r="S1202" i="2"/>
  <c r="R1202" i="2"/>
  <c r="Q1202" i="2"/>
  <c r="P1202" i="2"/>
  <c r="O1202" i="2"/>
  <c r="N1202" i="2"/>
  <c r="M1202" i="2"/>
  <c r="L1202" i="2"/>
  <c r="K1202" i="2"/>
  <c r="J1202" i="2"/>
  <c r="I1202" i="2"/>
  <c r="H1202" i="2"/>
  <c r="G1202" i="2"/>
  <c r="F1202" i="2"/>
  <c r="E1202" i="2"/>
  <c r="D1202" i="2"/>
  <c r="C1202" i="2"/>
  <c r="T1201" i="2"/>
  <c r="S1201" i="2"/>
  <c r="R1201" i="2"/>
  <c r="Q1201" i="2"/>
  <c r="P1201" i="2"/>
  <c r="O1201" i="2"/>
  <c r="N1201" i="2"/>
  <c r="M1201" i="2"/>
  <c r="L1201" i="2"/>
  <c r="K1201" i="2"/>
  <c r="J1201" i="2"/>
  <c r="I1201" i="2"/>
  <c r="H1201" i="2"/>
  <c r="G1201" i="2"/>
  <c r="F1201" i="2"/>
  <c r="E1201" i="2"/>
  <c r="D1201" i="2"/>
  <c r="C1201" i="2"/>
  <c r="T1200" i="2"/>
  <c r="S1200" i="2"/>
  <c r="R1200" i="2"/>
  <c r="Q1200" i="2"/>
  <c r="P1200" i="2"/>
  <c r="O1200" i="2"/>
  <c r="N1200" i="2"/>
  <c r="M1200" i="2"/>
  <c r="L1200" i="2"/>
  <c r="K1200" i="2"/>
  <c r="J1200" i="2"/>
  <c r="I1200" i="2"/>
  <c r="H1200" i="2"/>
  <c r="G1200" i="2"/>
  <c r="F1200" i="2"/>
  <c r="E1200" i="2"/>
  <c r="D1200" i="2"/>
  <c r="C1200" i="2"/>
  <c r="T1199" i="2"/>
  <c r="S1199" i="2"/>
  <c r="R1199" i="2"/>
  <c r="Q1199" i="2"/>
  <c r="P1199" i="2"/>
  <c r="O1199" i="2"/>
  <c r="N1199" i="2"/>
  <c r="M1199" i="2"/>
  <c r="L1199" i="2"/>
  <c r="K1199" i="2"/>
  <c r="J1199" i="2"/>
  <c r="I1199" i="2"/>
  <c r="H1199" i="2"/>
  <c r="G1199" i="2"/>
  <c r="F1199" i="2"/>
  <c r="E1199" i="2"/>
  <c r="D1199" i="2"/>
  <c r="C1199" i="2"/>
  <c r="T1198" i="2"/>
  <c r="S1198" i="2"/>
  <c r="R1198" i="2"/>
  <c r="Q1198" i="2"/>
  <c r="P1198" i="2"/>
  <c r="O1198" i="2"/>
  <c r="N1198" i="2"/>
  <c r="M1198" i="2"/>
  <c r="L1198" i="2"/>
  <c r="K1198" i="2"/>
  <c r="J1198" i="2"/>
  <c r="I1198" i="2"/>
  <c r="H1198" i="2"/>
  <c r="G1198" i="2"/>
  <c r="F1198" i="2"/>
  <c r="E1198" i="2"/>
  <c r="D1198" i="2"/>
  <c r="C1198" i="2"/>
  <c r="T1197" i="2"/>
  <c r="S1197" i="2"/>
  <c r="R1197" i="2"/>
  <c r="Q1197" i="2"/>
  <c r="P1197" i="2"/>
  <c r="O1197" i="2"/>
  <c r="N1197" i="2"/>
  <c r="M1197" i="2"/>
  <c r="L1197" i="2"/>
  <c r="K1197" i="2"/>
  <c r="J1197" i="2"/>
  <c r="I1197" i="2"/>
  <c r="H1197" i="2"/>
  <c r="G1197" i="2"/>
  <c r="F1197" i="2"/>
  <c r="E1197" i="2"/>
  <c r="D1197" i="2"/>
  <c r="C1197" i="2"/>
  <c r="T1196" i="2"/>
  <c r="S1196" i="2"/>
  <c r="R1196" i="2"/>
  <c r="Q1196" i="2"/>
  <c r="P1196" i="2"/>
  <c r="O1196" i="2"/>
  <c r="N1196" i="2"/>
  <c r="M1196" i="2"/>
  <c r="L1196" i="2"/>
  <c r="K1196" i="2"/>
  <c r="J1196" i="2"/>
  <c r="I1196" i="2"/>
  <c r="H1196" i="2"/>
  <c r="G1196" i="2"/>
  <c r="F1196" i="2"/>
  <c r="E1196" i="2"/>
  <c r="D1196" i="2"/>
  <c r="C1196" i="2"/>
  <c r="T1195" i="2"/>
  <c r="S1195" i="2"/>
  <c r="R1195" i="2"/>
  <c r="Q1195" i="2"/>
  <c r="P1195" i="2"/>
  <c r="O1195" i="2"/>
  <c r="N1195" i="2"/>
  <c r="M1195" i="2"/>
  <c r="L1195" i="2"/>
  <c r="K1195" i="2"/>
  <c r="J1195" i="2"/>
  <c r="I1195" i="2"/>
  <c r="H1195" i="2"/>
  <c r="G1195" i="2"/>
  <c r="F1195" i="2"/>
  <c r="E1195" i="2"/>
  <c r="D1195" i="2"/>
  <c r="C1195" i="2"/>
  <c r="A1192" i="2"/>
  <c r="T1188" i="2"/>
  <c r="S1188" i="2"/>
  <c r="R1188" i="2"/>
  <c r="Q1188" i="2"/>
  <c r="P1188" i="2"/>
  <c r="O1188" i="2"/>
  <c r="N1188" i="2"/>
  <c r="M1188" i="2"/>
  <c r="L1188" i="2"/>
  <c r="K1188" i="2"/>
  <c r="J1188" i="2"/>
  <c r="I1188" i="2"/>
  <c r="H1188" i="2"/>
  <c r="G1188" i="2"/>
  <c r="F1188" i="2"/>
  <c r="E1188" i="2"/>
  <c r="D1188" i="2"/>
  <c r="C1188" i="2"/>
  <c r="T1187" i="2"/>
  <c r="S1187" i="2"/>
  <c r="R1187" i="2"/>
  <c r="Q1187" i="2"/>
  <c r="P1187" i="2"/>
  <c r="O1187" i="2"/>
  <c r="N1187" i="2"/>
  <c r="M1187" i="2"/>
  <c r="L1187" i="2"/>
  <c r="K1187" i="2"/>
  <c r="J1187" i="2"/>
  <c r="I1187" i="2"/>
  <c r="H1187" i="2"/>
  <c r="G1187" i="2"/>
  <c r="F1187" i="2"/>
  <c r="E1187" i="2"/>
  <c r="D1187" i="2"/>
  <c r="C1187" i="2"/>
  <c r="T1186" i="2"/>
  <c r="S1186" i="2"/>
  <c r="R1186" i="2"/>
  <c r="Q1186" i="2"/>
  <c r="P1186" i="2"/>
  <c r="O1186" i="2"/>
  <c r="N1186" i="2"/>
  <c r="M1186" i="2"/>
  <c r="L1186" i="2"/>
  <c r="K1186" i="2"/>
  <c r="J1186" i="2"/>
  <c r="I1186" i="2"/>
  <c r="H1186" i="2"/>
  <c r="G1186" i="2"/>
  <c r="F1186" i="2"/>
  <c r="E1186" i="2"/>
  <c r="D1186" i="2"/>
  <c r="C1186" i="2"/>
  <c r="T1185" i="2"/>
  <c r="S1185" i="2"/>
  <c r="R1185" i="2"/>
  <c r="Q1185" i="2"/>
  <c r="P1185" i="2"/>
  <c r="O1185" i="2"/>
  <c r="N1185" i="2"/>
  <c r="M1185" i="2"/>
  <c r="L1185" i="2"/>
  <c r="K1185" i="2"/>
  <c r="J1185" i="2"/>
  <c r="I1185" i="2"/>
  <c r="H1185" i="2"/>
  <c r="G1185" i="2"/>
  <c r="F1185" i="2"/>
  <c r="E1185" i="2"/>
  <c r="D1185" i="2"/>
  <c r="C1185" i="2"/>
  <c r="T1184" i="2"/>
  <c r="S1184" i="2"/>
  <c r="R1184" i="2"/>
  <c r="Q1184" i="2"/>
  <c r="P1184" i="2"/>
  <c r="O1184" i="2"/>
  <c r="N1184" i="2"/>
  <c r="M1184" i="2"/>
  <c r="L1184" i="2"/>
  <c r="K1184" i="2"/>
  <c r="J1184" i="2"/>
  <c r="I1184" i="2"/>
  <c r="H1184" i="2"/>
  <c r="G1184" i="2"/>
  <c r="F1184" i="2"/>
  <c r="E1184" i="2"/>
  <c r="D1184" i="2"/>
  <c r="C1184" i="2"/>
  <c r="T1183" i="2"/>
  <c r="S1183" i="2"/>
  <c r="R1183" i="2"/>
  <c r="Q1183" i="2"/>
  <c r="P1183" i="2"/>
  <c r="O1183" i="2"/>
  <c r="N1183" i="2"/>
  <c r="M1183" i="2"/>
  <c r="L1183" i="2"/>
  <c r="K1183" i="2"/>
  <c r="J1183" i="2"/>
  <c r="I1183" i="2"/>
  <c r="H1183" i="2"/>
  <c r="G1183" i="2"/>
  <c r="F1183" i="2"/>
  <c r="E1183" i="2"/>
  <c r="D1183" i="2"/>
  <c r="C1183" i="2"/>
  <c r="T1182" i="2"/>
  <c r="S1182" i="2"/>
  <c r="R1182" i="2"/>
  <c r="Q1182" i="2"/>
  <c r="P1182" i="2"/>
  <c r="O1182" i="2"/>
  <c r="N1182" i="2"/>
  <c r="M1182" i="2"/>
  <c r="L1182" i="2"/>
  <c r="K1182" i="2"/>
  <c r="J1182" i="2"/>
  <c r="I1182" i="2"/>
  <c r="H1182" i="2"/>
  <c r="G1182" i="2"/>
  <c r="F1182" i="2"/>
  <c r="E1182" i="2"/>
  <c r="D1182" i="2"/>
  <c r="C1182" i="2"/>
  <c r="T1181" i="2"/>
  <c r="S1181" i="2"/>
  <c r="R1181" i="2"/>
  <c r="Q1181" i="2"/>
  <c r="P1181" i="2"/>
  <c r="O1181" i="2"/>
  <c r="N1181" i="2"/>
  <c r="M1181" i="2"/>
  <c r="L1181" i="2"/>
  <c r="K1181" i="2"/>
  <c r="J1181" i="2"/>
  <c r="I1181" i="2"/>
  <c r="H1181" i="2"/>
  <c r="G1181" i="2"/>
  <c r="F1181" i="2"/>
  <c r="E1181" i="2"/>
  <c r="D1181" i="2"/>
  <c r="C1181" i="2"/>
  <c r="A1178" i="2"/>
  <c r="T1174" i="2"/>
  <c r="S1174" i="2"/>
  <c r="R1174" i="2"/>
  <c r="Q1174" i="2"/>
  <c r="P1174" i="2"/>
  <c r="O1174" i="2"/>
  <c r="N1174" i="2"/>
  <c r="M1174" i="2"/>
  <c r="L1174" i="2"/>
  <c r="K1174" i="2"/>
  <c r="J1174" i="2"/>
  <c r="I1174" i="2"/>
  <c r="H1174" i="2"/>
  <c r="G1174" i="2"/>
  <c r="F1174" i="2"/>
  <c r="E1174" i="2"/>
  <c r="D1174" i="2"/>
  <c r="C1174" i="2"/>
  <c r="T1173" i="2"/>
  <c r="S1173" i="2"/>
  <c r="R1173" i="2"/>
  <c r="Q1173" i="2"/>
  <c r="P1173" i="2"/>
  <c r="O1173" i="2"/>
  <c r="N1173" i="2"/>
  <c r="M1173" i="2"/>
  <c r="L1173" i="2"/>
  <c r="K1173" i="2"/>
  <c r="J1173" i="2"/>
  <c r="I1173" i="2"/>
  <c r="H1173" i="2"/>
  <c r="G1173" i="2"/>
  <c r="F1173" i="2"/>
  <c r="E1173" i="2"/>
  <c r="D1173" i="2"/>
  <c r="C1173" i="2"/>
  <c r="T1172" i="2"/>
  <c r="S1172" i="2"/>
  <c r="R1172" i="2"/>
  <c r="Q1172" i="2"/>
  <c r="P1172" i="2"/>
  <c r="O1172" i="2"/>
  <c r="N1172" i="2"/>
  <c r="M1172" i="2"/>
  <c r="L1172" i="2"/>
  <c r="K1172" i="2"/>
  <c r="J1172" i="2"/>
  <c r="I1172" i="2"/>
  <c r="H1172" i="2"/>
  <c r="G1172" i="2"/>
  <c r="F1172" i="2"/>
  <c r="E1172" i="2"/>
  <c r="D1172" i="2"/>
  <c r="C1172" i="2"/>
  <c r="T1171" i="2"/>
  <c r="S1171" i="2"/>
  <c r="R1171" i="2"/>
  <c r="Q1171" i="2"/>
  <c r="P1171" i="2"/>
  <c r="O1171" i="2"/>
  <c r="N1171" i="2"/>
  <c r="M1171" i="2"/>
  <c r="L1171" i="2"/>
  <c r="K1171" i="2"/>
  <c r="J1171" i="2"/>
  <c r="I1171" i="2"/>
  <c r="H1171" i="2"/>
  <c r="G1171" i="2"/>
  <c r="F1171" i="2"/>
  <c r="E1171" i="2"/>
  <c r="D1171" i="2"/>
  <c r="C1171" i="2"/>
  <c r="T1170" i="2"/>
  <c r="S1170" i="2"/>
  <c r="R1170" i="2"/>
  <c r="Q1170" i="2"/>
  <c r="P1170" i="2"/>
  <c r="O1170" i="2"/>
  <c r="N1170" i="2"/>
  <c r="M1170" i="2"/>
  <c r="L1170" i="2"/>
  <c r="K1170" i="2"/>
  <c r="J1170" i="2"/>
  <c r="I1170" i="2"/>
  <c r="H1170" i="2"/>
  <c r="G1170" i="2"/>
  <c r="F1170" i="2"/>
  <c r="E1170" i="2"/>
  <c r="D1170" i="2"/>
  <c r="C1170" i="2"/>
  <c r="T1169" i="2"/>
  <c r="S1169" i="2"/>
  <c r="R1169" i="2"/>
  <c r="Q1169" i="2"/>
  <c r="P1169" i="2"/>
  <c r="O1169" i="2"/>
  <c r="N1169" i="2"/>
  <c r="M1169" i="2"/>
  <c r="L1169" i="2"/>
  <c r="K1169" i="2"/>
  <c r="J1169" i="2"/>
  <c r="I1169" i="2"/>
  <c r="H1169" i="2"/>
  <c r="G1169" i="2"/>
  <c r="F1169" i="2"/>
  <c r="E1169" i="2"/>
  <c r="D1169" i="2"/>
  <c r="C1169" i="2"/>
  <c r="T1168" i="2"/>
  <c r="S1168" i="2"/>
  <c r="R1168" i="2"/>
  <c r="Q1168" i="2"/>
  <c r="P1168" i="2"/>
  <c r="O1168" i="2"/>
  <c r="N1168" i="2"/>
  <c r="M1168" i="2"/>
  <c r="L1168" i="2"/>
  <c r="K1168" i="2"/>
  <c r="J1168" i="2"/>
  <c r="I1168" i="2"/>
  <c r="H1168" i="2"/>
  <c r="G1168" i="2"/>
  <c r="F1168" i="2"/>
  <c r="E1168" i="2"/>
  <c r="D1168" i="2"/>
  <c r="C1168" i="2"/>
  <c r="T1167" i="2"/>
  <c r="S1167" i="2"/>
  <c r="R1167" i="2"/>
  <c r="Q1167" i="2"/>
  <c r="P1167" i="2"/>
  <c r="O1167" i="2"/>
  <c r="N1167" i="2"/>
  <c r="M1167" i="2"/>
  <c r="L1167" i="2"/>
  <c r="K1167" i="2"/>
  <c r="J1167" i="2"/>
  <c r="I1167" i="2"/>
  <c r="H1167" i="2"/>
  <c r="G1167" i="2"/>
  <c r="F1167" i="2"/>
  <c r="E1167" i="2"/>
  <c r="D1167" i="2"/>
  <c r="C1167" i="2"/>
  <c r="A1164" i="2"/>
  <c r="A1150" i="2"/>
  <c r="T1146" i="2"/>
  <c r="S1146" i="2"/>
  <c r="R1146" i="2"/>
  <c r="Q1146" i="2"/>
  <c r="P1146" i="2"/>
  <c r="O1146" i="2"/>
  <c r="N1146" i="2"/>
  <c r="M1146" i="2"/>
  <c r="L1146" i="2"/>
  <c r="K1146" i="2"/>
  <c r="J1146" i="2"/>
  <c r="I1146" i="2"/>
  <c r="H1146" i="2"/>
  <c r="G1146" i="2"/>
  <c r="F1146" i="2"/>
  <c r="E1146" i="2"/>
  <c r="D1146" i="2"/>
  <c r="C1146" i="2"/>
  <c r="T1145" i="2"/>
  <c r="S1145" i="2"/>
  <c r="R1145" i="2"/>
  <c r="Q1145" i="2"/>
  <c r="P1145" i="2"/>
  <c r="O1145" i="2"/>
  <c r="N1145" i="2"/>
  <c r="M1145" i="2"/>
  <c r="L1145" i="2"/>
  <c r="K1145" i="2"/>
  <c r="J1145" i="2"/>
  <c r="I1145" i="2"/>
  <c r="H1145" i="2"/>
  <c r="G1145" i="2"/>
  <c r="F1145" i="2"/>
  <c r="E1145" i="2"/>
  <c r="D1145" i="2"/>
  <c r="C1145" i="2"/>
  <c r="T1144" i="2"/>
  <c r="S1144" i="2"/>
  <c r="R1144" i="2"/>
  <c r="Q1144" i="2"/>
  <c r="P1144" i="2"/>
  <c r="O1144" i="2"/>
  <c r="N1144" i="2"/>
  <c r="M1144" i="2"/>
  <c r="L1144" i="2"/>
  <c r="K1144" i="2"/>
  <c r="J1144" i="2"/>
  <c r="I1144" i="2"/>
  <c r="H1144" i="2"/>
  <c r="G1144" i="2"/>
  <c r="F1144" i="2"/>
  <c r="E1144" i="2"/>
  <c r="D1144" i="2"/>
  <c r="C1144" i="2"/>
  <c r="T1143" i="2"/>
  <c r="S1143" i="2"/>
  <c r="R1143" i="2"/>
  <c r="Q1143" i="2"/>
  <c r="P1143" i="2"/>
  <c r="O1143" i="2"/>
  <c r="N1143" i="2"/>
  <c r="M1143" i="2"/>
  <c r="L1143" i="2"/>
  <c r="K1143" i="2"/>
  <c r="J1143" i="2"/>
  <c r="I1143" i="2"/>
  <c r="H1143" i="2"/>
  <c r="G1143" i="2"/>
  <c r="F1143" i="2"/>
  <c r="E1143" i="2"/>
  <c r="D1143" i="2"/>
  <c r="C1143" i="2"/>
  <c r="T1142" i="2"/>
  <c r="S1142" i="2"/>
  <c r="R1142" i="2"/>
  <c r="Q1142" i="2"/>
  <c r="P1142" i="2"/>
  <c r="O1142" i="2"/>
  <c r="N1142" i="2"/>
  <c r="M1142" i="2"/>
  <c r="L1142" i="2"/>
  <c r="K1142" i="2"/>
  <c r="J1142" i="2"/>
  <c r="I1142" i="2"/>
  <c r="H1142" i="2"/>
  <c r="G1142" i="2"/>
  <c r="F1142" i="2"/>
  <c r="E1142" i="2"/>
  <c r="D1142" i="2"/>
  <c r="C1142" i="2"/>
  <c r="T1141" i="2"/>
  <c r="S1141" i="2"/>
  <c r="R1141" i="2"/>
  <c r="Q1141" i="2"/>
  <c r="P1141" i="2"/>
  <c r="O1141" i="2"/>
  <c r="N1141" i="2"/>
  <c r="M1141" i="2"/>
  <c r="L1141" i="2"/>
  <c r="K1141" i="2"/>
  <c r="J1141" i="2"/>
  <c r="I1141" i="2"/>
  <c r="H1141" i="2"/>
  <c r="G1141" i="2"/>
  <c r="F1141" i="2"/>
  <c r="E1141" i="2"/>
  <c r="D1141" i="2"/>
  <c r="C1141" i="2"/>
  <c r="T1140" i="2"/>
  <c r="S1140" i="2"/>
  <c r="R1140" i="2"/>
  <c r="Q1140" i="2"/>
  <c r="P1140" i="2"/>
  <c r="O1140" i="2"/>
  <c r="N1140" i="2"/>
  <c r="M1140" i="2"/>
  <c r="L1140" i="2"/>
  <c r="K1140" i="2"/>
  <c r="J1140" i="2"/>
  <c r="I1140" i="2"/>
  <c r="H1140" i="2"/>
  <c r="G1140" i="2"/>
  <c r="F1140" i="2"/>
  <c r="E1140" i="2"/>
  <c r="D1140" i="2"/>
  <c r="C1140" i="2"/>
  <c r="T1139" i="2"/>
  <c r="S1139" i="2"/>
  <c r="R1139" i="2"/>
  <c r="Q1139" i="2"/>
  <c r="P1139" i="2"/>
  <c r="O1139" i="2"/>
  <c r="N1139" i="2"/>
  <c r="M1139" i="2"/>
  <c r="L1139" i="2"/>
  <c r="K1139" i="2"/>
  <c r="J1139" i="2"/>
  <c r="I1139" i="2"/>
  <c r="H1139" i="2"/>
  <c r="G1139" i="2"/>
  <c r="F1139" i="2"/>
  <c r="E1139" i="2"/>
  <c r="D1139" i="2"/>
  <c r="C1139" i="2"/>
  <c r="A1136" i="2"/>
  <c r="T1132" i="2"/>
  <c r="S1132" i="2"/>
  <c r="R1132" i="2"/>
  <c r="Q1132" i="2"/>
  <c r="P1132" i="2"/>
  <c r="O1132" i="2"/>
  <c r="N1132" i="2"/>
  <c r="M1132" i="2"/>
  <c r="L1132" i="2"/>
  <c r="K1132" i="2"/>
  <c r="J1132" i="2"/>
  <c r="I1132" i="2"/>
  <c r="H1132" i="2"/>
  <c r="G1132" i="2"/>
  <c r="F1132" i="2"/>
  <c r="E1132" i="2"/>
  <c r="D1132" i="2"/>
  <c r="C1132" i="2"/>
  <c r="T1131" i="2"/>
  <c r="S1131" i="2"/>
  <c r="R1131" i="2"/>
  <c r="Q1131" i="2"/>
  <c r="P1131" i="2"/>
  <c r="O1131" i="2"/>
  <c r="N1131" i="2"/>
  <c r="M1131" i="2"/>
  <c r="L1131" i="2"/>
  <c r="K1131" i="2"/>
  <c r="J1131" i="2"/>
  <c r="I1131" i="2"/>
  <c r="H1131" i="2"/>
  <c r="G1131" i="2"/>
  <c r="F1131" i="2"/>
  <c r="E1131" i="2"/>
  <c r="D1131" i="2"/>
  <c r="C1131" i="2"/>
  <c r="T1130" i="2"/>
  <c r="S1130" i="2"/>
  <c r="R1130" i="2"/>
  <c r="Q1130" i="2"/>
  <c r="P1130" i="2"/>
  <c r="O1130" i="2"/>
  <c r="N1130" i="2"/>
  <c r="M1130" i="2"/>
  <c r="L1130" i="2"/>
  <c r="K1130" i="2"/>
  <c r="J1130" i="2"/>
  <c r="I1130" i="2"/>
  <c r="H1130" i="2"/>
  <c r="G1130" i="2"/>
  <c r="F1130" i="2"/>
  <c r="E1130" i="2"/>
  <c r="D1130" i="2"/>
  <c r="C1130" i="2"/>
  <c r="T1129" i="2"/>
  <c r="S1129" i="2"/>
  <c r="R1129" i="2"/>
  <c r="Q1129" i="2"/>
  <c r="P1129" i="2"/>
  <c r="O1129" i="2"/>
  <c r="N1129" i="2"/>
  <c r="M1129" i="2"/>
  <c r="L1129" i="2"/>
  <c r="K1129" i="2"/>
  <c r="J1129" i="2"/>
  <c r="I1129" i="2"/>
  <c r="H1129" i="2"/>
  <c r="G1129" i="2"/>
  <c r="F1129" i="2"/>
  <c r="E1129" i="2"/>
  <c r="D1129" i="2"/>
  <c r="C1129" i="2"/>
  <c r="T1128" i="2"/>
  <c r="S1128" i="2"/>
  <c r="R1128" i="2"/>
  <c r="Q1128" i="2"/>
  <c r="P1128" i="2"/>
  <c r="O1128" i="2"/>
  <c r="N1128" i="2"/>
  <c r="M1128" i="2"/>
  <c r="L1128" i="2"/>
  <c r="K1128" i="2"/>
  <c r="J1128" i="2"/>
  <c r="I1128" i="2"/>
  <c r="H1128" i="2"/>
  <c r="G1128" i="2"/>
  <c r="F1128" i="2"/>
  <c r="E1128" i="2"/>
  <c r="D1128" i="2"/>
  <c r="C1128" i="2"/>
  <c r="T1127" i="2"/>
  <c r="S1127" i="2"/>
  <c r="R1127" i="2"/>
  <c r="Q1127" i="2"/>
  <c r="P1127" i="2"/>
  <c r="O1127" i="2"/>
  <c r="N1127" i="2"/>
  <c r="M1127" i="2"/>
  <c r="L1127" i="2"/>
  <c r="K1127" i="2"/>
  <c r="J1127" i="2"/>
  <c r="I1127" i="2"/>
  <c r="H1127" i="2"/>
  <c r="G1127" i="2"/>
  <c r="F1127" i="2"/>
  <c r="E1127" i="2"/>
  <c r="D1127" i="2"/>
  <c r="C1127" i="2"/>
  <c r="T1126" i="2"/>
  <c r="S1126" i="2"/>
  <c r="R1126" i="2"/>
  <c r="Q1126" i="2"/>
  <c r="P1126" i="2"/>
  <c r="O1126" i="2"/>
  <c r="N1126" i="2"/>
  <c r="M1126" i="2"/>
  <c r="L1126" i="2"/>
  <c r="K1126" i="2"/>
  <c r="J1126" i="2"/>
  <c r="I1126" i="2"/>
  <c r="H1126" i="2"/>
  <c r="G1126" i="2"/>
  <c r="F1126" i="2"/>
  <c r="E1126" i="2"/>
  <c r="D1126" i="2"/>
  <c r="C1126" i="2"/>
  <c r="T1125" i="2"/>
  <c r="S1125" i="2"/>
  <c r="R1125" i="2"/>
  <c r="Q1125" i="2"/>
  <c r="P1125" i="2"/>
  <c r="O1125" i="2"/>
  <c r="N1125" i="2"/>
  <c r="M1125" i="2"/>
  <c r="L1125" i="2"/>
  <c r="K1125" i="2"/>
  <c r="J1125" i="2"/>
  <c r="I1125" i="2"/>
  <c r="H1125" i="2"/>
  <c r="G1125" i="2"/>
  <c r="F1125" i="2"/>
  <c r="E1125" i="2"/>
  <c r="D1125" i="2"/>
  <c r="C1125" i="2"/>
  <c r="A1122" i="2"/>
  <c r="T1118" i="2"/>
  <c r="S1118" i="2"/>
  <c r="R1118" i="2"/>
  <c r="Q1118" i="2"/>
  <c r="P1118" i="2"/>
  <c r="O1118" i="2"/>
  <c r="N1118" i="2"/>
  <c r="M1118" i="2"/>
  <c r="L1118" i="2"/>
  <c r="K1118" i="2"/>
  <c r="J1118" i="2"/>
  <c r="I1118" i="2"/>
  <c r="H1118" i="2"/>
  <c r="G1118" i="2"/>
  <c r="F1118" i="2"/>
  <c r="E1118" i="2"/>
  <c r="D1118" i="2"/>
  <c r="C1118" i="2"/>
  <c r="T1117" i="2"/>
  <c r="S1117" i="2"/>
  <c r="R1117" i="2"/>
  <c r="Q1117" i="2"/>
  <c r="P1117" i="2"/>
  <c r="O1117" i="2"/>
  <c r="N1117" i="2"/>
  <c r="M1117" i="2"/>
  <c r="L1117" i="2"/>
  <c r="K1117" i="2"/>
  <c r="J1117" i="2"/>
  <c r="I1117" i="2"/>
  <c r="H1117" i="2"/>
  <c r="G1117" i="2"/>
  <c r="F1117" i="2"/>
  <c r="E1117" i="2"/>
  <c r="D1117" i="2"/>
  <c r="C1117" i="2"/>
  <c r="T1116" i="2"/>
  <c r="S1116" i="2"/>
  <c r="R1116" i="2"/>
  <c r="Q1116" i="2"/>
  <c r="P1116" i="2"/>
  <c r="O1116" i="2"/>
  <c r="N1116" i="2"/>
  <c r="M1116" i="2"/>
  <c r="L1116" i="2"/>
  <c r="K1116" i="2"/>
  <c r="J1116" i="2"/>
  <c r="I1116" i="2"/>
  <c r="H1116" i="2"/>
  <c r="G1116" i="2"/>
  <c r="F1116" i="2"/>
  <c r="E1116" i="2"/>
  <c r="D1116" i="2"/>
  <c r="C1116" i="2"/>
  <c r="T1115" i="2"/>
  <c r="S1115" i="2"/>
  <c r="R1115" i="2"/>
  <c r="Q1115" i="2"/>
  <c r="P1115" i="2"/>
  <c r="O1115" i="2"/>
  <c r="N1115" i="2"/>
  <c r="M1115" i="2"/>
  <c r="L1115" i="2"/>
  <c r="K1115" i="2"/>
  <c r="J1115" i="2"/>
  <c r="I1115" i="2"/>
  <c r="H1115" i="2"/>
  <c r="G1115" i="2"/>
  <c r="F1115" i="2"/>
  <c r="E1115" i="2"/>
  <c r="D1115" i="2"/>
  <c r="C1115" i="2"/>
  <c r="T1114" i="2"/>
  <c r="S1114" i="2"/>
  <c r="R1114" i="2"/>
  <c r="Q1114" i="2"/>
  <c r="P1114" i="2"/>
  <c r="O1114" i="2"/>
  <c r="N1114" i="2"/>
  <c r="M1114" i="2"/>
  <c r="L1114" i="2"/>
  <c r="K1114" i="2"/>
  <c r="J1114" i="2"/>
  <c r="I1114" i="2"/>
  <c r="H1114" i="2"/>
  <c r="G1114" i="2"/>
  <c r="F1114" i="2"/>
  <c r="E1114" i="2"/>
  <c r="D1114" i="2"/>
  <c r="C1114" i="2"/>
  <c r="T1113" i="2"/>
  <c r="S1113" i="2"/>
  <c r="R1113" i="2"/>
  <c r="Q1113" i="2"/>
  <c r="P1113" i="2"/>
  <c r="O1113" i="2"/>
  <c r="N1113" i="2"/>
  <c r="M1113" i="2"/>
  <c r="L1113" i="2"/>
  <c r="K1113" i="2"/>
  <c r="J1113" i="2"/>
  <c r="I1113" i="2"/>
  <c r="H1113" i="2"/>
  <c r="G1113" i="2"/>
  <c r="F1113" i="2"/>
  <c r="E1113" i="2"/>
  <c r="D1113" i="2"/>
  <c r="C1113" i="2"/>
  <c r="T1112" i="2"/>
  <c r="S1112" i="2"/>
  <c r="R1112" i="2"/>
  <c r="Q1112" i="2"/>
  <c r="P1112" i="2"/>
  <c r="O1112" i="2"/>
  <c r="N1112" i="2"/>
  <c r="M1112" i="2"/>
  <c r="L1112" i="2"/>
  <c r="K1112" i="2"/>
  <c r="J1112" i="2"/>
  <c r="I1112" i="2"/>
  <c r="H1112" i="2"/>
  <c r="G1112" i="2"/>
  <c r="F1112" i="2"/>
  <c r="E1112" i="2"/>
  <c r="D1112" i="2"/>
  <c r="C1112" i="2"/>
  <c r="T1111" i="2"/>
  <c r="S1111" i="2"/>
  <c r="R1111" i="2"/>
  <c r="Q1111" i="2"/>
  <c r="P1111" i="2"/>
  <c r="O1111" i="2"/>
  <c r="N1111" i="2"/>
  <c r="M1111" i="2"/>
  <c r="L1111" i="2"/>
  <c r="K1111" i="2"/>
  <c r="J1111" i="2"/>
  <c r="I1111" i="2"/>
  <c r="H1111" i="2"/>
  <c r="G1111" i="2"/>
  <c r="F1111" i="2"/>
  <c r="E1111" i="2"/>
  <c r="D1111" i="2"/>
  <c r="C1111" i="2"/>
  <c r="A1108" i="2"/>
  <c r="T1104" i="2"/>
  <c r="S1104" i="2"/>
  <c r="R1104" i="2"/>
  <c r="Q1104" i="2"/>
  <c r="P1104" i="2"/>
  <c r="O1104" i="2"/>
  <c r="N1104" i="2"/>
  <c r="M1104" i="2"/>
  <c r="L1104" i="2"/>
  <c r="K1104" i="2"/>
  <c r="J1104" i="2"/>
  <c r="I1104" i="2"/>
  <c r="H1104" i="2"/>
  <c r="G1104" i="2"/>
  <c r="F1104" i="2"/>
  <c r="E1104" i="2"/>
  <c r="D1104" i="2"/>
  <c r="C1104" i="2"/>
  <c r="T1103" i="2"/>
  <c r="S1103" i="2"/>
  <c r="R1103" i="2"/>
  <c r="Q1103" i="2"/>
  <c r="P1103" i="2"/>
  <c r="O1103" i="2"/>
  <c r="N1103" i="2"/>
  <c r="M1103" i="2"/>
  <c r="L1103" i="2"/>
  <c r="K1103" i="2"/>
  <c r="J1103" i="2"/>
  <c r="I1103" i="2"/>
  <c r="H1103" i="2"/>
  <c r="G1103" i="2"/>
  <c r="F1103" i="2"/>
  <c r="E1103" i="2"/>
  <c r="D1103" i="2"/>
  <c r="C1103" i="2"/>
  <c r="T1102" i="2"/>
  <c r="S1102" i="2"/>
  <c r="R1102" i="2"/>
  <c r="Q1102" i="2"/>
  <c r="P1102" i="2"/>
  <c r="O1102" i="2"/>
  <c r="N1102" i="2"/>
  <c r="M1102" i="2"/>
  <c r="L1102" i="2"/>
  <c r="K1102" i="2"/>
  <c r="J1102" i="2"/>
  <c r="I1102" i="2"/>
  <c r="H1102" i="2"/>
  <c r="G1102" i="2"/>
  <c r="F1102" i="2"/>
  <c r="E1102" i="2"/>
  <c r="D1102" i="2"/>
  <c r="C1102" i="2"/>
  <c r="T1101" i="2"/>
  <c r="S1101" i="2"/>
  <c r="R1101" i="2"/>
  <c r="Q1101" i="2"/>
  <c r="P1101" i="2"/>
  <c r="O1101" i="2"/>
  <c r="N1101" i="2"/>
  <c r="M1101" i="2"/>
  <c r="L1101" i="2"/>
  <c r="K1101" i="2"/>
  <c r="J1101" i="2"/>
  <c r="I1101" i="2"/>
  <c r="H1101" i="2"/>
  <c r="G1101" i="2"/>
  <c r="F1101" i="2"/>
  <c r="E1101" i="2"/>
  <c r="D1101" i="2"/>
  <c r="C1101" i="2"/>
  <c r="T1100" i="2"/>
  <c r="S1100" i="2"/>
  <c r="R1100" i="2"/>
  <c r="Q1100" i="2"/>
  <c r="P1100" i="2"/>
  <c r="O1100" i="2"/>
  <c r="N1100" i="2"/>
  <c r="M1100" i="2"/>
  <c r="L1100" i="2"/>
  <c r="K1100" i="2"/>
  <c r="J1100" i="2"/>
  <c r="I1100" i="2"/>
  <c r="H1100" i="2"/>
  <c r="G1100" i="2"/>
  <c r="F1100" i="2"/>
  <c r="E1100" i="2"/>
  <c r="D1100" i="2"/>
  <c r="C1100" i="2"/>
  <c r="T1099" i="2"/>
  <c r="S1099" i="2"/>
  <c r="R1099" i="2"/>
  <c r="Q1099" i="2"/>
  <c r="P1099" i="2"/>
  <c r="O1099" i="2"/>
  <c r="N1099" i="2"/>
  <c r="M1099" i="2"/>
  <c r="L1099" i="2"/>
  <c r="K1099" i="2"/>
  <c r="J1099" i="2"/>
  <c r="I1099" i="2"/>
  <c r="H1099" i="2"/>
  <c r="G1099" i="2"/>
  <c r="F1099" i="2"/>
  <c r="E1099" i="2"/>
  <c r="D1099" i="2"/>
  <c r="C1099" i="2"/>
  <c r="T1098" i="2"/>
  <c r="S1098" i="2"/>
  <c r="R1098" i="2"/>
  <c r="Q1098" i="2"/>
  <c r="P1098" i="2"/>
  <c r="O1098" i="2"/>
  <c r="N1098" i="2"/>
  <c r="M1098" i="2"/>
  <c r="L1098" i="2"/>
  <c r="K1098" i="2"/>
  <c r="J1098" i="2"/>
  <c r="I1098" i="2"/>
  <c r="H1098" i="2"/>
  <c r="G1098" i="2"/>
  <c r="F1098" i="2"/>
  <c r="E1098" i="2"/>
  <c r="D1098" i="2"/>
  <c r="C1098" i="2"/>
  <c r="T1097" i="2"/>
  <c r="S1097" i="2"/>
  <c r="R1097" i="2"/>
  <c r="Q1097" i="2"/>
  <c r="P1097" i="2"/>
  <c r="O1097" i="2"/>
  <c r="N1097" i="2"/>
  <c r="M1097" i="2"/>
  <c r="L1097" i="2"/>
  <c r="K1097" i="2"/>
  <c r="J1097" i="2"/>
  <c r="I1097" i="2"/>
  <c r="H1097" i="2"/>
  <c r="G1097" i="2"/>
  <c r="F1097" i="2"/>
  <c r="E1097" i="2"/>
  <c r="D1097" i="2"/>
  <c r="C1097" i="2"/>
  <c r="A1094" i="2"/>
  <c r="T1090" i="2"/>
  <c r="S1090" i="2"/>
  <c r="R1090" i="2"/>
  <c r="Q1090" i="2"/>
  <c r="P1090" i="2"/>
  <c r="O1090" i="2"/>
  <c r="N1090" i="2"/>
  <c r="M1090" i="2"/>
  <c r="L1090" i="2"/>
  <c r="K1090" i="2"/>
  <c r="J1090" i="2"/>
  <c r="I1090" i="2"/>
  <c r="H1090" i="2"/>
  <c r="G1090" i="2"/>
  <c r="F1090" i="2"/>
  <c r="E1090" i="2"/>
  <c r="D1090" i="2"/>
  <c r="C1090" i="2"/>
  <c r="T1089" i="2"/>
  <c r="S1089" i="2"/>
  <c r="R1089" i="2"/>
  <c r="Q1089" i="2"/>
  <c r="P1089" i="2"/>
  <c r="O1089" i="2"/>
  <c r="N1089" i="2"/>
  <c r="M1089" i="2"/>
  <c r="L1089" i="2"/>
  <c r="K1089" i="2"/>
  <c r="J1089" i="2"/>
  <c r="I1089" i="2"/>
  <c r="H1089" i="2"/>
  <c r="G1089" i="2"/>
  <c r="F1089" i="2"/>
  <c r="E1089" i="2"/>
  <c r="D1089" i="2"/>
  <c r="C1089" i="2"/>
  <c r="T1088" i="2"/>
  <c r="S1088" i="2"/>
  <c r="R1088" i="2"/>
  <c r="Q1088" i="2"/>
  <c r="P1088" i="2"/>
  <c r="O1088" i="2"/>
  <c r="N1088" i="2"/>
  <c r="M1088" i="2"/>
  <c r="L1088" i="2"/>
  <c r="K1088" i="2"/>
  <c r="J1088" i="2"/>
  <c r="I1088" i="2"/>
  <c r="H1088" i="2"/>
  <c r="G1088" i="2"/>
  <c r="F1088" i="2"/>
  <c r="E1088" i="2"/>
  <c r="D1088" i="2"/>
  <c r="C1088" i="2"/>
  <c r="T1087" i="2"/>
  <c r="S1087" i="2"/>
  <c r="R1087" i="2"/>
  <c r="Q1087" i="2"/>
  <c r="P1087" i="2"/>
  <c r="O1087" i="2"/>
  <c r="N1087" i="2"/>
  <c r="M1087" i="2"/>
  <c r="L1087" i="2"/>
  <c r="K1087" i="2"/>
  <c r="J1087" i="2"/>
  <c r="I1087" i="2"/>
  <c r="H1087" i="2"/>
  <c r="G1087" i="2"/>
  <c r="F1087" i="2"/>
  <c r="E1087" i="2"/>
  <c r="D1087" i="2"/>
  <c r="C1087" i="2"/>
  <c r="T1086" i="2"/>
  <c r="S1086" i="2"/>
  <c r="R1086" i="2"/>
  <c r="Q1086" i="2"/>
  <c r="P1086" i="2"/>
  <c r="O1086" i="2"/>
  <c r="N1086" i="2"/>
  <c r="M1086" i="2"/>
  <c r="L1086" i="2"/>
  <c r="K1086" i="2"/>
  <c r="J1086" i="2"/>
  <c r="I1086" i="2"/>
  <c r="H1086" i="2"/>
  <c r="G1086" i="2"/>
  <c r="F1086" i="2"/>
  <c r="E1086" i="2"/>
  <c r="D1086" i="2"/>
  <c r="C1086" i="2"/>
  <c r="T1085" i="2"/>
  <c r="S1085" i="2"/>
  <c r="R1085" i="2"/>
  <c r="Q1085" i="2"/>
  <c r="P1085" i="2"/>
  <c r="O1085" i="2"/>
  <c r="N1085" i="2"/>
  <c r="M1085" i="2"/>
  <c r="L1085" i="2"/>
  <c r="K1085" i="2"/>
  <c r="J1085" i="2"/>
  <c r="I1085" i="2"/>
  <c r="H1085" i="2"/>
  <c r="G1085" i="2"/>
  <c r="F1085" i="2"/>
  <c r="E1085" i="2"/>
  <c r="D1085" i="2"/>
  <c r="C1085" i="2"/>
  <c r="T1084" i="2"/>
  <c r="S1084" i="2"/>
  <c r="R1084" i="2"/>
  <c r="Q1084" i="2"/>
  <c r="P1084" i="2"/>
  <c r="O1084" i="2"/>
  <c r="N1084" i="2"/>
  <c r="M1084" i="2"/>
  <c r="L1084" i="2"/>
  <c r="K1084" i="2"/>
  <c r="J1084" i="2"/>
  <c r="I1084" i="2"/>
  <c r="H1084" i="2"/>
  <c r="G1084" i="2"/>
  <c r="F1084" i="2"/>
  <c r="E1084" i="2"/>
  <c r="D1084" i="2"/>
  <c r="C1084" i="2"/>
  <c r="T1083" i="2"/>
  <c r="S1083" i="2"/>
  <c r="R1083" i="2"/>
  <c r="Q1083" i="2"/>
  <c r="P1083" i="2"/>
  <c r="O1083" i="2"/>
  <c r="N1083" i="2"/>
  <c r="M1083" i="2"/>
  <c r="L1083" i="2"/>
  <c r="K1083" i="2"/>
  <c r="J1083" i="2"/>
  <c r="I1083" i="2"/>
  <c r="H1083" i="2"/>
  <c r="G1083" i="2"/>
  <c r="F1083" i="2"/>
  <c r="E1083" i="2"/>
  <c r="D1083" i="2"/>
  <c r="C1083" i="2"/>
  <c r="A1080" i="2"/>
  <c r="T1076" i="2"/>
  <c r="S1076" i="2"/>
  <c r="R1076" i="2"/>
  <c r="Q1076" i="2"/>
  <c r="P1076" i="2"/>
  <c r="O1076" i="2"/>
  <c r="N1076" i="2"/>
  <c r="M1076" i="2"/>
  <c r="L1076" i="2"/>
  <c r="K1076" i="2"/>
  <c r="J1076" i="2"/>
  <c r="I1076" i="2"/>
  <c r="H1076" i="2"/>
  <c r="G1076" i="2"/>
  <c r="F1076" i="2"/>
  <c r="E1076" i="2"/>
  <c r="D1076" i="2"/>
  <c r="C1076" i="2"/>
  <c r="T1075" i="2"/>
  <c r="S1075" i="2"/>
  <c r="R1075" i="2"/>
  <c r="Q1075" i="2"/>
  <c r="P1075" i="2"/>
  <c r="O1075" i="2"/>
  <c r="N1075" i="2"/>
  <c r="M1075" i="2"/>
  <c r="L1075" i="2"/>
  <c r="K1075" i="2"/>
  <c r="J1075" i="2"/>
  <c r="I1075" i="2"/>
  <c r="H1075" i="2"/>
  <c r="G1075" i="2"/>
  <c r="F1075" i="2"/>
  <c r="E1075" i="2"/>
  <c r="D1075" i="2"/>
  <c r="C1075" i="2"/>
  <c r="T1074" i="2"/>
  <c r="S1074" i="2"/>
  <c r="R1074" i="2"/>
  <c r="Q1074" i="2"/>
  <c r="P1074" i="2"/>
  <c r="O1074" i="2"/>
  <c r="N1074" i="2"/>
  <c r="M1074" i="2"/>
  <c r="L1074" i="2"/>
  <c r="K1074" i="2"/>
  <c r="J1074" i="2"/>
  <c r="I1074" i="2"/>
  <c r="H1074" i="2"/>
  <c r="G1074" i="2"/>
  <c r="F1074" i="2"/>
  <c r="E1074" i="2"/>
  <c r="D1074" i="2"/>
  <c r="C1074" i="2"/>
  <c r="T1073" i="2"/>
  <c r="S1073" i="2"/>
  <c r="R1073" i="2"/>
  <c r="Q1073" i="2"/>
  <c r="P1073" i="2"/>
  <c r="O1073" i="2"/>
  <c r="N1073" i="2"/>
  <c r="M1073" i="2"/>
  <c r="L1073" i="2"/>
  <c r="K1073" i="2"/>
  <c r="J1073" i="2"/>
  <c r="I1073" i="2"/>
  <c r="H1073" i="2"/>
  <c r="G1073" i="2"/>
  <c r="F1073" i="2"/>
  <c r="E1073" i="2"/>
  <c r="D1073" i="2"/>
  <c r="C1073" i="2"/>
  <c r="T1072" i="2"/>
  <c r="S1072" i="2"/>
  <c r="R1072" i="2"/>
  <c r="Q1072" i="2"/>
  <c r="P1072" i="2"/>
  <c r="O1072" i="2"/>
  <c r="N1072" i="2"/>
  <c r="M1072" i="2"/>
  <c r="L1072" i="2"/>
  <c r="K1072" i="2"/>
  <c r="J1072" i="2"/>
  <c r="I1072" i="2"/>
  <c r="H1072" i="2"/>
  <c r="G1072" i="2"/>
  <c r="F1072" i="2"/>
  <c r="E1072" i="2"/>
  <c r="D1072" i="2"/>
  <c r="C1072" i="2"/>
  <c r="T1071" i="2"/>
  <c r="S1071" i="2"/>
  <c r="R1071" i="2"/>
  <c r="Q1071" i="2"/>
  <c r="P1071" i="2"/>
  <c r="O1071" i="2"/>
  <c r="N1071" i="2"/>
  <c r="M1071" i="2"/>
  <c r="L1071" i="2"/>
  <c r="K1071" i="2"/>
  <c r="J1071" i="2"/>
  <c r="I1071" i="2"/>
  <c r="H1071" i="2"/>
  <c r="G1071" i="2"/>
  <c r="F1071" i="2"/>
  <c r="E1071" i="2"/>
  <c r="D1071" i="2"/>
  <c r="C1071" i="2"/>
  <c r="T1070" i="2"/>
  <c r="S1070" i="2"/>
  <c r="R1070" i="2"/>
  <c r="Q1070" i="2"/>
  <c r="P1070" i="2"/>
  <c r="O1070" i="2"/>
  <c r="N1070" i="2"/>
  <c r="M1070" i="2"/>
  <c r="L1070" i="2"/>
  <c r="K1070" i="2"/>
  <c r="J1070" i="2"/>
  <c r="I1070" i="2"/>
  <c r="H1070" i="2"/>
  <c r="G1070" i="2"/>
  <c r="F1070" i="2"/>
  <c r="E1070" i="2"/>
  <c r="D1070" i="2"/>
  <c r="C1070" i="2"/>
  <c r="T1069" i="2"/>
  <c r="S1069" i="2"/>
  <c r="R1069" i="2"/>
  <c r="Q1069" i="2"/>
  <c r="P1069" i="2"/>
  <c r="O1069" i="2"/>
  <c r="N1069" i="2"/>
  <c r="M1069" i="2"/>
  <c r="L1069" i="2"/>
  <c r="K1069" i="2"/>
  <c r="J1069" i="2"/>
  <c r="I1069" i="2"/>
  <c r="H1069" i="2"/>
  <c r="G1069" i="2"/>
  <c r="F1069" i="2"/>
  <c r="E1069" i="2"/>
  <c r="D1069" i="2"/>
  <c r="C1069" i="2"/>
  <c r="A1066" i="2"/>
  <c r="T1062" i="2"/>
  <c r="S1062" i="2"/>
  <c r="R1062" i="2"/>
  <c r="Q1062" i="2"/>
  <c r="P1062" i="2"/>
  <c r="O1062" i="2"/>
  <c r="N1062" i="2"/>
  <c r="M1062" i="2"/>
  <c r="L1062" i="2"/>
  <c r="K1062" i="2"/>
  <c r="J1062" i="2"/>
  <c r="I1062" i="2"/>
  <c r="H1062" i="2"/>
  <c r="G1062" i="2"/>
  <c r="F1062" i="2"/>
  <c r="E1062" i="2"/>
  <c r="D1062" i="2"/>
  <c r="C1062" i="2"/>
  <c r="T1061" i="2"/>
  <c r="S1061" i="2"/>
  <c r="R1061" i="2"/>
  <c r="Q1061" i="2"/>
  <c r="P1061" i="2"/>
  <c r="O1061" i="2"/>
  <c r="N1061" i="2"/>
  <c r="M1061" i="2"/>
  <c r="L1061" i="2"/>
  <c r="K1061" i="2"/>
  <c r="J1061" i="2"/>
  <c r="I1061" i="2"/>
  <c r="H1061" i="2"/>
  <c r="G1061" i="2"/>
  <c r="F1061" i="2"/>
  <c r="E1061" i="2"/>
  <c r="D1061" i="2"/>
  <c r="C1061" i="2"/>
  <c r="T1060" i="2"/>
  <c r="S1060" i="2"/>
  <c r="R1060" i="2"/>
  <c r="Q1060" i="2"/>
  <c r="P1060" i="2"/>
  <c r="O1060" i="2"/>
  <c r="N1060" i="2"/>
  <c r="M1060" i="2"/>
  <c r="L1060" i="2"/>
  <c r="K1060" i="2"/>
  <c r="J1060" i="2"/>
  <c r="I1060" i="2"/>
  <c r="H1060" i="2"/>
  <c r="G1060" i="2"/>
  <c r="F1060" i="2"/>
  <c r="E1060" i="2"/>
  <c r="D1060" i="2"/>
  <c r="C1060" i="2"/>
  <c r="T1059" i="2"/>
  <c r="S1059" i="2"/>
  <c r="R1059" i="2"/>
  <c r="Q1059" i="2"/>
  <c r="P1059" i="2"/>
  <c r="O1059" i="2"/>
  <c r="N1059" i="2"/>
  <c r="M1059" i="2"/>
  <c r="L1059" i="2"/>
  <c r="K1059" i="2"/>
  <c r="J1059" i="2"/>
  <c r="I1059" i="2"/>
  <c r="H1059" i="2"/>
  <c r="G1059" i="2"/>
  <c r="F1059" i="2"/>
  <c r="E1059" i="2"/>
  <c r="D1059" i="2"/>
  <c r="C1059" i="2"/>
  <c r="T1058" i="2"/>
  <c r="S1058" i="2"/>
  <c r="R1058" i="2"/>
  <c r="Q1058" i="2"/>
  <c r="P1058" i="2"/>
  <c r="O1058" i="2"/>
  <c r="N1058" i="2"/>
  <c r="M1058" i="2"/>
  <c r="L1058" i="2"/>
  <c r="K1058" i="2"/>
  <c r="J1058" i="2"/>
  <c r="I1058" i="2"/>
  <c r="H1058" i="2"/>
  <c r="G1058" i="2"/>
  <c r="F1058" i="2"/>
  <c r="E1058" i="2"/>
  <c r="D1058" i="2"/>
  <c r="C1058" i="2"/>
  <c r="T1057" i="2"/>
  <c r="S1057" i="2"/>
  <c r="R1057" i="2"/>
  <c r="Q1057" i="2"/>
  <c r="P1057" i="2"/>
  <c r="O1057" i="2"/>
  <c r="N1057" i="2"/>
  <c r="M1057" i="2"/>
  <c r="L1057" i="2"/>
  <c r="K1057" i="2"/>
  <c r="J1057" i="2"/>
  <c r="I1057" i="2"/>
  <c r="H1057" i="2"/>
  <c r="G1057" i="2"/>
  <c r="F1057" i="2"/>
  <c r="E1057" i="2"/>
  <c r="D1057" i="2"/>
  <c r="C1057" i="2"/>
  <c r="T1056" i="2"/>
  <c r="S1056" i="2"/>
  <c r="R1056" i="2"/>
  <c r="Q1056" i="2"/>
  <c r="P1056" i="2"/>
  <c r="O1056" i="2"/>
  <c r="N1056" i="2"/>
  <c r="M1056" i="2"/>
  <c r="L1056" i="2"/>
  <c r="K1056" i="2"/>
  <c r="J1056" i="2"/>
  <c r="I1056" i="2"/>
  <c r="H1056" i="2"/>
  <c r="G1056" i="2"/>
  <c r="F1056" i="2"/>
  <c r="E1056" i="2"/>
  <c r="D1056" i="2"/>
  <c r="C1056" i="2"/>
  <c r="T1055" i="2"/>
  <c r="S1055" i="2"/>
  <c r="R1055" i="2"/>
  <c r="Q1055" i="2"/>
  <c r="P1055" i="2"/>
  <c r="O1055" i="2"/>
  <c r="N1055" i="2"/>
  <c r="M1055" i="2"/>
  <c r="L1055" i="2"/>
  <c r="K1055" i="2"/>
  <c r="J1055" i="2"/>
  <c r="I1055" i="2"/>
  <c r="H1055" i="2"/>
  <c r="G1055" i="2"/>
  <c r="F1055" i="2"/>
  <c r="E1055" i="2"/>
  <c r="D1055" i="2"/>
  <c r="C1055" i="2"/>
  <c r="A1052" i="2"/>
  <c r="T1048" i="2"/>
  <c r="S1048" i="2"/>
  <c r="R1048" i="2"/>
  <c r="Q1048" i="2"/>
  <c r="P1048" i="2"/>
  <c r="O1048" i="2"/>
  <c r="N1048" i="2"/>
  <c r="M1048" i="2"/>
  <c r="L1048" i="2"/>
  <c r="K1048" i="2"/>
  <c r="J1048" i="2"/>
  <c r="I1048" i="2"/>
  <c r="H1048" i="2"/>
  <c r="G1048" i="2"/>
  <c r="F1048" i="2"/>
  <c r="E1048" i="2"/>
  <c r="D1048" i="2"/>
  <c r="C1048" i="2"/>
  <c r="T1047" i="2"/>
  <c r="S1047" i="2"/>
  <c r="R1047" i="2"/>
  <c r="Q1047" i="2"/>
  <c r="P1047" i="2"/>
  <c r="O1047" i="2"/>
  <c r="N1047" i="2"/>
  <c r="M1047" i="2"/>
  <c r="L1047" i="2"/>
  <c r="K1047" i="2"/>
  <c r="J1047" i="2"/>
  <c r="I1047" i="2"/>
  <c r="H1047" i="2"/>
  <c r="G1047" i="2"/>
  <c r="F1047" i="2"/>
  <c r="E1047" i="2"/>
  <c r="D1047" i="2"/>
  <c r="C1047" i="2"/>
  <c r="T1046" i="2"/>
  <c r="S1046" i="2"/>
  <c r="R1046" i="2"/>
  <c r="Q1046" i="2"/>
  <c r="P1046" i="2"/>
  <c r="O1046" i="2"/>
  <c r="N1046" i="2"/>
  <c r="M1046" i="2"/>
  <c r="L1046" i="2"/>
  <c r="K1046" i="2"/>
  <c r="J1046" i="2"/>
  <c r="I1046" i="2"/>
  <c r="H1046" i="2"/>
  <c r="G1046" i="2"/>
  <c r="F1046" i="2"/>
  <c r="E1046" i="2"/>
  <c r="D1046" i="2"/>
  <c r="C1046" i="2"/>
  <c r="T1045" i="2"/>
  <c r="S1045" i="2"/>
  <c r="R1045" i="2"/>
  <c r="Q1045" i="2"/>
  <c r="P1045" i="2"/>
  <c r="O1045" i="2"/>
  <c r="N1045" i="2"/>
  <c r="M1045" i="2"/>
  <c r="L1045" i="2"/>
  <c r="K1045" i="2"/>
  <c r="J1045" i="2"/>
  <c r="I1045" i="2"/>
  <c r="H1045" i="2"/>
  <c r="G1045" i="2"/>
  <c r="F1045" i="2"/>
  <c r="E1045" i="2"/>
  <c r="D1045" i="2"/>
  <c r="C1045" i="2"/>
  <c r="T1044" i="2"/>
  <c r="S1044" i="2"/>
  <c r="R1044" i="2"/>
  <c r="Q1044" i="2"/>
  <c r="P1044" i="2"/>
  <c r="O1044" i="2"/>
  <c r="N1044" i="2"/>
  <c r="M1044" i="2"/>
  <c r="L1044" i="2"/>
  <c r="K1044" i="2"/>
  <c r="J1044" i="2"/>
  <c r="I1044" i="2"/>
  <c r="H1044" i="2"/>
  <c r="G1044" i="2"/>
  <c r="F1044" i="2"/>
  <c r="E1044" i="2"/>
  <c r="D1044" i="2"/>
  <c r="C1044" i="2"/>
  <c r="T1043" i="2"/>
  <c r="S1043" i="2"/>
  <c r="R1043" i="2"/>
  <c r="Q1043" i="2"/>
  <c r="P1043" i="2"/>
  <c r="O1043" i="2"/>
  <c r="N1043" i="2"/>
  <c r="M1043" i="2"/>
  <c r="L1043" i="2"/>
  <c r="K1043" i="2"/>
  <c r="J1043" i="2"/>
  <c r="I1043" i="2"/>
  <c r="H1043" i="2"/>
  <c r="G1043" i="2"/>
  <c r="F1043" i="2"/>
  <c r="E1043" i="2"/>
  <c r="D1043" i="2"/>
  <c r="C1043" i="2"/>
  <c r="T1042" i="2"/>
  <c r="S1042" i="2"/>
  <c r="R1042" i="2"/>
  <c r="Q1042" i="2"/>
  <c r="P1042" i="2"/>
  <c r="O1042" i="2"/>
  <c r="N1042" i="2"/>
  <c r="M1042" i="2"/>
  <c r="L1042" i="2"/>
  <c r="K1042" i="2"/>
  <c r="J1042" i="2"/>
  <c r="I1042" i="2"/>
  <c r="H1042" i="2"/>
  <c r="G1042" i="2"/>
  <c r="F1042" i="2"/>
  <c r="E1042" i="2"/>
  <c r="D1042" i="2"/>
  <c r="C1042" i="2"/>
  <c r="T1041" i="2"/>
  <c r="S1041" i="2"/>
  <c r="R1041" i="2"/>
  <c r="Q1041" i="2"/>
  <c r="P1041" i="2"/>
  <c r="O1041" i="2"/>
  <c r="N1041" i="2"/>
  <c r="M1041" i="2"/>
  <c r="L1041" i="2"/>
  <c r="K1041" i="2"/>
  <c r="J1041" i="2"/>
  <c r="I1041" i="2"/>
  <c r="H1041" i="2"/>
  <c r="G1041" i="2"/>
  <c r="F1041" i="2"/>
  <c r="E1041" i="2"/>
  <c r="D1041" i="2"/>
  <c r="C1041" i="2"/>
  <c r="A1038" i="2"/>
  <c r="T1034" i="2"/>
  <c r="S1034" i="2"/>
  <c r="R1034" i="2"/>
  <c r="Q1034" i="2"/>
  <c r="P1034" i="2"/>
  <c r="O1034" i="2"/>
  <c r="N1034" i="2"/>
  <c r="M1034" i="2"/>
  <c r="L1034" i="2"/>
  <c r="K1034" i="2"/>
  <c r="J1034" i="2"/>
  <c r="I1034" i="2"/>
  <c r="H1034" i="2"/>
  <c r="G1034" i="2"/>
  <c r="F1034" i="2"/>
  <c r="E1034" i="2"/>
  <c r="D1034" i="2"/>
  <c r="C1034" i="2"/>
  <c r="T1033" i="2"/>
  <c r="S1033" i="2"/>
  <c r="R1033" i="2"/>
  <c r="Q1033" i="2"/>
  <c r="P1033" i="2"/>
  <c r="O1033" i="2"/>
  <c r="N1033" i="2"/>
  <c r="M1033" i="2"/>
  <c r="L1033" i="2"/>
  <c r="K1033" i="2"/>
  <c r="J1033" i="2"/>
  <c r="I1033" i="2"/>
  <c r="H1033" i="2"/>
  <c r="G1033" i="2"/>
  <c r="F1033" i="2"/>
  <c r="E1033" i="2"/>
  <c r="D1033" i="2"/>
  <c r="C1033" i="2"/>
  <c r="T1032" i="2"/>
  <c r="S1032" i="2"/>
  <c r="R1032" i="2"/>
  <c r="Q1032" i="2"/>
  <c r="P1032" i="2"/>
  <c r="O1032" i="2"/>
  <c r="N1032" i="2"/>
  <c r="M1032" i="2"/>
  <c r="L1032" i="2"/>
  <c r="K1032" i="2"/>
  <c r="J1032" i="2"/>
  <c r="I1032" i="2"/>
  <c r="H1032" i="2"/>
  <c r="G1032" i="2"/>
  <c r="F1032" i="2"/>
  <c r="E1032" i="2"/>
  <c r="D1032" i="2"/>
  <c r="C1032" i="2"/>
  <c r="T1031" i="2"/>
  <c r="S1031" i="2"/>
  <c r="R1031" i="2"/>
  <c r="Q1031" i="2"/>
  <c r="P1031" i="2"/>
  <c r="O1031" i="2"/>
  <c r="N1031" i="2"/>
  <c r="M1031" i="2"/>
  <c r="L1031" i="2"/>
  <c r="K1031" i="2"/>
  <c r="J1031" i="2"/>
  <c r="I1031" i="2"/>
  <c r="H1031" i="2"/>
  <c r="G1031" i="2"/>
  <c r="F1031" i="2"/>
  <c r="E1031" i="2"/>
  <c r="D1031" i="2"/>
  <c r="C1031" i="2"/>
  <c r="T1030" i="2"/>
  <c r="S1030" i="2"/>
  <c r="R1030" i="2"/>
  <c r="Q1030" i="2"/>
  <c r="P1030" i="2"/>
  <c r="O1030" i="2"/>
  <c r="N1030" i="2"/>
  <c r="M1030" i="2"/>
  <c r="L1030" i="2"/>
  <c r="K1030" i="2"/>
  <c r="J1030" i="2"/>
  <c r="I1030" i="2"/>
  <c r="H1030" i="2"/>
  <c r="G1030" i="2"/>
  <c r="F1030" i="2"/>
  <c r="E1030" i="2"/>
  <c r="D1030" i="2"/>
  <c r="C1030" i="2"/>
  <c r="T1029" i="2"/>
  <c r="S1029" i="2"/>
  <c r="R1029" i="2"/>
  <c r="Q1029" i="2"/>
  <c r="P1029" i="2"/>
  <c r="O1029" i="2"/>
  <c r="N1029" i="2"/>
  <c r="M1029" i="2"/>
  <c r="L1029" i="2"/>
  <c r="K1029" i="2"/>
  <c r="J1029" i="2"/>
  <c r="I1029" i="2"/>
  <c r="H1029" i="2"/>
  <c r="G1029" i="2"/>
  <c r="F1029" i="2"/>
  <c r="E1029" i="2"/>
  <c r="D1029" i="2"/>
  <c r="C1029" i="2"/>
  <c r="T1028" i="2"/>
  <c r="S1028" i="2"/>
  <c r="R1028" i="2"/>
  <c r="Q1028" i="2"/>
  <c r="P1028" i="2"/>
  <c r="O1028" i="2"/>
  <c r="N1028" i="2"/>
  <c r="M1028" i="2"/>
  <c r="L1028" i="2"/>
  <c r="K1028" i="2"/>
  <c r="J1028" i="2"/>
  <c r="I1028" i="2"/>
  <c r="H1028" i="2"/>
  <c r="G1028" i="2"/>
  <c r="F1028" i="2"/>
  <c r="E1028" i="2"/>
  <c r="D1028" i="2"/>
  <c r="C1028" i="2"/>
  <c r="T1027" i="2"/>
  <c r="S1027" i="2"/>
  <c r="R1027" i="2"/>
  <c r="Q1027" i="2"/>
  <c r="P1027" i="2"/>
  <c r="O1027" i="2"/>
  <c r="N1027" i="2"/>
  <c r="M1027" i="2"/>
  <c r="L1027" i="2"/>
  <c r="K1027" i="2"/>
  <c r="J1027" i="2"/>
  <c r="I1027" i="2"/>
  <c r="H1027" i="2"/>
  <c r="G1027" i="2"/>
  <c r="F1027" i="2"/>
  <c r="E1027" i="2"/>
  <c r="D1027" i="2"/>
  <c r="C1027" i="2"/>
  <c r="A1024" i="2"/>
  <c r="T1020" i="2"/>
  <c r="S1020" i="2"/>
  <c r="R1020" i="2"/>
  <c r="Q1020" i="2"/>
  <c r="P1020" i="2"/>
  <c r="O1020" i="2"/>
  <c r="N1020" i="2"/>
  <c r="M1020" i="2"/>
  <c r="L1020" i="2"/>
  <c r="K1020" i="2"/>
  <c r="J1020" i="2"/>
  <c r="I1020" i="2"/>
  <c r="H1020" i="2"/>
  <c r="G1020" i="2"/>
  <c r="F1020" i="2"/>
  <c r="E1020" i="2"/>
  <c r="D1020" i="2"/>
  <c r="C1020" i="2"/>
  <c r="T1019" i="2"/>
  <c r="S1019" i="2"/>
  <c r="R1019" i="2"/>
  <c r="Q1019" i="2"/>
  <c r="P1019" i="2"/>
  <c r="O1019" i="2"/>
  <c r="N1019" i="2"/>
  <c r="M1019" i="2"/>
  <c r="L1019" i="2"/>
  <c r="K1019" i="2"/>
  <c r="J1019" i="2"/>
  <c r="I1019" i="2"/>
  <c r="H1019" i="2"/>
  <c r="G1019" i="2"/>
  <c r="F1019" i="2"/>
  <c r="E1019" i="2"/>
  <c r="D1019" i="2"/>
  <c r="C1019" i="2"/>
  <c r="T1018" i="2"/>
  <c r="S1018" i="2"/>
  <c r="R1018" i="2"/>
  <c r="Q1018" i="2"/>
  <c r="P1018" i="2"/>
  <c r="O1018" i="2"/>
  <c r="N1018" i="2"/>
  <c r="M1018" i="2"/>
  <c r="L1018" i="2"/>
  <c r="K1018" i="2"/>
  <c r="J1018" i="2"/>
  <c r="I1018" i="2"/>
  <c r="H1018" i="2"/>
  <c r="G1018" i="2"/>
  <c r="F1018" i="2"/>
  <c r="E1018" i="2"/>
  <c r="D1018" i="2"/>
  <c r="C1018" i="2"/>
  <c r="T1017" i="2"/>
  <c r="S1017" i="2"/>
  <c r="R1017" i="2"/>
  <c r="Q1017" i="2"/>
  <c r="P1017" i="2"/>
  <c r="O1017" i="2"/>
  <c r="N1017" i="2"/>
  <c r="M1017" i="2"/>
  <c r="L1017" i="2"/>
  <c r="K1017" i="2"/>
  <c r="J1017" i="2"/>
  <c r="I1017" i="2"/>
  <c r="H1017" i="2"/>
  <c r="G1017" i="2"/>
  <c r="F1017" i="2"/>
  <c r="E1017" i="2"/>
  <c r="D1017" i="2"/>
  <c r="C1017" i="2"/>
  <c r="T1016" i="2"/>
  <c r="S1016" i="2"/>
  <c r="R1016" i="2"/>
  <c r="Q1016" i="2"/>
  <c r="P1016" i="2"/>
  <c r="O1016" i="2"/>
  <c r="N1016" i="2"/>
  <c r="M1016" i="2"/>
  <c r="L1016" i="2"/>
  <c r="K1016" i="2"/>
  <c r="J1016" i="2"/>
  <c r="I1016" i="2"/>
  <c r="H1016" i="2"/>
  <c r="G1016" i="2"/>
  <c r="F1016" i="2"/>
  <c r="E1016" i="2"/>
  <c r="D1016" i="2"/>
  <c r="C1016" i="2"/>
  <c r="T1015" i="2"/>
  <c r="S1015" i="2"/>
  <c r="R1015" i="2"/>
  <c r="Q1015" i="2"/>
  <c r="P1015" i="2"/>
  <c r="O1015" i="2"/>
  <c r="N1015" i="2"/>
  <c r="M1015" i="2"/>
  <c r="L1015" i="2"/>
  <c r="K1015" i="2"/>
  <c r="J1015" i="2"/>
  <c r="I1015" i="2"/>
  <c r="H1015" i="2"/>
  <c r="G1015" i="2"/>
  <c r="F1015" i="2"/>
  <c r="E1015" i="2"/>
  <c r="D1015" i="2"/>
  <c r="C1015" i="2"/>
  <c r="T1014" i="2"/>
  <c r="S1014" i="2"/>
  <c r="R1014" i="2"/>
  <c r="Q1014" i="2"/>
  <c r="P1014" i="2"/>
  <c r="O1014" i="2"/>
  <c r="N1014" i="2"/>
  <c r="M1014" i="2"/>
  <c r="L1014" i="2"/>
  <c r="K1014" i="2"/>
  <c r="J1014" i="2"/>
  <c r="I1014" i="2"/>
  <c r="H1014" i="2"/>
  <c r="G1014" i="2"/>
  <c r="F1014" i="2"/>
  <c r="E1014" i="2"/>
  <c r="D1014" i="2"/>
  <c r="C1014" i="2"/>
  <c r="T1013" i="2"/>
  <c r="S1013" i="2"/>
  <c r="R1013" i="2"/>
  <c r="Q1013" i="2"/>
  <c r="P1013" i="2"/>
  <c r="O1013" i="2"/>
  <c r="N1013" i="2"/>
  <c r="M1013" i="2"/>
  <c r="L1013" i="2"/>
  <c r="K1013" i="2"/>
  <c r="J1013" i="2"/>
  <c r="I1013" i="2"/>
  <c r="H1013" i="2"/>
  <c r="G1013" i="2"/>
  <c r="F1013" i="2"/>
  <c r="E1013" i="2"/>
  <c r="D1013" i="2"/>
  <c r="C1013" i="2"/>
  <c r="T1006" i="2"/>
  <c r="S1006" i="2"/>
  <c r="R1006" i="2"/>
  <c r="Q1006" i="2"/>
  <c r="P1006" i="2"/>
  <c r="O1006" i="2"/>
  <c r="N1006" i="2"/>
  <c r="M1006" i="2"/>
  <c r="L1006" i="2"/>
  <c r="K1006" i="2"/>
  <c r="J1006" i="2"/>
  <c r="I1006" i="2"/>
  <c r="H1006" i="2"/>
  <c r="G1006" i="2"/>
  <c r="F1006" i="2"/>
  <c r="E1006" i="2"/>
  <c r="D1006" i="2"/>
  <c r="C1006" i="2"/>
  <c r="T1005" i="2"/>
  <c r="S1005" i="2"/>
  <c r="R1005" i="2"/>
  <c r="Q1005" i="2"/>
  <c r="P1005" i="2"/>
  <c r="O1005" i="2"/>
  <c r="N1005" i="2"/>
  <c r="M1005" i="2"/>
  <c r="L1005" i="2"/>
  <c r="K1005" i="2"/>
  <c r="J1005" i="2"/>
  <c r="I1005" i="2"/>
  <c r="H1005" i="2"/>
  <c r="G1005" i="2"/>
  <c r="F1005" i="2"/>
  <c r="E1005" i="2"/>
  <c r="D1005" i="2"/>
  <c r="C1005" i="2"/>
  <c r="T1004" i="2"/>
  <c r="S1004" i="2"/>
  <c r="R1004" i="2"/>
  <c r="Q1004" i="2"/>
  <c r="P1004" i="2"/>
  <c r="O1004" i="2"/>
  <c r="N1004" i="2"/>
  <c r="M1004" i="2"/>
  <c r="L1004" i="2"/>
  <c r="K1004" i="2"/>
  <c r="J1004" i="2"/>
  <c r="I1004" i="2"/>
  <c r="H1004" i="2"/>
  <c r="G1004" i="2"/>
  <c r="F1004" i="2"/>
  <c r="E1004" i="2"/>
  <c r="D1004" i="2"/>
  <c r="C1004" i="2"/>
  <c r="T1003" i="2"/>
  <c r="S1003" i="2"/>
  <c r="R1003" i="2"/>
  <c r="Q1003" i="2"/>
  <c r="P1003" i="2"/>
  <c r="O1003" i="2"/>
  <c r="N1003" i="2"/>
  <c r="M1003" i="2"/>
  <c r="L1003" i="2"/>
  <c r="K1003" i="2"/>
  <c r="J1003" i="2"/>
  <c r="I1003" i="2"/>
  <c r="H1003" i="2"/>
  <c r="G1003" i="2"/>
  <c r="F1003" i="2"/>
  <c r="E1003" i="2"/>
  <c r="D1003" i="2"/>
  <c r="C1003" i="2"/>
  <c r="T1002" i="2"/>
  <c r="S1002" i="2"/>
  <c r="R1002" i="2"/>
  <c r="Q1002" i="2"/>
  <c r="P1002" i="2"/>
  <c r="O1002" i="2"/>
  <c r="N1002" i="2"/>
  <c r="M1002" i="2"/>
  <c r="L1002" i="2"/>
  <c r="K1002" i="2"/>
  <c r="J1002" i="2"/>
  <c r="I1002" i="2"/>
  <c r="H1002" i="2"/>
  <c r="G1002" i="2"/>
  <c r="F1002" i="2"/>
  <c r="E1002" i="2"/>
  <c r="D1002" i="2"/>
  <c r="C1002" i="2"/>
  <c r="T1001" i="2"/>
  <c r="S1001" i="2"/>
  <c r="R1001" i="2"/>
  <c r="Q1001" i="2"/>
  <c r="P1001" i="2"/>
  <c r="O1001" i="2"/>
  <c r="N1001" i="2"/>
  <c r="M1001" i="2"/>
  <c r="L1001" i="2"/>
  <c r="K1001" i="2"/>
  <c r="J1001" i="2"/>
  <c r="I1001" i="2"/>
  <c r="H1001" i="2"/>
  <c r="G1001" i="2"/>
  <c r="F1001" i="2"/>
  <c r="E1001" i="2"/>
  <c r="D1001" i="2"/>
  <c r="C1001" i="2"/>
  <c r="T1000" i="2"/>
  <c r="S1000" i="2"/>
  <c r="R1000" i="2"/>
  <c r="Q1000" i="2"/>
  <c r="P1000" i="2"/>
  <c r="O1000" i="2"/>
  <c r="N1000" i="2"/>
  <c r="M1000" i="2"/>
  <c r="L1000" i="2"/>
  <c r="K1000" i="2"/>
  <c r="J1000" i="2"/>
  <c r="I1000" i="2"/>
  <c r="H1000" i="2"/>
  <c r="G1000" i="2"/>
  <c r="F1000" i="2"/>
  <c r="E1000" i="2"/>
  <c r="D1000" i="2"/>
  <c r="C1000" i="2"/>
  <c r="T999" i="2"/>
  <c r="S999" i="2"/>
  <c r="R999" i="2"/>
  <c r="Q999" i="2"/>
  <c r="P999" i="2"/>
  <c r="O999" i="2"/>
  <c r="N999" i="2"/>
  <c r="M999" i="2"/>
  <c r="L999" i="2"/>
  <c r="K999" i="2"/>
  <c r="J999" i="2"/>
  <c r="I999" i="2"/>
  <c r="H999" i="2"/>
  <c r="G999" i="2"/>
  <c r="F999" i="2"/>
  <c r="E999" i="2"/>
  <c r="D999" i="2"/>
  <c r="C999" i="2"/>
  <c r="T992" i="2"/>
  <c r="S992" i="2"/>
  <c r="R992" i="2"/>
  <c r="Q992" i="2"/>
  <c r="P992" i="2"/>
  <c r="O992" i="2"/>
  <c r="N992" i="2"/>
  <c r="M992" i="2"/>
  <c r="L992" i="2"/>
  <c r="K992" i="2"/>
  <c r="J992" i="2"/>
  <c r="I992" i="2"/>
  <c r="H992" i="2"/>
  <c r="G992" i="2"/>
  <c r="F992" i="2"/>
  <c r="E992" i="2"/>
  <c r="D992" i="2"/>
  <c r="C992" i="2"/>
  <c r="T991" i="2"/>
  <c r="S991" i="2"/>
  <c r="R991" i="2"/>
  <c r="Q991" i="2"/>
  <c r="P991" i="2"/>
  <c r="O991" i="2"/>
  <c r="N991" i="2"/>
  <c r="M991" i="2"/>
  <c r="L991" i="2"/>
  <c r="K991" i="2"/>
  <c r="J991" i="2"/>
  <c r="I991" i="2"/>
  <c r="H991" i="2"/>
  <c r="G991" i="2"/>
  <c r="F991" i="2"/>
  <c r="E991" i="2"/>
  <c r="D991" i="2"/>
  <c r="C991" i="2"/>
  <c r="T990" i="2"/>
  <c r="S990" i="2"/>
  <c r="R990" i="2"/>
  <c r="Q990" i="2"/>
  <c r="P990" i="2"/>
  <c r="O990" i="2"/>
  <c r="N990" i="2"/>
  <c r="M990" i="2"/>
  <c r="L990" i="2"/>
  <c r="K990" i="2"/>
  <c r="J990" i="2"/>
  <c r="I990" i="2"/>
  <c r="H990" i="2"/>
  <c r="G990" i="2"/>
  <c r="F990" i="2"/>
  <c r="E990" i="2"/>
  <c r="D990" i="2"/>
  <c r="C990" i="2"/>
  <c r="T989" i="2"/>
  <c r="S989" i="2"/>
  <c r="R989" i="2"/>
  <c r="Q989" i="2"/>
  <c r="P989" i="2"/>
  <c r="O989" i="2"/>
  <c r="N989" i="2"/>
  <c r="M989" i="2"/>
  <c r="L989" i="2"/>
  <c r="K989" i="2"/>
  <c r="J989" i="2"/>
  <c r="I989" i="2"/>
  <c r="H989" i="2"/>
  <c r="G989" i="2"/>
  <c r="F989" i="2"/>
  <c r="E989" i="2"/>
  <c r="D989" i="2"/>
  <c r="C989" i="2"/>
  <c r="T988" i="2"/>
  <c r="S988" i="2"/>
  <c r="R988" i="2"/>
  <c r="Q988" i="2"/>
  <c r="P988" i="2"/>
  <c r="O988" i="2"/>
  <c r="N988" i="2"/>
  <c r="M988" i="2"/>
  <c r="L988" i="2"/>
  <c r="K988" i="2"/>
  <c r="J988" i="2"/>
  <c r="I988" i="2"/>
  <c r="H988" i="2"/>
  <c r="G988" i="2"/>
  <c r="F988" i="2"/>
  <c r="E988" i="2"/>
  <c r="D988" i="2"/>
  <c r="C988" i="2"/>
  <c r="T987" i="2"/>
  <c r="S987" i="2"/>
  <c r="R987" i="2"/>
  <c r="Q987" i="2"/>
  <c r="P987" i="2"/>
  <c r="O987" i="2"/>
  <c r="N987" i="2"/>
  <c r="M987" i="2"/>
  <c r="L987" i="2"/>
  <c r="K987" i="2"/>
  <c r="J987" i="2"/>
  <c r="I987" i="2"/>
  <c r="H987" i="2"/>
  <c r="G987" i="2"/>
  <c r="F987" i="2"/>
  <c r="E987" i="2"/>
  <c r="D987" i="2"/>
  <c r="C987" i="2"/>
  <c r="T986" i="2"/>
  <c r="S986" i="2"/>
  <c r="R986" i="2"/>
  <c r="Q986" i="2"/>
  <c r="P986" i="2"/>
  <c r="O986" i="2"/>
  <c r="N986" i="2"/>
  <c r="M986" i="2"/>
  <c r="L986" i="2"/>
  <c r="K986" i="2"/>
  <c r="J986" i="2"/>
  <c r="I986" i="2"/>
  <c r="H986" i="2"/>
  <c r="G986" i="2"/>
  <c r="F986" i="2"/>
  <c r="E986" i="2"/>
  <c r="D986" i="2"/>
  <c r="C986" i="2"/>
  <c r="T985" i="2"/>
  <c r="S985" i="2"/>
  <c r="R985" i="2"/>
  <c r="Q985" i="2"/>
  <c r="P985" i="2"/>
  <c r="O985" i="2"/>
  <c r="N985" i="2"/>
  <c r="M985" i="2"/>
  <c r="L985" i="2"/>
  <c r="K985" i="2"/>
  <c r="J985" i="2"/>
  <c r="I985" i="2"/>
  <c r="H985" i="2"/>
  <c r="G985" i="2"/>
  <c r="F985" i="2"/>
  <c r="E985" i="2"/>
  <c r="D985" i="2"/>
  <c r="C985" i="2"/>
  <c r="T978" i="2"/>
  <c r="S978" i="2"/>
  <c r="R978" i="2"/>
  <c r="Q978" i="2"/>
  <c r="P978" i="2"/>
  <c r="O978" i="2"/>
  <c r="N978" i="2"/>
  <c r="M978" i="2"/>
  <c r="L978" i="2"/>
  <c r="K978" i="2"/>
  <c r="J978" i="2"/>
  <c r="I978" i="2"/>
  <c r="H978" i="2"/>
  <c r="G978" i="2"/>
  <c r="F978" i="2"/>
  <c r="E978" i="2"/>
  <c r="T977" i="2"/>
  <c r="S977" i="2"/>
  <c r="R977" i="2"/>
  <c r="Q977" i="2"/>
  <c r="P977" i="2"/>
  <c r="O977" i="2"/>
  <c r="N977" i="2"/>
  <c r="M977" i="2"/>
  <c r="L977" i="2"/>
  <c r="K977" i="2"/>
  <c r="J977" i="2"/>
  <c r="I977" i="2"/>
  <c r="H977" i="2"/>
  <c r="G977" i="2"/>
  <c r="F977" i="2"/>
  <c r="E977" i="2"/>
  <c r="T976" i="2"/>
  <c r="S976" i="2"/>
  <c r="R976" i="2"/>
  <c r="Q976" i="2"/>
  <c r="P976" i="2"/>
  <c r="O976" i="2"/>
  <c r="N976" i="2"/>
  <c r="M976" i="2"/>
  <c r="L976" i="2"/>
  <c r="K976" i="2"/>
  <c r="J976" i="2"/>
  <c r="I976" i="2"/>
  <c r="H976" i="2"/>
  <c r="G976" i="2"/>
  <c r="F976" i="2"/>
  <c r="E976" i="2"/>
  <c r="T975" i="2"/>
  <c r="S975" i="2"/>
  <c r="R975" i="2"/>
  <c r="Q975" i="2"/>
  <c r="P975" i="2"/>
  <c r="O975" i="2"/>
  <c r="N975" i="2"/>
  <c r="M975" i="2"/>
  <c r="L975" i="2"/>
  <c r="K975" i="2"/>
  <c r="J975" i="2"/>
  <c r="I975" i="2"/>
  <c r="H975" i="2"/>
  <c r="G975" i="2"/>
  <c r="F975" i="2"/>
  <c r="E975" i="2"/>
  <c r="T974" i="2"/>
  <c r="S974" i="2"/>
  <c r="R974" i="2"/>
  <c r="Q974" i="2"/>
  <c r="P974" i="2"/>
  <c r="O974" i="2"/>
  <c r="N974" i="2"/>
  <c r="M974" i="2"/>
  <c r="L974" i="2"/>
  <c r="K974" i="2"/>
  <c r="J974" i="2"/>
  <c r="I974" i="2"/>
  <c r="H974" i="2"/>
  <c r="G974" i="2"/>
  <c r="F974" i="2"/>
  <c r="E974" i="2"/>
  <c r="T973" i="2"/>
  <c r="S973" i="2"/>
  <c r="R973" i="2"/>
  <c r="Q973" i="2"/>
  <c r="P973" i="2"/>
  <c r="O973" i="2"/>
  <c r="N973" i="2"/>
  <c r="M973" i="2"/>
  <c r="L973" i="2"/>
  <c r="K973" i="2"/>
  <c r="J973" i="2"/>
  <c r="I973" i="2"/>
  <c r="H973" i="2"/>
  <c r="G973" i="2"/>
  <c r="F973" i="2"/>
  <c r="E973" i="2"/>
  <c r="T972" i="2"/>
  <c r="S972" i="2"/>
  <c r="R972" i="2"/>
  <c r="Q972" i="2"/>
  <c r="P972" i="2"/>
  <c r="O972" i="2"/>
  <c r="N972" i="2"/>
  <c r="M972" i="2"/>
  <c r="L972" i="2"/>
  <c r="K972" i="2"/>
  <c r="J972" i="2"/>
  <c r="I972" i="2"/>
  <c r="H972" i="2"/>
  <c r="G972" i="2"/>
  <c r="F972" i="2"/>
  <c r="E972" i="2"/>
  <c r="T971" i="2"/>
  <c r="S971" i="2"/>
  <c r="R971" i="2"/>
  <c r="Q971" i="2"/>
  <c r="P971" i="2"/>
  <c r="O971" i="2"/>
  <c r="N971" i="2"/>
  <c r="M971" i="2"/>
  <c r="L971" i="2"/>
  <c r="K971" i="2"/>
  <c r="J971" i="2"/>
  <c r="I971" i="2"/>
  <c r="H971" i="2"/>
  <c r="G971" i="2"/>
  <c r="F971" i="2"/>
  <c r="E971" i="2"/>
  <c r="T964" i="2"/>
  <c r="S964" i="2"/>
  <c r="R964" i="2"/>
  <c r="Q964" i="2"/>
  <c r="P964" i="2"/>
  <c r="O964" i="2"/>
  <c r="N964" i="2"/>
  <c r="M964" i="2"/>
  <c r="L964" i="2"/>
  <c r="K964" i="2"/>
  <c r="J964" i="2"/>
  <c r="I964" i="2"/>
  <c r="H964" i="2"/>
  <c r="G964" i="2"/>
  <c r="F964" i="2"/>
  <c r="E964" i="2"/>
  <c r="D964" i="2"/>
  <c r="C964" i="2"/>
  <c r="T963" i="2"/>
  <c r="S963" i="2"/>
  <c r="R963" i="2"/>
  <c r="Q963" i="2"/>
  <c r="P963" i="2"/>
  <c r="O963" i="2"/>
  <c r="N963" i="2"/>
  <c r="M963" i="2"/>
  <c r="L963" i="2"/>
  <c r="K963" i="2"/>
  <c r="J963" i="2"/>
  <c r="I963" i="2"/>
  <c r="H963" i="2"/>
  <c r="G963" i="2"/>
  <c r="F963" i="2"/>
  <c r="E963" i="2"/>
  <c r="D963" i="2"/>
  <c r="C963" i="2"/>
  <c r="T962" i="2"/>
  <c r="S962" i="2"/>
  <c r="R962" i="2"/>
  <c r="Q962" i="2"/>
  <c r="P962" i="2"/>
  <c r="O962" i="2"/>
  <c r="N962" i="2"/>
  <c r="M962" i="2"/>
  <c r="L962" i="2"/>
  <c r="K962" i="2"/>
  <c r="J962" i="2"/>
  <c r="I962" i="2"/>
  <c r="H962" i="2"/>
  <c r="G962" i="2"/>
  <c r="F962" i="2"/>
  <c r="E962" i="2"/>
  <c r="D962" i="2"/>
  <c r="C962" i="2"/>
  <c r="T961" i="2"/>
  <c r="S961" i="2"/>
  <c r="R961" i="2"/>
  <c r="Q961" i="2"/>
  <c r="P961" i="2"/>
  <c r="O961" i="2"/>
  <c r="N961" i="2"/>
  <c r="M961" i="2"/>
  <c r="L961" i="2"/>
  <c r="K961" i="2"/>
  <c r="J961" i="2"/>
  <c r="I961" i="2"/>
  <c r="H961" i="2"/>
  <c r="G961" i="2"/>
  <c r="F961" i="2"/>
  <c r="E961" i="2"/>
  <c r="D961" i="2"/>
  <c r="C961" i="2"/>
  <c r="T960" i="2"/>
  <c r="S960" i="2"/>
  <c r="R960" i="2"/>
  <c r="Q960" i="2"/>
  <c r="P960" i="2"/>
  <c r="O960" i="2"/>
  <c r="N960" i="2"/>
  <c r="M960" i="2"/>
  <c r="L960" i="2"/>
  <c r="K960" i="2"/>
  <c r="J960" i="2"/>
  <c r="I960" i="2"/>
  <c r="H960" i="2"/>
  <c r="G960" i="2"/>
  <c r="F960" i="2"/>
  <c r="E960" i="2"/>
  <c r="D960" i="2"/>
  <c r="C960" i="2"/>
  <c r="T959" i="2"/>
  <c r="S959" i="2"/>
  <c r="R959" i="2"/>
  <c r="Q959" i="2"/>
  <c r="P959" i="2"/>
  <c r="O959" i="2"/>
  <c r="N959" i="2"/>
  <c r="M959" i="2"/>
  <c r="L959" i="2"/>
  <c r="K959" i="2"/>
  <c r="J959" i="2"/>
  <c r="I959" i="2"/>
  <c r="H959" i="2"/>
  <c r="G959" i="2"/>
  <c r="F959" i="2"/>
  <c r="E959" i="2"/>
  <c r="D959" i="2"/>
  <c r="C959" i="2"/>
  <c r="T958" i="2"/>
  <c r="S958" i="2"/>
  <c r="R958" i="2"/>
  <c r="Q958" i="2"/>
  <c r="P958" i="2"/>
  <c r="O958" i="2"/>
  <c r="N958" i="2"/>
  <c r="M958" i="2"/>
  <c r="L958" i="2"/>
  <c r="K958" i="2"/>
  <c r="J958" i="2"/>
  <c r="I958" i="2"/>
  <c r="H958" i="2"/>
  <c r="G958" i="2"/>
  <c r="F958" i="2"/>
  <c r="E958" i="2"/>
  <c r="D958" i="2"/>
  <c r="C958" i="2"/>
  <c r="T957" i="2"/>
  <c r="S957" i="2"/>
  <c r="R957" i="2"/>
  <c r="Q957" i="2"/>
  <c r="P957" i="2"/>
  <c r="O957" i="2"/>
  <c r="N957" i="2"/>
  <c r="M957" i="2"/>
  <c r="L957" i="2"/>
  <c r="K957" i="2"/>
  <c r="J957" i="2"/>
  <c r="I957" i="2"/>
  <c r="H957" i="2"/>
  <c r="G957" i="2"/>
  <c r="F957" i="2"/>
  <c r="E957" i="2"/>
  <c r="D957" i="2"/>
  <c r="C957" i="2"/>
  <c r="T950" i="2"/>
  <c r="S950" i="2"/>
  <c r="R950" i="2"/>
  <c r="Q950" i="2"/>
  <c r="P950" i="2"/>
  <c r="O950" i="2"/>
  <c r="N950" i="2"/>
  <c r="M950" i="2"/>
  <c r="L950" i="2"/>
  <c r="K950" i="2"/>
  <c r="J950" i="2"/>
  <c r="I950" i="2"/>
  <c r="H950" i="2"/>
  <c r="G950" i="2"/>
  <c r="F950" i="2"/>
  <c r="E950" i="2"/>
  <c r="D950" i="2"/>
  <c r="C950" i="2"/>
  <c r="T949" i="2"/>
  <c r="S949" i="2"/>
  <c r="R949" i="2"/>
  <c r="Q949" i="2"/>
  <c r="P949" i="2"/>
  <c r="O949" i="2"/>
  <c r="N949" i="2"/>
  <c r="M949" i="2"/>
  <c r="L949" i="2"/>
  <c r="K949" i="2"/>
  <c r="J949" i="2"/>
  <c r="I949" i="2"/>
  <c r="H949" i="2"/>
  <c r="G949" i="2"/>
  <c r="F949" i="2"/>
  <c r="E949" i="2"/>
  <c r="D949" i="2"/>
  <c r="C949" i="2"/>
  <c r="T948" i="2"/>
  <c r="S948" i="2"/>
  <c r="R948" i="2"/>
  <c r="Q948" i="2"/>
  <c r="P948" i="2"/>
  <c r="O948" i="2"/>
  <c r="N948" i="2"/>
  <c r="M948" i="2"/>
  <c r="L948" i="2"/>
  <c r="K948" i="2"/>
  <c r="J948" i="2"/>
  <c r="I948" i="2"/>
  <c r="H948" i="2"/>
  <c r="G948" i="2"/>
  <c r="F948" i="2"/>
  <c r="E948" i="2"/>
  <c r="D948" i="2"/>
  <c r="C948" i="2"/>
  <c r="T947" i="2"/>
  <c r="S947" i="2"/>
  <c r="R947" i="2"/>
  <c r="Q947" i="2"/>
  <c r="P947" i="2"/>
  <c r="O947" i="2"/>
  <c r="N947" i="2"/>
  <c r="M947" i="2"/>
  <c r="L947" i="2"/>
  <c r="K947" i="2"/>
  <c r="J947" i="2"/>
  <c r="I947" i="2"/>
  <c r="H947" i="2"/>
  <c r="G947" i="2"/>
  <c r="F947" i="2"/>
  <c r="E947" i="2"/>
  <c r="D947" i="2"/>
  <c r="C947" i="2"/>
  <c r="T946" i="2"/>
  <c r="S946" i="2"/>
  <c r="R946" i="2"/>
  <c r="Q946" i="2"/>
  <c r="P946" i="2"/>
  <c r="O946" i="2"/>
  <c r="N946" i="2"/>
  <c r="M946" i="2"/>
  <c r="L946" i="2"/>
  <c r="K946" i="2"/>
  <c r="J946" i="2"/>
  <c r="I946" i="2"/>
  <c r="H946" i="2"/>
  <c r="G946" i="2"/>
  <c r="F946" i="2"/>
  <c r="E946" i="2"/>
  <c r="D946" i="2"/>
  <c r="C946" i="2"/>
  <c r="T945" i="2"/>
  <c r="S945" i="2"/>
  <c r="R945" i="2"/>
  <c r="Q945" i="2"/>
  <c r="P945" i="2"/>
  <c r="O945" i="2"/>
  <c r="N945" i="2"/>
  <c r="M945" i="2"/>
  <c r="L945" i="2"/>
  <c r="K945" i="2"/>
  <c r="J945" i="2"/>
  <c r="I945" i="2"/>
  <c r="H945" i="2"/>
  <c r="G945" i="2"/>
  <c r="F945" i="2"/>
  <c r="E945" i="2"/>
  <c r="D945" i="2"/>
  <c r="C945" i="2"/>
  <c r="T944" i="2"/>
  <c r="S944" i="2"/>
  <c r="R944" i="2"/>
  <c r="Q944" i="2"/>
  <c r="P944" i="2"/>
  <c r="O944" i="2"/>
  <c r="N944" i="2"/>
  <c r="M944" i="2"/>
  <c r="L944" i="2"/>
  <c r="K944" i="2"/>
  <c r="J944" i="2"/>
  <c r="I944" i="2"/>
  <c r="H944" i="2"/>
  <c r="G944" i="2"/>
  <c r="F944" i="2"/>
  <c r="E944" i="2"/>
  <c r="D944" i="2"/>
  <c r="C944" i="2"/>
  <c r="T943" i="2"/>
  <c r="S943" i="2"/>
  <c r="R943" i="2"/>
  <c r="Q943" i="2"/>
  <c r="P943" i="2"/>
  <c r="O943" i="2"/>
  <c r="N943" i="2"/>
  <c r="M943" i="2"/>
  <c r="L943" i="2"/>
  <c r="K943" i="2"/>
  <c r="J943" i="2"/>
  <c r="I943" i="2"/>
  <c r="H943" i="2"/>
  <c r="G943" i="2"/>
  <c r="F943" i="2"/>
  <c r="E943" i="2"/>
  <c r="D943" i="2"/>
  <c r="C943" i="2"/>
  <c r="T936" i="2"/>
  <c r="S936" i="2"/>
  <c r="R936" i="2"/>
  <c r="Q936" i="2"/>
  <c r="P936" i="2"/>
  <c r="O936" i="2"/>
  <c r="N936" i="2"/>
  <c r="M936" i="2"/>
  <c r="L936" i="2"/>
  <c r="K936" i="2"/>
  <c r="J936" i="2"/>
  <c r="I936" i="2"/>
  <c r="H936" i="2"/>
  <c r="G936" i="2"/>
  <c r="F936" i="2"/>
  <c r="E936" i="2"/>
  <c r="D936" i="2"/>
  <c r="C936" i="2"/>
  <c r="T935" i="2"/>
  <c r="S935" i="2"/>
  <c r="R935" i="2"/>
  <c r="Q935" i="2"/>
  <c r="P935" i="2"/>
  <c r="O935" i="2"/>
  <c r="N935" i="2"/>
  <c r="M935" i="2"/>
  <c r="L935" i="2"/>
  <c r="K935" i="2"/>
  <c r="J935" i="2"/>
  <c r="I935" i="2"/>
  <c r="H935" i="2"/>
  <c r="G935" i="2"/>
  <c r="F935" i="2"/>
  <c r="E935" i="2"/>
  <c r="D935" i="2"/>
  <c r="C935" i="2"/>
  <c r="T934" i="2"/>
  <c r="S934" i="2"/>
  <c r="R934" i="2"/>
  <c r="Q934" i="2"/>
  <c r="P934" i="2"/>
  <c r="O934" i="2"/>
  <c r="N934" i="2"/>
  <c r="M934" i="2"/>
  <c r="L934" i="2"/>
  <c r="K934" i="2"/>
  <c r="J934" i="2"/>
  <c r="I934" i="2"/>
  <c r="H934" i="2"/>
  <c r="G934" i="2"/>
  <c r="F934" i="2"/>
  <c r="E934" i="2"/>
  <c r="D934" i="2"/>
  <c r="C934" i="2"/>
  <c r="T933" i="2"/>
  <c r="S933" i="2"/>
  <c r="R933" i="2"/>
  <c r="Q933" i="2"/>
  <c r="P933" i="2"/>
  <c r="O933" i="2"/>
  <c r="N933" i="2"/>
  <c r="M933" i="2"/>
  <c r="L933" i="2"/>
  <c r="K933" i="2"/>
  <c r="J933" i="2"/>
  <c r="I933" i="2"/>
  <c r="H933" i="2"/>
  <c r="G933" i="2"/>
  <c r="F933" i="2"/>
  <c r="E933" i="2"/>
  <c r="D933" i="2"/>
  <c r="C933" i="2"/>
  <c r="T932" i="2"/>
  <c r="S932" i="2"/>
  <c r="R932" i="2"/>
  <c r="Q932" i="2"/>
  <c r="P932" i="2"/>
  <c r="O932" i="2"/>
  <c r="N932" i="2"/>
  <c r="M932" i="2"/>
  <c r="L932" i="2"/>
  <c r="K932" i="2"/>
  <c r="J932" i="2"/>
  <c r="I932" i="2"/>
  <c r="H932" i="2"/>
  <c r="G932" i="2"/>
  <c r="F932" i="2"/>
  <c r="E932" i="2"/>
  <c r="D932" i="2"/>
  <c r="C932" i="2"/>
  <c r="T931" i="2"/>
  <c r="S931" i="2"/>
  <c r="R931" i="2"/>
  <c r="Q931" i="2"/>
  <c r="P931" i="2"/>
  <c r="O931" i="2"/>
  <c r="N931" i="2"/>
  <c r="M931" i="2"/>
  <c r="L931" i="2"/>
  <c r="K931" i="2"/>
  <c r="J931" i="2"/>
  <c r="I931" i="2"/>
  <c r="H931" i="2"/>
  <c r="G931" i="2"/>
  <c r="F931" i="2"/>
  <c r="E931" i="2"/>
  <c r="D931" i="2"/>
  <c r="C931" i="2"/>
  <c r="T930" i="2"/>
  <c r="S930" i="2"/>
  <c r="R930" i="2"/>
  <c r="Q930" i="2"/>
  <c r="P930" i="2"/>
  <c r="O930" i="2"/>
  <c r="N930" i="2"/>
  <c r="M930" i="2"/>
  <c r="L930" i="2"/>
  <c r="K930" i="2"/>
  <c r="J930" i="2"/>
  <c r="I930" i="2"/>
  <c r="H930" i="2"/>
  <c r="G930" i="2"/>
  <c r="F930" i="2"/>
  <c r="E930" i="2"/>
  <c r="D930" i="2"/>
  <c r="C930" i="2"/>
  <c r="T929" i="2"/>
  <c r="S929" i="2"/>
  <c r="R929" i="2"/>
  <c r="Q929" i="2"/>
  <c r="P929" i="2"/>
  <c r="O929" i="2"/>
  <c r="N929" i="2"/>
  <c r="M929" i="2"/>
  <c r="L929" i="2"/>
  <c r="K929" i="2"/>
  <c r="J929" i="2"/>
  <c r="I929" i="2"/>
  <c r="H929" i="2"/>
  <c r="G929" i="2"/>
  <c r="F929" i="2"/>
  <c r="E929" i="2"/>
  <c r="D929" i="2"/>
  <c r="C929" i="2"/>
  <c r="T922" i="2"/>
  <c r="S922" i="2"/>
  <c r="R922" i="2"/>
  <c r="Q922" i="2"/>
  <c r="P922" i="2"/>
  <c r="O922" i="2"/>
  <c r="N922" i="2"/>
  <c r="L922" i="2"/>
  <c r="K922" i="2"/>
  <c r="J922" i="2"/>
  <c r="I922" i="2"/>
  <c r="H922" i="2"/>
  <c r="G922" i="2"/>
  <c r="F922" i="2"/>
  <c r="E922" i="2"/>
  <c r="D922" i="2"/>
  <c r="C922" i="2"/>
  <c r="T921" i="2"/>
  <c r="S921" i="2"/>
  <c r="R921" i="2"/>
  <c r="Q921" i="2"/>
  <c r="P921" i="2"/>
  <c r="O921" i="2"/>
  <c r="N921" i="2"/>
  <c r="L921" i="2"/>
  <c r="K921" i="2"/>
  <c r="J921" i="2"/>
  <c r="I921" i="2"/>
  <c r="H921" i="2"/>
  <c r="G921" i="2"/>
  <c r="F921" i="2"/>
  <c r="E921" i="2"/>
  <c r="D921" i="2"/>
  <c r="C921" i="2"/>
  <c r="T920" i="2"/>
  <c r="S920" i="2"/>
  <c r="R920" i="2"/>
  <c r="Q920" i="2"/>
  <c r="P920" i="2"/>
  <c r="O920" i="2"/>
  <c r="N920" i="2"/>
  <c r="L920" i="2"/>
  <c r="K920" i="2"/>
  <c r="J920" i="2"/>
  <c r="I920" i="2"/>
  <c r="H920" i="2"/>
  <c r="G920" i="2"/>
  <c r="F920" i="2"/>
  <c r="E920" i="2"/>
  <c r="D920" i="2"/>
  <c r="C920" i="2"/>
  <c r="T919" i="2"/>
  <c r="S919" i="2"/>
  <c r="R919" i="2"/>
  <c r="Q919" i="2"/>
  <c r="P919" i="2"/>
  <c r="O919" i="2"/>
  <c r="N919" i="2"/>
  <c r="L919" i="2"/>
  <c r="K919" i="2"/>
  <c r="J919" i="2"/>
  <c r="I919" i="2"/>
  <c r="H919" i="2"/>
  <c r="G919" i="2"/>
  <c r="F919" i="2"/>
  <c r="E919" i="2"/>
  <c r="D919" i="2"/>
  <c r="C919" i="2"/>
  <c r="T918" i="2"/>
  <c r="S918" i="2"/>
  <c r="R918" i="2"/>
  <c r="Q918" i="2"/>
  <c r="P918" i="2"/>
  <c r="O918" i="2"/>
  <c r="N918" i="2"/>
  <c r="L918" i="2"/>
  <c r="K918" i="2"/>
  <c r="J918" i="2"/>
  <c r="I918" i="2"/>
  <c r="H918" i="2"/>
  <c r="G918" i="2"/>
  <c r="F918" i="2"/>
  <c r="E918" i="2"/>
  <c r="D918" i="2"/>
  <c r="C918" i="2"/>
  <c r="T917" i="2"/>
  <c r="S917" i="2"/>
  <c r="R917" i="2"/>
  <c r="Q917" i="2"/>
  <c r="P917" i="2"/>
  <c r="O917" i="2"/>
  <c r="N917" i="2"/>
  <c r="L917" i="2"/>
  <c r="K917" i="2"/>
  <c r="J917" i="2"/>
  <c r="I917" i="2"/>
  <c r="H917" i="2"/>
  <c r="G917" i="2"/>
  <c r="F917" i="2"/>
  <c r="E917" i="2"/>
  <c r="D917" i="2"/>
  <c r="C917" i="2"/>
  <c r="T916" i="2"/>
  <c r="S916" i="2"/>
  <c r="R916" i="2"/>
  <c r="Q916" i="2"/>
  <c r="P916" i="2"/>
  <c r="O916" i="2"/>
  <c r="N916" i="2"/>
  <c r="L916" i="2"/>
  <c r="K916" i="2"/>
  <c r="J916" i="2"/>
  <c r="I916" i="2"/>
  <c r="H916" i="2"/>
  <c r="G916" i="2"/>
  <c r="F916" i="2"/>
  <c r="E916" i="2"/>
  <c r="D916" i="2"/>
  <c r="C916" i="2"/>
  <c r="T915" i="2"/>
  <c r="S915" i="2"/>
  <c r="R915" i="2"/>
  <c r="Q915" i="2"/>
  <c r="P915" i="2"/>
  <c r="O915" i="2"/>
  <c r="N915" i="2"/>
  <c r="L915" i="2"/>
  <c r="K915" i="2"/>
  <c r="J915" i="2"/>
  <c r="I915" i="2"/>
  <c r="H915" i="2"/>
  <c r="G915" i="2"/>
  <c r="F915" i="2"/>
  <c r="E915" i="2"/>
  <c r="D915" i="2"/>
  <c r="C915" i="2"/>
  <c r="T908" i="2"/>
  <c r="S908" i="2"/>
  <c r="R908" i="2"/>
  <c r="Q908" i="2"/>
  <c r="P908" i="2"/>
  <c r="O908" i="2"/>
  <c r="N908" i="2"/>
  <c r="M908" i="2"/>
  <c r="L908" i="2"/>
  <c r="K908" i="2"/>
  <c r="J908" i="2"/>
  <c r="I908" i="2"/>
  <c r="H908" i="2"/>
  <c r="G908" i="2"/>
  <c r="F908" i="2"/>
  <c r="E908" i="2"/>
  <c r="D908" i="2"/>
  <c r="C908" i="2"/>
  <c r="T907" i="2"/>
  <c r="S907" i="2"/>
  <c r="R907" i="2"/>
  <c r="Q907" i="2"/>
  <c r="P907" i="2"/>
  <c r="O907" i="2"/>
  <c r="N907" i="2"/>
  <c r="M907" i="2"/>
  <c r="L907" i="2"/>
  <c r="K907" i="2"/>
  <c r="J907" i="2"/>
  <c r="I907" i="2"/>
  <c r="H907" i="2"/>
  <c r="G907" i="2"/>
  <c r="F907" i="2"/>
  <c r="E907" i="2"/>
  <c r="D907" i="2"/>
  <c r="C907" i="2"/>
  <c r="T906" i="2"/>
  <c r="S906" i="2"/>
  <c r="R906" i="2"/>
  <c r="Q906" i="2"/>
  <c r="P906" i="2"/>
  <c r="O906" i="2"/>
  <c r="N906" i="2"/>
  <c r="M906" i="2"/>
  <c r="L906" i="2"/>
  <c r="K906" i="2"/>
  <c r="J906" i="2"/>
  <c r="I906" i="2"/>
  <c r="H906" i="2"/>
  <c r="G906" i="2"/>
  <c r="F906" i="2"/>
  <c r="E906" i="2"/>
  <c r="D906" i="2"/>
  <c r="C906" i="2"/>
  <c r="T905" i="2"/>
  <c r="S905" i="2"/>
  <c r="R905" i="2"/>
  <c r="Q905" i="2"/>
  <c r="P905" i="2"/>
  <c r="O905" i="2"/>
  <c r="N905" i="2"/>
  <c r="M905" i="2"/>
  <c r="L905" i="2"/>
  <c r="K905" i="2"/>
  <c r="J905" i="2"/>
  <c r="I905" i="2"/>
  <c r="H905" i="2"/>
  <c r="G905" i="2"/>
  <c r="F905" i="2"/>
  <c r="E905" i="2"/>
  <c r="D905" i="2"/>
  <c r="C905" i="2"/>
  <c r="T904" i="2"/>
  <c r="S904" i="2"/>
  <c r="R904" i="2"/>
  <c r="Q904" i="2"/>
  <c r="P904" i="2"/>
  <c r="O904" i="2"/>
  <c r="N904" i="2"/>
  <c r="M904" i="2"/>
  <c r="L904" i="2"/>
  <c r="K904" i="2"/>
  <c r="J904" i="2"/>
  <c r="I904" i="2"/>
  <c r="H904" i="2"/>
  <c r="G904" i="2"/>
  <c r="F904" i="2"/>
  <c r="E904" i="2"/>
  <c r="D904" i="2"/>
  <c r="C904" i="2"/>
  <c r="T903" i="2"/>
  <c r="S903" i="2"/>
  <c r="R903" i="2"/>
  <c r="Q903" i="2"/>
  <c r="P903" i="2"/>
  <c r="O903" i="2"/>
  <c r="N903" i="2"/>
  <c r="M903" i="2"/>
  <c r="L903" i="2"/>
  <c r="K903" i="2"/>
  <c r="J903" i="2"/>
  <c r="I903" i="2"/>
  <c r="H903" i="2"/>
  <c r="G903" i="2"/>
  <c r="F903" i="2"/>
  <c r="E903" i="2"/>
  <c r="D903" i="2"/>
  <c r="C903" i="2"/>
  <c r="T902" i="2"/>
  <c r="S902" i="2"/>
  <c r="R902" i="2"/>
  <c r="Q902" i="2"/>
  <c r="P902" i="2"/>
  <c r="O902" i="2"/>
  <c r="N902" i="2"/>
  <c r="M902" i="2"/>
  <c r="L902" i="2"/>
  <c r="K902" i="2"/>
  <c r="J902" i="2"/>
  <c r="I902" i="2"/>
  <c r="H902" i="2"/>
  <c r="G902" i="2"/>
  <c r="F902" i="2"/>
  <c r="E902" i="2"/>
  <c r="D902" i="2"/>
  <c r="C902" i="2"/>
  <c r="T901" i="2"/>
  <c r="S901" i="2"/>
  <c r="R901" i="2"/>
  <c r="Q901" i="2"/>
  <c r="P901" i="2"/>
  <c r="O901" i="2"/>
  <c r="N901" i="2"/>
  <c r="M901" i="2"/>
  <c r="L901" i="2"/>
  <c r="K901" i="2"/>
  <c r="J901" i="2"/>
  <c r="I901" i="2"/>
  <c r="H901" i="2"/>
  <c r="G901" i="2"/>
  <c r="F901" i="2"/>
  <c r="E901" i="2"/>
  <c r="D901" i="2"/>
  <c r="C901" i="2"/>
  <c r="T894" i="2"/>
  <c r="S894" i="2"/>
  <c r="R894" i="2"/>
  <c r="Q894" i="2"/>
  <c r="P894" i="2"/>
  <c r="O894" i="2"/>
  <c r="N894" i="2"/>
  <c r="M894" i="2"/>
  <c r="L894" i="2"/>
  <c r="K894" i="2"/>
  <c r="J894" i="2"/>
  <c r="I894" i="2"/>
  <c r="H894" i="2"/>
  <c r="G894" i="2"/>
  <c r="F894" i="2"/>
  <c r="E894" i="2"/>
  <c r="D894" i="2"/>
  <c r="C894" i="2"/>
  <c r="T893" i="2"/>
  <c r="S893" i="2"/>
  <c r="R893" i="2"/>
  <c r="Q893" i="2"/>
  <c r="P893" i="2"/>
  <c r="O893" i="2"/>
  <c r="N893" i="2"/>
  <c r="M893" i="2"/>
  <c r="L893" i="2"/>
  <c r="K893" i="2"/>
  <c r="J893" i="2"/>
  <c r="I893" i="2"/>
  <c r="H893" i="2"/>
  <c r="G893" i="2"/>
  <c r="F893" i="2"/>
  <c r="E893" i="2"/>
  <c r="D893" i="2"/>
  <c r="C893" i="2"/>
  <c r="T892" i="2"/>
  <c r="S892" i="2"/>
  <c r="R892" i="2"/>
  <c r="Q892" i="2"/>
  <c r="P892" i="2"/>
  <c r="O892" i="2"/>
  <c r="N892" i="2"/>
  <c r="M892" i="2"/>
  <c r="L892" i="2"/>
  <c r="K892" i="2"/>
  <c r="J892" i="2"/>
  <c r="I892" i="2"/>
  <c r="H892" i="2"/>
  <c r="G892" i="2"/>
  <c r="F892" i="2"/>
  <c r="E892" i="2"/>
  <c r="D892" i="2"/>
  <c r="C892" i="2"/>
  <c r="T891" i="2"/>
  <c r="S891" i="2"/>
  <c r="R891" i="2"/>
  <c r="Q891" i="2"/>
  <c r="P891" i="2"/>
  <c r="O891" i="2"/>
  <c r="N891" i="2"/>
  <c r="M891" i="2"/>
  <c r="L891" i="2"/>
  <c r="K891" i="2"/>
  <c r="J891" i="2"/>
  <c r="I891" i="2"/>
  <c r="H891" i="2"/>
  <c r="G891" i="2"/>
  <c r="F891" i="2"/>
  <c r="E891" i="2"/>
  <c r="D891" i="2"/>
  <c r="C891" i="2"/>
  <c r="T890" i="2"/>
  <c r="S890" i="2"/>
  <c r="R890" i="2"/>
  <c r="Q890" i="2"/>
  <c r="P890" i="2"/>
  <c r="O890" i="2"/>
  <c r="N890" i="2"/>
  <c r="M890" i="2"/>
  <c r="L890" i="2"/>
  <c r="K890" i="2"/>
  <c r="J890" i="2"/>
  <c r="I890" i="2"/>
  <c r="H890" i="2"/>
  <c r="G890" i="2"/>
  <c r="F890" i="2"/>
  <c r="E890" i="2"/>
  <c r="D890" i="2"/>
  <c r="C890" i="2"/>
  <c r="T889" i="2"/>
  <c r="S889" i="2"/>
  <c r="R889" i="2"/>
  <c r="Q889" i="2"/>
  <c r="P889" i="2"/>
  <c r="O889" i="2"/>
  <c r="N889" i="2"/>
  <c r="M889" i="2"/>
  <c r="L889" i="2"/>
  <c r="K889" i="2"/>
  <c r="J889" i="2"/>
  <c r="I889" i="2"/>
  <c r="H889" i="2"/>
  <c r="G889" i="2"/>
  <c r="F889" i="2"/>
  <c r="E889" i="2"/>
  <c r="D889" i="2"/>
  <c r="C889" i="2"/>
  <c r="T888" i="2"/>
  <c r="S888" i="2"/>
  <c r="R888" i="2"/>
  <c r="Q888" i="2"/>
  <c r="P888" i="2"/>
  <c r="O888" i="2"/>
  <c r="N888" i="2"/>
  <c r="M888" i="2"/>
  <c r="L888" i="2"/>
  <c r="K888" i="2"/>
  <c r="J888" i="2"/>
  <c r="I888" i="2"/>
  <c r="H888" i="2"/>
  <c r="G888" i="2"/>
  <c r="F888" i="2"/>
  <c r="E888" i="2"/>
  <c r="D888" i="2"/>
  <c r="C888" i="2"/>
  <c r="T887" i="2"/>
  <c r="S887" i="2"/>
  <c r="R887" i="2"/>
  <c r="Q887" i="2"/>
  <c r="P887" i="2"/>
  <c r="O887" i="2"/>
  <c r="N887" i="2"/>
  <c r="M887" i="2"/>
  <c r="L887" i="2"/>
  <c r="K887" i="2"/>
  <c r="J887" i="2"/>
  <c r="I887" i="2"/>
  <c r="H887" i="2"/>
  <c r="G887" i="2"/>
  <c r="F887" i="2"/>
  <c r="E887" i="2"/>
  <c r="D887" i="2"/>
  <c r="C887" i="2"/>
  <c r="T880" i="2"/>
  <c r="S880" i="2"/>
  <c r="R880" i="2"/>
  <c r="Q880" i="2"/>
  <c r="P880" i="2"/>
  <c r="O880" i="2"/>
  <c r="N880" i="2"/>
  <c r="M880" i="2"/>
  <c r="L880" i="2"/>
  <c r="K880" i="2"/>
  <c r="J880" i="2"/>
  <c r="I880" i="2"/>
  <c r="H880" i="2"/>
  <c r="G880" i="2"/>
  <c r="F880" i="2"/>
  <c r="E880" i="2"/>
  <c r="D880" i="2"/>
  <c r="C880" i="2"/>
  <c r="T879" i="2"/>
  <c r="S879" i="2"/>
  <c r="R879" i="2"/>
  <c r="Q879" i="2"/>
  <c r="P879" i="2"/>
  <c r="O879" i="2"/>
  <c r="N879" i="2"/>
  <c r="M879" i="2"/>
  <c r="L879" i="2"/>
  <c r="K879" i="2"/>
  <c r="J879" i="2"/>
  <c r="I879" i="2"/>
  <c r="H879" i="2"/>
  <c r="G879" i="2"/>
  <c r="F879" i="2"/>
  <c r="E879" i="2"/>
  <c r="D879" i="2"/>
  <c r="C879" i="2"/>
  <c r="T878" i="2"/>
  <c r="S878" i="2"/>
  <c r="R878" i="2"/>
  <c r="Q878" i="2"/>
  <c r="P878" i="2"/>
  <c r="O878" i="2"/>
  <c r="N878" i="2"/>
  <c r="M878" i="2"/>
  <c r="L878" i="2"/>
  <c r="K878" i="2"/>
  <c r="J878" i="2"/>
  <c r="I878" i="2"/>
  <c r="H878" i="2"/>
  <c r="G878" i="2"/>
  <c r="F878" i="2"/>
  <c r="E878" i="2"/>
  <c r="D878" i="2"/>
  <c r="C878" i="2"/>
  <c r="T877" i="2"/>
  <c r="S877" i="2"/>
  <c r="R877" i="2"/>
  <c r="Q877" i="2"/>
  <c r="P877" i="2"/>
  <c r="O877" i="2"/>
  <c r="N877" i="2"/>
  <c r="M877" i="2"/>
  <c r="L877" i="2"/>
  <c r="K877" i="2"/>
  <c r="J877" i="2"/>
  <c r="I877" i="2"/>
  <c r="H877" i="2"/>
  <c r="G877" i="2"/>
  <c r="F877" i="2"/>
  <c r="E877" i="2"/>
  <c r="D877" i="2"/>
  <c r="C877" i="2"/>
  <c r="T876" i="2"/>
  <c r="S876" i="2"/>
  <c r="R876" i="2"/>
  <c r="Q876" i="2"/>
  <c r="P876" i="2"/>
  <c r="O876" i="2"/>
  <c r="N876" i="2"/>
  <c r="M876" i="2"/>
  <c r="L876" i="2"/>
  <c r="K876" i="2"/>
  <c r="J876" i="2"/>
  <c r="I876" i="2"/>
  <c r="H876" i="2"/>
  <c r="G876" i="2"/>
  <c r="F876" i="2"/>
  <c r="E876" i="2"/>
  <c r="D876" i="2"/>
  <c r="C876" i="2"/>
  <c r="T875" i="2"/>
  <c r="S875" i="2"/>
  <c r="R875" i="2"/>
  <c r="Q875" i="2"/>
  <c r="P875" i="2"/>
  <c r="O875" i="2"/>
  <c r="N875" i="2"/>
  <c r="M875" i="2"/>
  <c r="L875" i="2"/>
  <c r="K875" i="2"/>
  <c r="J875" i="2"/>
  <c r="I875" i="2"/>
  <c r="H875" i="2"/>
  <c r="G875" i="2"/>
  <c r="F875" i="2"/>
  <c r="E875" i="2"/>
  <c r="D875" i="2"/>
  <c r="C875" i="2"/>
  <c r="T874" i="2"/>
  <c r="S874" i="2"/>
  <c r="R874" i="2"/>
  <c r="Q874" i="2"/>
  <c r="P874" i="2"/>
  <c r="O874" i="2"/>
  <c r="N874" i="2"/>
  <c r="M874" i="2"/>
  <c r="L874" i="2"/>
  <c r="K874" i="2"/>
  <c r="J874" i="2"/>
  <c r="I874" i="2"/>
  <c r="H874" i="2"/>
  <c r="G874" i="2"/>
  <c r="F874" i="2"/>
  <c r="E874" i="2"/>
  <c r="D874" i="2"/>
  <c r="C874" i="2"/>
  <c r="T873" i="2"/>
  <c r="S873" i="2"/>
  <c r="R873" i="2"/>
  <c r="Q873" i="2"/>
  <c r="P873" i="2"/>
  <c r="O873" i="2"/>
  <c r="N873" i="2"/>
  <c r="M873" i="2"/>
  <c r="L873" i="2"/>
  <c r="K873" i="2"/>
  <c r="J873" i="2"/>
  <c r="I873" i="2"/>
  <c r="H873" i="2"/>
  <c r="G873" i="2"/>
  <c r="F873" i="2"/>
  <c r="E873" i="2"/>
  <c r="D873" i="2"/>
  <c r="C873" i="2"/>
  <c r="T866" i="2"/>
  <c r="S866" i="2"/>
  <c r="R866" i="2"/>
  <c r="Q866" i="2"/>
  <c r="P866" i="2"/>
  <c r="O866" i="2"/>
  <c r="N866" i="2"/>
  <c r="M866" i="2"/>
  <c r="L866" i="2"/>
  <c r="K866" i="2"/>
  <c r="J866" i="2"/>
  <c r="I866" i="2"/>
  <c r="H866" i="2"/>
  <c r="G866" i="2"/>
  <c r="F866" i="2"/>
  <c r="E866" i="2"/>
  <c r="D866" i="2"/>
  <c r="C866" i="2"/>
  <c r="T865" i="2"/>
  <c r="S865" i="2"/>
  <c r="R865" i="2"/>
  <c r="Q865" i="2"/>
  <c r="P865" i="2"/>
  <c r="O865" i="2"/>
  <c r="N865" i="2"/>
  <c r="M865" i="2"/>
  <c r="L865" i="2"/>
  <c r="K865" i="2"/>
  <c r="J865" i="2"/>
  <c r="I865" i="2"/>
  <c r="H865" i="2"/>
  <c r="G865" i="2"/>
  <c r="F865" i="2"/>
  <c r="E865" i="2"/>
  <c r="D865" i="2"/>
  <c r="C865" i="2"/>
  <c r="T864" i="2"/>
  <c r="S864" i="2"/>
  <c r="R864" i="2"/>
  <c r="Q864" i="2"/>
  <c r="P864" i="2"/>
  <c r="O864" i="2"/>
  <c r="N864" i="2"/>
  <c r="M864" i="2"/>
  <c r="L864" i="2"/>
  <c r="K864" i="2"/>
  <c r="J864" i="2"/>
  <c r="I864" i="2"/>
  <c r="H864" i="2"/>
  <c r="G864" i="2"/>
  <c r="F864" i="2"/>
  <c r="E864" i="2"/>
  <c r="D864" i="2"/>
  <c r="C864" i="2"/>
  <c r="T863" i="2"/>
  <c r="S863" i="2"/>
  <c r="R863" i="2"/>
  <c r="Q863" i="2"/>
  <c r="P863" i="2"/>
  <c r="O863" i="2"/>
  <c r="N863" i="2"/>
  <c r="M863" i="2"/>
  <c r="L863" i="2"/>
  <c r="K863" i="2"/>
  <c r="J863" i="2"/>
  <c r="I863" i="2"/>
  <c r="H863" i="2"/>
  <c r="G863" i="2"/>
  <c r="F863" i="2"/>
  <c r="E863" i="2"/>
  <c r="D863" i="2"/>
  <c r="C863" i="2"/>
  <c r="T862" i="2"/>
  <c r="S862" i="2"/>
  <c r="R862" i="2"/>
  <c r="Q862" i="2"/>
  <c r="P862" i="2"/>
  <c r="O862" i="2"/>
  <c r="N862" i="2"/>
  <c r="M862" i="2"/>
  <c r="L862" i="2"/>
  <c r="K862" i="2"/>
  <c r="J862" i="2"/>
  <c r="I862" i="2"/>
  <c r="H862" i="2"/>
  <c r="G862" i="2"/>
  <c r="F862" i="2"/>
  <c r="E862" i="2"/>
  <c r="D862" i="2"/>
  <c r="C862" i="2"/>
  <c r="T861" i="2"/>
  <c r="S861" i="2"/>
  <c r="R861" i="2"/>
  <c r="Q861" i="2"/>
  <c r="P861" i="2"/>
  <c r="O861" i="2"/>
  <c r="N861" i="2"/>
  <c r="M861" i="2"/>
  <c r="L861" i="2"/>
  <c r="K861" i="2"/>
  <c r="J861" i="2"/>
  <c r="I861" i="2"/>
  <c r="H861" i="2"/>
  <c r="G861" i="2"/>
  <c r="F861" i="2"/>
  <c r="E861" i="2"/>
  <c r="D861" i="2"/>
  <c r="C861" i="2"/>
  <c r="T860" i="2"/>
  <c r="S860" i="2"/>
  <c r="R860" i="2"/>
  <c r="Q860" i="2"/>
  <c r="P860" i="2"/>
  <c r="O860" i="2"/>
  <c r="N860" i="2"/>
  <c r="M860" i="2"/>
  <c r="L860" i="2"/>
  <c r="K860" i="2"/>
  <c r="J860" i="2"/>
  <c r="I860" i="2"/>
  <c r="H860" i="2"/>
  <c r="G860" i="2"/>
  <c r="F860" i="2"/>
  <c r="E860" i="2"/>
  <c r="D860" i="2"/>
  <c r="C860" i="2"/>
  <c r="T859" i="2"/>
  <c r="S859" i="2"/>
  <c r="R859" i="2"/>
  <c r="Q859" i="2"/>
  <c r="P859" i="2"/>
  <c r="O859" i="2"/>
  <c r="N859" i="2"/>
  <c r="M859" i="2"/>
  <c r="L859" i="2"/>
  <c r="K859" i="2"/>
  <c r="J859" i="2"/>
  <c r="I859" i="2"/>
  <c r="H859" i="2"/>
  <c r="G859" i="2"/>
  <c r="F859" i="2"/>
  <c r="E859" i="2"/>
  <c r="D859" i="2"/>
  <c r="C859" i="2"/>
  <c r="T852" i="2"/>
  <c r="S852" i="2"/>
  <c r="R852" i="2"/>
  <c r="Q852" i="2"/>
  <c r="P852" i="2"/>
  <c r="O852" i="2"/>
  <c r="N852" i="2"/>
  <c r="M852" i="2"/>
  <c r="L852" i="2"/>
  <c r="K852" i="2"/>
  <c r="J852" i="2"/>
  <c r="I852" i="2"/>
  <c r="H852" i="2"/>
  <c r="G852" i="2"/>
  <c r="F852" i="2"/>
  <c r="E852" i="2"/>
  <c r="D852" i="2"/>
  <c r="C852" i="2"/>
  <c r="T851" i="2"/>
  <c r="S851" i="2"/>
  <c r="R851" i="2"/>
  <c r="Q851" i="2"/>
  <c r="P851" i="2"/>
  <c r="O851" i="2"/>
  <c r="N851" i="2"/>
  <c r="M851" i="2"/>
  <c r="L851" i="2"/>
  <c r="K851" i="2"/>
  <c r="J851" i="2"/>
  <c r="I851" i="2"/>
  <c r="H851" i="2"/>
  <c r="G851" i="2"/>
  <c r="F851" i="2"/>
  <c r="E851" i="2"/>
  <c r="D851" i="2"/>
  <c r="C851" i="2"/>
  <c r="T850" i="2"/>
  <c r="S850" i="2"/>
  <c r="R850" i="2"/>
  <c r="Q850" i="2"/>
  <c r="P850" i="2"/>
  <c r="O850" i="2"/>
  <c r="N850" i="2"/>
  <c r="M850" i="2"/>
  <c r="L850" i="2"/>
  <c r="K850" i="2"/>
  <c r="J850" i="2"/>
  <c r="I850" i="2"/>
  <c r="H850" i="2"/>
  <c r="G850" i="2"/>
  <c r="F850" i="2"/>
  <c r="E850" i="2"/>
  <c r="D850" i="2"/>
  <c r="C850" i="2"/>
  <c r="T849" i="2"/>
  <c r="S849" i="2"/>
  <c r="R849" i="2"/>
  <c r="Q849" i="2"/>
  <c r="P849" i="2"/>
  <c r="O849" i="2"/>
  <c r="N849" i="2"/>
  <c r="M849" i="2"/>
  <c r="L849" i="2"/>
  <c r="K849" i="2"/>
  <c r="J849" i="2"/>
  <c r="I849" i="2"/>
  <c r="H849" i="2"/>
  <c r="G849" i="2"/>
  <c r="F849" i="2"/>
  <c r="E849" i="2"/>
  <c r="D849" i="2"/>
  <c r="C849" i="2"/>
  <c r="T848" i="2"/>
  <c r="S848" i="2"/>
  <c r="R848" i="2"/>
  <c r="Q848" i="2"/>
  <c r="P848" i="2"/>
  <c r="O848" i="2"/>
  <c r="N848" i="2"/>
  <c r="M848" i="2"/>
  <c r="L848" i="2"/>
  <c r="K848" i="2"/>
  <c r="J848" i="2"/>
  <c r="I848" i="2"/>
  <c r="H848" i="2"/>
  <c r="G848" i="2"/>
  <c r="F848" i="2"/>
  <c r="E848" i="2"/>
  <c r="D848" i="2"/>
  <c r="C848" i="2"/>
  <c r="T847" i="2"/>
  <c r="S847" i="2"/>
  <c r="R847" i="2"/>
  <c r="Q847" i="2"/>
  <c r="P847" i="2"/>
  <c r="O847" i="2"/>
  <c r="N847" i="2"/>
  <c r="M847" i="2"/>
  <c r="L847" i="2"/>
  <c r="K847" i="2"/>
  <c r="J847" i="2"/>
  <c r="I847" i="2"/>
  <c r="H847" i="2"/>
  <c r="G847" i="2"/>
  <c r="F847" i="2"/>
  <c r="E847" i="2"/>
  <c r="D847" i="2"/>
  <c r="C847" i="2"/>
  <c r="T846" i="2"/>
  <c r="S846" i="2"/>
  <c r="R846" i="2"/>
  <c r="Q846" i="2"/>
  <c r="P846" i="2"/>
  <c r="O846" i="2"/>
  <c r="N846" i="2"/>
  <c r="M846" i="2"/>
  <c r="L846" i="2"/>
  <c r="K846" i="2"/>
  <c r="J846" i="2"/>
  <c r="I846" i="2"/>
  <c r="H846" i="2"/>
  <c r="G846" i="2"/>
  <c r="F846" i="2"/>
  <c r="E846" i="2"/>
  <c r="D846" i="2"/>
  <c r="C846" i="2"/>
  <c r="T845" i="2"/>
  <c r="S845" i="2"/>
  <c r="R845" i="2"/>
  <c r="Q845" i="2"/>
  <c r="P845" i="2"/>
  <c r="O845" i="2"/>
  <c r="N845" i="2"/>
  <c r="M845" i="2"/>
  <c r="L845" i="2"/>
  <c r="K845" i="2"/>
  <c r="J845" i="2"/>
  <c r="I845" i="2"/>
  <c r="H845" i="2"/>
  <c r="G845" i="2"/>
  <c r="F845" i="2"/>
  <c r="E845" i="2"/>
  <c r="D845" i="2"/>
  <c r="C845" i="2"/>
  <c r="T329" i="2"/>
  <c r="S329" i="2"/>
  <c r="R329" i="2"/>
  <c r="Q329" i="2"/>
  <c r="P329" i="2"/>
  <c r="O329" i="2"/>
  <c r="N329" i="2"/>
  <c r="M329" i="2"/>
  <c r="L329" i="2"/>
  <c r="K329" i="2"/>
  <c r="J329" i="2"/>
  <c r="I329" i="2"/>
  <c r="H329" i="2"/>
  <c r="G329" i="2"/>
  <c r="F329" i="2"/>
  <c r="E329" i="2"/>
  <c r="D329" i="2"/>
  <c r="C329" i="2"/>
  <c r="T328" i="2"/>
  <c r="S328" i="2"/>
  <c r="R328" i="2"/>
  <c r="Q328" i="2"/>
  <c r="P328" i="2"/>
  <c r="O328" i="2"/>
  <c r="N328" i="2"/>
  <c r="M328" i="2"/>
  <c r="L328" i="2"/>
  <c r="K328" i="2"/>
  <c r="J328" i="2"/>
  <c r="I328" i="2"/>
  <c r="H328" i="2"/>
  <c r="G328" i="2"/>
  <c r="F328" i="2"/>
  <c r="E328" i="2"/>
  <c r="D328" i="2"/>
  <c r="C328" i="2"/>
  <c r="T327" i="2"/>
  <c r="S327" i="2"/>
  <c r="R327" i="2"/>
  <c r="Q327" i="2"/>
  <c r="P327" i="2"/>
  <c r="O327" i="2"/>
  <c r="N327" i="2"/>
  <c r="M327" i="2"/>
  <c r="L327" i="2"/>
  <c r="K327" i="2"/>
  <c r="J327" i="2"/>
  <c r="I327" i="2"/>
  <c r="H327" i="2"/>
  <c r="G327" i="2"/>
  <c r="F327" i="2"/>
  <c r="E327" i="2"/>
  <c r="D327" i="2"/>
  <c r="C327" i="2"/>
  <c r="T326" i="2"/>
  <c r="S326" i="2"/>
  <c r="R326" i="2"/>
  <c r="Q326" i="2"/>
  <c r="P326" i="2"/>
  <c r="O326" i="2"/>
  <c r="N326" i="2"/>
  <c r="M326" i="2"/>
  <c r="L326" i="2"/>
  <c r="K326" i="2"/>
  <c r="J326" i="2"/>
  <c r="I326" i="2"/>
  <c r="H326" i="2"/>
  <c r="G326" i="2"/>
  <c r="F326" i="2"/>
  <c r="E326" i="2"/>
  <c r="D326" i="2"/>
  <c r="C326" i="2"/>
  <c r="T325" i="2"/>
  <c r="S325" i="2"/>
  <c r="R325" i="2"/>
  <c r="Q325" i="2"/>
  <c r="P325" i="2"/>
  <c r="O325" i="2"/>
  <c r="N325" i="2"/>
  <c r="M325" i="2"/>
  <c r="L325" i="2"/>
  <c r="K325" i="2"/>
  <c r="J325" i="2"/>
  <c r="I325" i="2"/>
  <c r="H325" i="2"/>
  <c r="G325" i="2"/>
  <c r="F325" i="2"/>
  <c r="E325" i="2"/>
  <c r="D325" i="2"/>
  <c r="C325" i="2"/>
  <c r="T324" i="2"/>
  <c r="S324" i="2"/>
  <c r="R324" i="2"/>
  <c r="Q324" i="2"/>
  <c r="P324" i="2"/>
  <c r="O324" i="2"/>
  <c r="N324" i="2"/>
  <c r="M324" i="2"/>
  <c r="L324" i="2"/>
  <c r="K324" i="2"/>
  <c r="J324" i="2"/>
  <c r="I324" i="2"/>
  <c r="H324" i="2"/>
  <c r="G324" i="2"/>
  <c r="F324" i="2"/>
  <c r="E324" i="2"/>
  <c r="D324" i="2"/>
  <c r="C324" i="2"/>
  <c r="T323" i="2"/>
  <c r="S323" i="2"/>
  <c r="R323" i="2"/>
  <c r="Q323" i="2"/>
  <c r="P323" i="2"/>
  <c r="O323" i="2"/>
  <c r="N323" i="2"/>
  <c r="M323" i="2"/>
  <c r="L323" i="2"/>
  <c r="K323" i="2"/>
  <c r="J323" i="2"/>
  <c r="I323" i="2"/>
  <c r="H323" i="2"/>
  <c r="G323" i="2"/>
  <c r="F323" i="2"/>
  <c r="E323" i="2"/>
  <c r="D323" i="2"/>
  <c r="C323" i="2"/>
  <c r="T322" i="2"/>
  <c r="S322" i="2"/>
  <c r="R322" i="2"/>
  <c r="Q322" i="2"/>
  <c r="P322" i="2"/>
  <c r="O322" i="2"/>
  <c r="N322" i="2"/>
  <c r="M322" i="2"/>
  <c r="L322" i="2"/>
  <c r="K322" i="2"/>
  <c r="J322" i="2"/>
  <c r="I322" i="2"/>
  <c r="H322" i="2"/>
  <c r="G322" i="2"/>
  <c r="F322" i="2"/>
  <c r="E322" i="2"/>
  <c r="D322" i="2"/>
  <c r="C322" i="2"/>
  <c r="T838" i="2"/>
  <c r="S838" i="2"/>
  <c r="R838" i="2"/>
  <c r="Q838" i="2"/>
  <c r="P838" i="2"/>
  <c r="O838" i="2"/>
  <c r="N838" i="2"/>
  <c r="M838" i="2"/>
  <c r="L838" i="2"/>
  <c r="K838" i="2"/>
  <c r="J838" i="2"/>
  <c r="I838" i="2"/>
  <c r="H838" i="2"/>
  <c r="G838" i="2"/>
  <c r="F838" i="2"/>
  <c r="E838" i="2"/>
  <c r="D838" i="2"/>
  <c r="C838" i="2"/>
  <c r="T837" i="2"/>
  <c r="S837" i="2"/>
  <c r="R837" i="2"/>
  <c r="Q837" i="2"/>
  <c r="P837" i="2"/>
  <c r="O837" i="2"/>
  <c r="N837" i="2"/>
  <c r="M837" i="2"/>
  <c r="L837" i="2"/>
  <c r="K837" i="2"/>
  <c r="J837" i="2"/>
  <c r="I837" i="2"/>
  <c r="H837" i="2"/>
  <c r="G837" i="2"/>
  <c r="F837" i="2"/>
  <c r="E837" i="2"/>
  <c r="D837" i="2"/>
  <c r="C837" i="2"/>
  <c r="T836" i="2"/>
  <c r="S836" i="2"/>
  <c r="R836" i="2"/>
  <c r="Q836" i="2"/>
  <c r="P836" i="2"/>
  <c r="O836" i="2"/>
  <c r="N836" i="2"/>
  <c r="M836" i="2"/>
  <c r="L836" i="2"/>
  <c r="K836" i="2"/>
  <c r="J836" i="2"/>
  <c r="I836" i="2"/>
  <c r="H836" i="2"/>
  <c r="G836" i="2"/>
  <c r="F836" i="2"/>
  <c r="E836" i="2"/>
  <c r="D836" i="2"/>
  <c r="C836" i="2"/>
  <c r="T835" i="2"/>
  <c r="S835" i="2"/>
  <c r="R835" i="2"/>
  <c r="Q835" i="2"/>
  <c r="P835" i="2"/>
  <c r="O835" i="2"/>
  <c r="N835" i="2"/>
  <c r="M835" i="2"/>
  <c r="L835" i="2"/>
  <c r="K835" i="2"/>
  <c r="J835" i="2"/>
  <c r="I835" i="2"/>
  <c r="H835" i="2"/>
  <c r="G835" i="2"/>
  <c r="F835" i="2"/>
  <c r="E835" i="2"/>
  <c r="D835" i="2"/>
  <c r="C835" i="2"/>
  <c r="T834" i="2"/>
  <c r="S834" i="2"/>
  <c r="R834" i="2"/>
  <c r="Q834" i="2"/>
  <c r="P834" i="2"/>
  <c r="O834" i="2"/>
  <c r="N834" i="2"/>
  <c r="M834" i="2"/>
  <c r="L834" i="2"/>
  <c r="K834" i="2"/>
  <c r="J834" i="2"/>
  <c r="I834" i="2"/>
  <c r="H834" i="2"/>
  <c r="G834" i="2"/>
  <c r="F834" i="2"/>
  <c r="E834" i="2"/>
  <c r="D834" i="2"/>
  <c r="C834" i="2"/>
  <c r="T833" i="2"/>
  <c r="S833" i="2"/>
  <c r="R833" i="2"/>
  <c r="Q833" i="2"/>
  <c r="P833" i="2"/>
  <c r="O833" i="2"/>
  <c r="N833" i="2"/>
  <c r="M833" i="2"/>
  <c r="L833" i="2"/>
  <c r="K833" i="2"/>
  <c r="J833" i="2"/>
  <c r="I833" i="2"/>
  <c r="H833" i="2"/>
  <c r="G833" i="2"/>
  <c r="F833" i="2"/>
  <c r="E833" i="2"/>
  <c r="D833" i="2"/>
  <c r="C833" i="2"/>
  <c r="T832" i="2"/>
  <c r="S832" i="2"/>
  <c r="R832" i="2"/>
  <c r="Q832" i="2"/>
  <c r="P832" i="2"/>
  <c r="O832" i="2"/>
  <c r="N832" i="2"/>
  <c r="M832" i="2"/>
  <c r="L832" i="2"/>
  <c r="K832" i="2"/>
  <c r="J832" i="2"/>
  <c r="I832" i="2"/>
  <c r="H832" i="2"/>
  <c r="G832" i="2"/>
  <c r="F832" i="2"/>
  <c r="E832" i="2"/>
  <c r="D832" i="2"/>
  <c r="C832" i="2"/>
  <c r="T831" i="2"/>
  <c r="S831" i="2"/>
  <c r="R831" i="2"/>
  <c r="Q831" i="2"/>
  <c r="P831" i="2"/>
  <c r="O831" i="2"/>
  <c r="N831" i="2"/>
  <c r="M831" i="2"/>
  <c r="L831" i="2"/>
  <c r="K831" i="2"/>
  <c r="J831" i="2"/>
  <c r="I831" i="2"/>
  <c r="H831" i="2"/>
  <c r="G831" i="2"/>
  <c r="F831" i="2"/>
  <c r="E831" i="2"/>
  <c r="D831" i="2"/>
  <c r="C831" i="2"/>
  <c r="T824" i="2"/>
  <c r="S824" i="2"/>
  <c r="R824" i="2"/>
  <c r="Q824" i="2"/>
  <c r="P824" i="2"/>
  <c r="O824" i="2"/>
  <c r="N824" i="2"/>
  <c r="M824" i="2"/>
  <c r="L824" i="2"/>
  <c r="K824" i="2"/>
  <c r="J824" i="2"/>
  <c r="I824" i="2"/>
  <c r="H824" i="2"/>
  <c r="G824" i="2"/>
  <c r="F824" i="2"/>
  <c r="E824" i="2"/>
  <c r="D824" i="2"/>
  <c r="C824" i="2"/>
  <c r="T823" i="2"/>
  <c r="S823" i="2"/>
  <c r="R823" i="2"/>
  <c r="Q823" i="2"/>
  <c r="P823" i="2"/>
  <c r="O823" i="2"/>
  <c r="N823" i="2"/>
  <c r="M823" i="2"/>
  <c r="L823" i="2"/>
  <c r="K823" i="2"/>
  <c r="J823" i="2"/>
  <c r="I823" i="2"/>
  <c r="H823" i="2"/>
  <c r="G823" i="2"/>
  <c r="F823" i="2"/>
  <c r="E823" i="2"/>
  <c r="D823" i="2"/>
  <c r="C823" i="2"/>
  <c r="T822" i="2"/>
  <c r="S822" i="2"/>
  <c r="R822" i="2"/>
  <c r="Q822" i="2"/>
  <c r="P822" i="2"/>
  <c r="O822" i="2"/>
  <c r="N822" i="2"/>
  <c r="M822" i="2"/>
  <c r="L822" i="2"/>
  <c r="K822" i="2"/>
  <c r="J822" i="2"/>
  <c r="I822" i="2"/>
  <c r="H822" i="2"/>
  <c r="G822" i="2"/>
  <c r="F822" i="2"/>
  <c r="E822" i="2"/>
  <c r="D822" i="2"/>
  <c r="C822" i="2"/>
  <c r="T821" i="2"/>
  <c r="S821" i="2"/>
  <c r="R821" i="2"/>
  <c r="Q821" i="2"/>
  <c r="P821" i="2"/>
  <c r="O821" i="2"/>
  <c r="N821" i="2"/>
  <c r="M821" i="2"/>
  <c r="L821" i="2"/>
  <c r="K821" i="2"/>
  <c r="J821" i="2"/>
  <c r="I821" i="2"/>
  <c r="H821" i="2"/>
  <c r="G821" i="2"/>
  <c r="F821" i="2"/>
  <c r="E821" i="2"/>
  <c r="D821" i="2"/>
  <c r="C821" i="2"/>
  <c r="T820" i="2"/>
  <c r="S820" i="2"/>
  <c r="R820" i="2"/>
  <c r="Q820" i="2"/>
  <c r="P820" i="2"/>
  <c r="O820" i="2"/>
  <c r="N820" i="2"/>
  <c r="M820" i="2"/>
  <c r="L820" i="2"/>
  <c r="K820" i="2"/>
  <c r="J820" i="2"/>
  <c r="I820" i="2"/>
  <c r="H820" i="2"/>
  <c r="G820" i="2"/>
  <c r="F820" i="2"/>
  <c r="E820" i="2"/>
  <c r="D820" i="2"/>
  <c r="C820" i="2"/>
  <c r="T819" i="2"/>
  <c r="S819" i="2"/>
  <c r="R819" i="2"/>
  <c r="Q819" i="2"/>
  <c r="P819" i="2"/>
  <c r="O819" i="2"/>
  <c r="N819" i="2"/>
  <c r="M819" i="2"/>
  <c r="L819" i="2"/>
  <c r="K819" i="2"/>
  <c r="J819" i="2"/>
  <c r="I819" i="2"/>
  <c r="H819" i="2"/>
  <c r="G819" i="2"/>
  <c r="F819" i="2"/>
  <c r="E819" i="2"/>
  <c r="D819" i="2"/>
  <c r="C819" i="2"/>
  <c r="T818" i="2"/>
  <c r="S818" i="2"/>
  <c r="R818" i="2"/>
  <c r="Q818" i="2"/>
  <c r="P818" i="2"/>
  <c r="O818" i="2"/>
  <c r="N818" i="2"/>
  <c r="M818" i="2"/>
  <c r="L818" i="2"/>
  <c r="K818" i="2"/>
  <c r="J818" i="2"/>
  <c r="I818" i="2"/>
  <c r="H818" i="2"/>
  <c r="G818" i="2"/>
  <c r="F818" i="2"/>
  <c r="E818" i="2"/>
  <c r="D818" i="2"/>
  <c r="C818" i="2"/>
  <c r="T817" i="2"/>
  <c r="S817" i="2"/>
  <c r="R817" i="2"/>
  <c r="Q817" i="2"/>
  <c r="P817" i="2"/>
  <c r="O817" i="2"/>
  <c r="N817" i="2"/>
  <c r="M817" i="2"/>
  <c r="L817" i="2"/>
  <c r="K817" i="2"/>
  <c r="J817" i="2"/>
  <c r="I817" i="2"/>
  <c r="H817" i="2"/>
  <c r="G817" i="2"/>
  <c r="F817" i="2"/>
  <c r="E817" i="2"/>
  <c r="D817" i="2"/>
  <c r="C817" i="2"/>
  <c r="T810" i="2"/>
  <c r="S810" i="2"/>
  <c r="R810" i="2"/>
  <c r="Q810" i="2"/>
  <c r="P810" i="2"/>
  <c r="O810" i="2"/>
  <c r="N810" i="2"/>
  <c r="M810" i="2"/>
  <c r="L810" i="2"/>
  <c r="K810" i="2"/>
  <c r="J810" i="2"/>
  <c r="I810" i="2"/>
  <c r="H810" i="2"/>
  <c r="G810" i="2"/>
  <c r="F810" i="2"/>
  <c r="E810" i="2"/>
  <c r="D810" i="2"/>
  <c r="C810" i="2"/>
  <c r="T809" i="2"/>
  <c r="S809" i="2"/>
  <c r="R809" i="2"/>
  <c r="Q809" i="2"/>
  <c r="P809" i="2"/>
  <c r="O809" i="2"/>
  <c r="N809" i="2"/>
  <c r="M809" i="2"/>
  <c r="L809" i="2"/>
  <c r="K809" i="2"/>
  <c r="J809" i="2"/>
  <c r="I809" i="2"/>
  <c r="H809" i="2"/>
  <c r="G809" i="2"/>
  <c r="F809" i="2"/>
  <c r="E809" i="2"/>
  <c r="D809" i="2"/>
  <c r="C809" i="2"/>
  <c r="T808" i="2"/>
  <c r="S808" i="2"/>
  <c r="R808" i="2"/>
  <c r="Q808" i="2"/>
  <c r="P808" i="2"/>
  <c r="O808" i="2"/>
  <c r="N808" i="2"/>
  <c r="M808" i="2"/>
  <c r="L808" i="2"/>
  <c r="K808" i="2"/>
  <c r="J808" i="2"/>
  <c r="I808" i="2"/>
  <c r="H808" i="2"/>
  <c r="G808" i="2"/>
  <c r="F808" i="2"/>
  <c r="E808" i="2"/>
  <c r="D808" i="2"/>
  <c r="C808" i="2"/>
  <c r="T807" i="2"/>
  <c r="S807" i="2"/>
  <c r="R807" i="2"/>
  <c r="Q807" i="2"/>
  <c r="P807" i="2"/>
  <c r="O807" i="2"/>
  <c r="N807" i="2"/>
  <c r="M807" i="2"/>
  <c r="L807" i="2"/>
  <c r="K807" i="2"/>
  <c r="J807" i="2"/>
  <c r="I807" i="2"/>
  <c r="H807" i="2"/>
  <c r="G807" i="2"/>
  <c r="F807" i="2"/>
  <c r="E807" i="2"/>
  <c r="D807" i="2"/>
  <c r="C807" i="2"/>
  <c r="T806" i="2"/>
  <c r="S806" i="2"/>
  <c r="R806" i="2"/>
  <c r="Q806" i="2"/>
  <c r="P806" i="2"/>
  <c r="O806" i="2"/>
  <c r="N806" i="2"/>
  <c r="M806" i="2"/>
  <c r="L806" i="2"/>
  <c r="K806" i="2"/>
  <c r="J806" i="2"/>
  <c r="I806" i="2"/>
  <c r="H806" i="2"/>
  <c r="G806" i="2"/>
  <c r="F806" i="2"/>
  <c r="E806" i="2"/>
  <c r="D806" i="2"/>
  <c r="C806" i="2"/>
  <c r="T805" i="2"/>
  <c r="S805" i="2"/>
  <c r="R805" i="2"/>
  <c r="Q805" i="2"/>
  <c r="P805" i="2"/>
  <c r="O805" i="2"/>
  <c r="N805" i="2"/>
  <c r="M805" i="2"/>
  <c r="L805" i="2"/>
  <c r="K805" i="2"/>
  <c r="J805" i="2"/>
  <c r="I805" i="2"/>
  <c r="H805" i="2"/>
  <c r="G805" i="2"/>
  <c r="F805" i="2"/>
  <c r="E805" i="2"/>
  <c r="D805" i="2"/>
  <c r="C805" i="2"/>
  <c r="T804" i="2"/>
  <c r="S804" i="2"/>
  <c r="R804" i="2"/>
  <c r="Q804" i="2"/>
  <c r="P804" i="2"/>
  <c r="O804" i="2"/>
  <c r="N804" i="2"/>
  <c r="M804" i="2"/>
  <c r="L804" i="2"/>
  <c r="K804" i="2"/>
  <c r="J804" i="2"/>
  <c r="I804" i="2"/>
  <c r="H804" i="2"/>
  <c r="G804" i="2"/>
  <c r="F804" i="2"/>
  <c r="E804" i="2"/>
  <c r="D804" i="2"/>
  <c r="C804" i="2"/>
  <c r="T803" i="2"/>
  <c r="S803" i="2"/>
  <c r="R803" i="2"/>
  <c r="Q803" i="2"/>
  <c r="P803" i="2"/>
  <c r="O803" i="2"/>
  <c r="N803" i="2"/>
  <c r="M803" i="2"/>
  <c r="L803" i="2"/>
  <c r="K803" i="2"/>
  <c r="J803" i="2"/>
  <c r="I803" i="2"/>
  <c r="H803" i="2"/>
  <c r="G803" i="2"/>
  <c r="F803" i="2"/>
  <c r="E803" i="2"/>
  <c r="D803" i="2"/>
  <c r="C803" i="2"/>
  <c r="T796" i="2"/>
  <c r="S796" i="2"/>
  <c r="R796" i="2"/>
  <c r="Q796" i="2"/>
  <c r="P796" i="2"/>
  <c r="O796" i="2"/>
  <c r="N796" i="2"/>
  <c r="M796" i="2"/>
  <c r="L796" i="2"/>
  <c r="K796" i="2"/>
  <c r="J796" i="2"/>
  <c r="I796" i="2"/>
  <c r="H796" i="2"/>
  <c r="G796" i="2"/>
  <c r="F796" i="2"/>
  <c r="E796" i="2"/>
  <c r="D796" i="2"/>
  <c r="C796" i="2"/>
  <c r="T795" i="2"/>
  <c r="S795" i="2"/>
  <c r="R795" i="2"/>
  <c r="Q795" i="2"/>
  <c r="P795" i="2"/>
  <c r="O795" i="2"/>
  <c r="N795" i="2"/>
  <c r="M795" i="2"/>
  <c r="L795" i="2"/>
  <c r="K795" i="2"/>
  <c r="J795" i="2"/>
  <c r="I795" i="2"/>
  <c r="H795" i="2"/>
  <c r="G795" i="2"/>
  <c r="F795" i="2"/>
  <c r="E795" i="2"/>
  <c r="D795" i="2"/>
  <c r="C795" i="2"/>
  <c r="T794" i="2"/>
  <c r="S794" i="2"/>
  <c r="R794" i="2"/>
  <c r="Q794" i="2"/>
  <c r="P794" i="2"/>
  <c r="O794" i="2"/>
  <c r="N794" i="2"/>
  <c r="M794" i="2"/>
  <c r="L794" i="2"/>
  <c r="K794" i="2"/>
  <c r="J794" i="2"/>
  <c r="I794" i="2"/>
  <c r="H794" i="2"/>
  <c r="G794" i="2"/>
  <c r="F794" i="2"/>
  <c r="E794" i="2"/>
  <c r="D794" i="2"/>
  <c r="C794" i="2"/>
  <c r="T793" i="2"/>
  <c r="S793" i="2"/>
  <c r="R793" i="2"/>
  <c r="Q793" i="2"/>
  <c r="P793" i="2"/>
  <c r="O793" i="2"/>
  <c r="N793" i="2"/>
  <c r="M793" i="2"/>
  <c r="L793" i="2"/>
  <c r="K793" i="2"/>
  <c r="J793" i="2"/>
  <c r="I793" i="2"/>
  <c r="H793" i="2"/>
  <c r="G793" i="2"/>
  <c r="F793" i="2"/>
  <c r="E793" i="2"/>
  <c r="D793" i="2"/>
  <c r="C793" i="2"/>
  <c r="T792" i="2"/>
  <c r="S792" i="2"/>
  <c r="R792" i="2"/>
  <c r="Q792" i="2"/>
  <c r="P792" i="2"/>
  <c r="O792" i="2"/>
  <c r="N792" i="2"/>
  <c r="M792" i="2"/>
  <c r="L792" i="2"/>
  <c r="K792" i="2"/>
  <c r="J792" i="2"/>
  <c r="I792" i="2"/>
  <c r="H792" i="2"/>
  <c r="G792" i="2"/>
  <c r="F792" i="2"/>
  <c r="E792" i="2"/>
  <c r="D792" i="2"/>
  <c r="C792" i="2"/>
  <c r="T791" i="2"/>
  <c r="S791" i="2"/>
  <c r="R791" i="2"/>
  <c r="Q791" i="2"/>
  <c r="P791" i="2"/>
  <c r="O791" i="2"/>
  <c r="N791" i="2"/>
  <c r="M791" i="2"/>
  <c r="L791" i="2"/>
  <c r="K791" i="2"/>
  <c r="J791" i="2"/>
  <c r="I791" i="2"/>
  <c r="H791" i="2"/>
  <c r="G791" i="2"/>
  <c r="F791" i="2"/>
  <c r="E791" i="2"/>
  <c r="D791" i="2"/>
  <c r="C791" i="2"/>
  <c r="T790" i="2"/>
  <c r="S790" i="2"/>
  <c r="R790" i="2"/>
  <c r="Q790" i="2"/>
  <c r="P790" i="2"/>
  <c r="O790" i="2"/>
  <c r="N790" i="2"/>
  <c r="M790" i="2"/>
  <c r="L790" i="2"/>
  <c r="K790" i="2"/>
  <c r="J790" i="2"/>
  <c r="I790" i="2"/>
  <c r="H790" i="2"/>
  <c r="G790" i="2"/>
  <c r="F790" i="2"/>
  <c r="E790" i="2"/>
  <c r="D790" i="2"/>
  <c r="C790" i="2"/>
  <c r="T789" i="2"/>
  <c r="S789" i="2"/>
  <c r="R789" i="2"/>
  <c r="Q789" i="2"/>
  <c r="P789" i="2"/>
  <c r="O789" i="2"/>
  <c r="N789" i="2"/>
  <c r="M789" i="2"/>
  <c r="L789" i="2"/>
  <c r="K789" i="2"/>
  <c r="J789" i="2"/>
  <c r="I789" i="2"/>
  <c r="H789" i="2"/>
  <c r="G789" i="2"/>
  <c r="F789" i="2"/>
  <c r="E789" i="2"/>
  <c r="D789" i="2"/>
  <c r="C789" i="2"/>
  <c r="T782" i="2"/>
  <c r="S782" i="2"/>
  <c r="R782" i="2"/>
  <c r="Q782" i="2"/>
  <c r="P782" i="2"/>
  <c r="O782" i="2"/>
  <c r="N782" i="2"/>
  <c r="M782" i="2"/>
  <c r="L782" i="2"/>
  <c r="K782" i="2"/>
  <c r="J782" i="2"/>
  <c r="I782" i="2"/>
  <c r="H782" i="2"/>
  <c r="G782" i="2"/>
  <c r="F782" i="2"/>
  <c r="E782" i="2"/>
  <c r="D782" i="2"/>
  <c r="C782" i="2"/>
  <c r="T781" i="2"/>
  <c r="S781" i="2"/>
  <c r="R781" i="2"/>
  <c r="Q781" i="2"/>
  <c r="P781" i="2"/>
  <c r="O781" i="2"/>
  <c r="N781" i="2"/>
  <c r="M781" i="2"/>
  <c r="L781" i="2"/>
  <c r="K781" i="2"/>
  <c r="J781" i="2"/>
  <c r="I781" i="2"/>
  <c r="H781" i="2"/>
  <c r="G781" i="2"/>
  <c r="F781" i="2"/>
  <c r="E781" i="2"/>
  <c r="D781" i="2"/>
  <c r="C781" i="2"/>
  <c r="T780" i="2"/>
  <c r="S780" i="2"/>
  <c r="R780" i="2"/>
  <c r="Q780" i="2"/>
  <c r="P780" i="2"/>
  <c r="O780" i="2"/>
  <c r="N780" i="2"/>
  <c r="M780" i="2"/>
  <c r="L780" i="2"/>
  <c r="K780" i="2"/>
  <c r="J780" i="2"/>
  <c r="I780" i="2"/>
  <c r="H780" i="2"/>
  <c r="G780" i="2"/>
  <c r="F780" i="2"/>
  <c r="E780" i="2"/>
  <c r="D780" i="2"/>
  <c r="C780" i="2"/>
  <c r="T779" i="2"/>
  <c r="S779" i="2"/>
  <c r="R779" i="2"/>
  <c r="Q779" i="2"/>
  <c r="P779" i="2"/>
  <c r="O779" i="2"/>
  <c r="N779" i="2"/>
  <c r="M779" i="2"/>
  <c r="L779" i="2"/>
  <c r="K779" i="2"/>
  <c r="J779" i="2"/>
  <c r="I779" i="2"/>
  <c r="H779" i="2"/>
  <c r="G779" i="2"/>
  <c r="F779" i="2"/>
  <c r="E779" i="2"/>
  <c r="D779" i="2"/>
  <c r="C779" i="2"/>
  <c r="T778" i="2"/>
  <c r="S778" i="2"/>
  <c r="R778" i="2"/>
  <c r="Q778" i="2"/>
  <c r="P778" i="2"/>
  <c r="O778" i="2"/>
  <c r="N778" i="2"/>
  <c r="M778" i="2"/>
  <c r="L778" i="2"/>
  <c r="K778" i="2"/>
  <c r="J778" i="2"/>
  <c r="I778" i="2"/>
  <c r="H778" i="2"/>
  <c r="G778" i="2"/>
  <c r="F778" i="2"/>
  <c r="E778" i="2"/>
  <c r="D778" i="2"/>
  <c r="C778" i="2"/>
  <c r="T777" i="2"/>
  <c r="S777" i="2"/>
  <c r="R777" i="2"/>
  <c r="Q777" i="2"/>
  <c r="P777" i="2"/>
  <c r="O777" i="2"/>
  <c r="N777" i="2"/>
  <c r="M777" i="2"/>
  <c r="L777" i="2"/>
  <c r="K777" i="2"/>
  <c r="J777" i="2"/>
  <c r="I777" i="2"/>
  <c r="H777" i="2"/>
  <c r="G777" i="2"/>
  <c r="F777" i="2"/>
  <c r="E777" i="2"/>
  <c r="D777" i="2"/>
  <c r="C777" i="2"/>
  <c r="T776" i="2"/>
  <c r="S776" i="2"/>
  <c r="R776" i="2"/>
  <c r="Q776" i="2"/>
  <c r="P776" i="2"/>
  <c r="O776" i="2"/>
  <c r="N776" i="2"/>
  <c r="M776" i="2"/>
  <c r="L776" i="2"/>
  <c r="K776" i="2"/>
  <c r="J776" i="2"/>
  <c r="I776" i="2"/>
  <c r="H776" i="2"/>
  <c r="G776" i="2"/>
  <c r="F776" i="2"/>
  <c r="E776" i="2"/>
  <c r="D776" i="2"/>
  <c r="C776" i="2"/>
  <c r="T775" i="2"/>
  <c r="S775" i="2"/>
  <c r="R775" i="2"/>
  <c r="Q775" i="2"/>
  <c r="P775" i="2"/>
  <c r="O775" i="2"/>
  <c r="N775" i="2"/>
  <c r="M775" i="2"/>
  <c r="L775" i="2"/>
  <c r="K775" i="2"/>
  <c r="J775" i="2"/>
  <c r="I775" i="2"/>
  <c r="H775" i="2"/>
  <c r="G775" i="2"/>
  <c r="F775" i="2"/>
  <c r="E775" i="2"/>
  <c r="D775" i="2"/>
  <c r="C775" i="2"/>
  <c r="T768" i="2"/>
  <c r="S768" i="2"/>
  <c r="R768" i="2"/>
  <c r="Q768" i="2"/>
  <c r="P768" i="2"/>
  <c r="O768" i="2"/>
  <c r="N768" i="2"/>
  <c r="M768" i="2"/>
  <c r="L768" i="2"/>
  <c r="K768" i="2"/>
  <c r="J768" i="2"/>
  <c r="I768" i="2"/>
  <c r="H768" i="2"/>
  <c r="G768" i="2"/>
  <c r="F768" i="2"/>
  <c r="E768" i="2"/>
  <c r="D768" i="2"/>
  <c r="C768" i="2"/>
  <c r="T767" i="2"/>
  <c r="S767" i="2"/>
  <c r="R767" i="2"/>
  <c r="Q767" i="2"/>
  <c r="P767" i="2"/>
  <c r="O767" i="2"/>
  <c r="N767" i="2"/>
  <c r="M767" i="2"/>
  <c r="L767" i="2"/>
  <c r="K767" i="2"/>
  <c r="J767" i="2"/>
  <c r="I767" i="2"/>
  <c r="H767" i="2"/>
  <c r="G767" i="2"/>
  <c r="F767" i="2"/>
  <c r="E767" i="2"/>
  <c r="D767" i="2"/>
  <c r="C767" i="2"/>
  <c r="T766" i="2"/>
  <c r="S766" i="2"/>
  <c r="R766" i="2"/>
  <c r="Q766" i="2"/>
  <c r="P766" i="2"/>
  <c r="O766" i="2"/>
  <c r="N766" i="2"/>
  <c r="M766" i="2"/>
  <c r="L766" i="2"/>
  <c r="K766" i="2"/>
  <c r="J766" i="2"/>
  <c r="I766" i="2"/>
  <c r="H766" i="2"/>
  <c r="G766" i="2"/>
  <c r="F766" i="2"/>
  <c r="E766" i="2"/>
  <c r="D766" i="2"/>
  <c r="C766" i="2"/>
  <c r="T765" i="2"/>
  <c r="S765" i="2"/>
  <c r="R765" i="2"/>
  <c r="Q765" i="2"/>
  <c r="P765" i="2"/>
  <c r="O765" i="2"/>
  <c r="N765" i="2"/>
  <c r="M765" i="2"/>
  <c r="L765" i="2"/>
  <c r="K765" i="2"/>
  <c r="J765" i="2"/>
  <c r="I765" i="2"/>
  <c r="H765" i="2"/>
  <c r="G765" i="2"/>
  <c r="F765" i="2"/>
  <c r="E765" i="2"/>
  <c r="D765" i="2"/>
  <c r="C765" i="2"/>
  <c r="T764" i="2"/>
  <c r="S764" i="2"/>
  <c r="R764" i="2"/>
  <c r="Q764" i="2"/>
  <c r="P764" i="2"/>
  <c r="O764" i="2"/>
  <c r="N764" i="2"/>
  <c r="M764" i="2"/>
  <c r="L764" i="2"/>
  <c r="K764" i="2"/>
  <c r="J764" i="2"/>
  <c r="I764" i="2"/>
  <c r="H764" i="2"/>
  <c r="G764" i="2"/>
  <c r="F764" i="2"/>
  <c r="E764" i="2"/>
  <c r="D764" i="2"/>
  <c r="C764" i="2"/>
  <c r="T763" i="2"/>
  <c r="S763" i="2"/>
  <c r="R763" i="2"/>
  <c r="Q763" i="2"/>
  <c r="P763" i="2"/>
  <c r="O763" i="2"/>
  <c r="N763" i="2"/>
  <c r="M763" i="2"/>
  <c r="L763" i="2"/>
  <c r="K763" i="2"/>
  <c r="J763" i="2"/>
  <c r="I763" i="2"/>
  <c r="H763" i="2"/>
  <c r="G763" i="2"/>
  <c r="F763" i="2"/>
  <c r="E763" i="2"/>
  <c r="D763" i="2"/>
  <c r="C763" i="2"/>
  <c r="T762" i="2"/>
  <c r="S762" i="2"/>
  <c r="R762" i="2"/>
  <c r="Q762" i="2"/>
  <c r="P762" i="2"/>
  <c r="O762" i="2"/>
  <c r="N762" i="2"/>
  <c r="M762" i="2"/>
  <c r="L762" i="2"/>
  <c r="K762" i="2"/>
  <c r="J762" i="2"/>
  <c r="I762" i="2"/>
  <c r="H762" i="2"/>
  <c r="G762" i="2"/>
  <c r="F762" i="2"/>
  <c r="E762" i="2"/>
  <c r="D762" i="2"/>
  <c r="C762" i="2"/>
  <c r="T761" i="2"/>
  <c r="S761" i="2"/>
  <c r="R761" i="2"/>
  <c r="Q761" i="2"/>
  <c r="P761" i="2"/>
  <c r="O761" i="2"/>
  <c r="N761" i="2"/>
  <c r="M761" i="2"/>
  <c r="L761" i="2"/>
  <c r="K761" i="2"/>
  <c r="J761" i="2"/>
  <c r="I761" i="2"/>
  <c r="H761" i="2"/>
  <c r="G761" i="2"/>
  <c r="F761" i="2"/>
  <c r="E761" i="2"/>
  <c r="D761" i="2"/>
  <c r="C761" i="2"/>
  <c r="T754" i="2"/>
  <c r="S754" i="2"/>
  <c r="R754" i="2"/>
  <c r="Q754" i="2"/>
  <c r="P754" i="2"/>
  <c r="O754" i="2"/>
  <c r="N754" i="2"/>
  <c r="M754" i="2"/>
  <c r="L754" i="2"/>
  <c r="K754" i="2"/>
  <c r="J754" i="2"/>
  <c r="I754" i="2"/>
  <c r="H754" i="2"/>
  <c r="G754" i="2"/>
  <c r="F754" i="2"/>
  <c r="E754" i="2"/>
  <c r="D754" i="2"/>
  <c r="C754" i="2"/>
  <c r="T753" i="2"/>
  <c r="S753" i="2"/>
  <c r="R753" i="2"/>
  <c r="Q753" i="2"/>
  <c r="P753" i="2"/>
  <c r="O753" i="2"/>
  <c r="N753" i="2"/>
  <c r="M753" i="2"/>
  <c r="L753" i="2"/>
  <c r="K753" i="2"/>
  <c r="J753" i="2"/>
  <c r="I753" i="2"/>
  <c r="H753" i="2"/>
  <c r="G753" i="2"/>
  <c r="F753" i="2"/>
  <c r="E753" i="2"/>
  <c r="D753" i="2"/>
  <c r="C753" i="2"/>
  <c r="T752" i="2"/>
  <c r="S752" i="2"/>
  <c r="R752" i="2"/>
  <c r="Q752" i="2"/>
  <c r="P752" i="2"/>
  <c r="O752" i="2"/>
  <c r="N752" i="2"/>
  <c r="M752" i="2"/>
  <c r="L752" i="2"/>
  <c r="K752" i="2"/>
  <c r="J752" i="2"/>
  <c r="I752" i="2"/>
  <c r="H752" i="2"/>
  <c r="G752" i="2"/>
  <c r="F752" i="2"/>
  <c r="E752" i="2"/>
  <c r="D752" i="2"/>
  <c r="C752" i="2"/>
  <c r="T751" i="2"/>
  <c r="S751" i="2"/>
  <c r="R751" i="2"/>
  <c r="Q751" i="2"/>
  <c r="P751" i="2"/>
  <c r="O751" i="2"/>
  <c r="N751" i="2"/>
  <c r="M751" i="2"/>
  <c r="L751" i="2"/>
  <c r="K751" i="2"/>
  <c r="J751" i="2"/>
  <c r="I751" i="2"/>
  <c r="H751" i="2"/>
  <c r="G751" i="2"/>
  <c r="F751" i="2"/>
  <c r="E751" i="2"/>
  <c r="D751" i="2"/>
  <c r="C751" i="2"/>
  <c r="T750" i="2"/>
  <c r="S750" i="2"/>
  <c r="R750" i="2"/>
  <c r="Q750" i="2"/>
  <c r="P750" i="2"/>
  <c r="O750" i="2"/>
  <c r="N750" i="2"/>
  <c r="M750" i="2"/>
  <c r="L750" i="2"/>
  <c r="K750" i="2"/>
  <c r="J750" i="2"/>
  <c r="I750" i="2"/>
  <c r="H750" i="2"/>
  <c r="G750" i="2"/>
  <c r="F750" i="2"/>
  <c r="E750" i="2"/>
  <c r="D750" i="2"/>
  <c r="C750" i="2"/>
  <c r="T749" i="2"/>
  <c r="S749" i="2"/>
  <c r="R749" i="2"/>
  <c r="Q749" i="2"/>
  <c r="P749" i="2"/>
  <c r="O749" i="2"/>
  <c r="N749" i="2"/>
  <c r="M749" i="2"/>
  <c r="L749" i="2"/>
  <c r="K749" i="2"/>
  <c r="J749" i="2"/>
  <c r="I749" i="2"/>
  <c r="H749" i="2"/>
  <c r="G749" i="2"/>
  <c r="F749" i="2"/>
  <c r="E749" i="2"/>
  <c r="D749" i="2"/>
  <c r="C749" i="2"/>
  <c r="T748" i="2"/>
  <c r="S748" i="2"/>
  <c r="R748" i="2"/>
  <c r="Q748" i="2"/>
  <c r="P748" i="2"/>
  <c r="O748" i="2"/>
  <c r="N748" i="2"/>
  <c r="M748" i="2"/>
  <c r="L748" i="2"/>
  <c r="K748" i="2"/>
  <c r="J748" i="2"/>
  <c r="I748" i="2"/>
  <c r="H748" i="2"/>
  <c r="G748" i="2"/>
  <c r="F748" i="2"/>
  <c r="E748" i="2"/>
  <c r="D748" i="2"/>
  <c r="C748" i="2"/>
  <c r="T747" i="2"/>
  <c r="S747" i="2"/>
  <c r="R747" i="2"/>
  <c r="Q747" i="2"/>
  <c r="P747" i="2"/>
  <c r="O747" i="2"/>
  <c r="N747" i="2"/>
  <c r="M747" i="2"/>
  <c r="L747" i="2"/>
  <c r="K747" i="2"/>
  <c r="J747" i="2"/>
  <c r="I747" i="2"/>
  <c r="H747" i="2"/>
  <c r="G747" i="2"/>
  <c r="F747" i="2"/>
  <c r="E747" i="2"/>
  <c r="D747" i="2"/>
  <c r="C747" i="2"/>
  <c r="T740" i="2"/>
  <c r="S740" i="2"/>
  <c r="R740" i="2"/>
  <c r="Q740" i="2"/>
  <c r="P740" i="2"/>
  <c r="O740" i="2"/>
  <c r="N740" i="2"/>
  <c r="M740" i="2"/>
  <c r="L740" i="2"/>
  <c r="K740" i="2"/>
  <c r="J740" i="2"/>
  <c r="I740" i="2"/>
  <c r="H740" i="2"/>
  <c r="G740" i="2"/>
  <c r="F740" i="2"/>
  <c r="E740" i="2"/>
  <c r="D740" i="2"/>
  <c r="C740" i="2"/>
  <c r="T739" i="2"/>
  <c r="S739" i="2"/>
  <c r="R739" i="2"/>
  <c r="Q739" i="2"/>
  <c r="P739" i="2"/>
  <c r="O739" i="2"/>
  <c r="N739" i="2"/>
  <c r="M739" i="2"/>
  <c r="L739" i="2"/>
  <c r="K739" i="2"/>
  <c r="J739" i="2"/>
  <c r="I739" i="2"/>
  <c r="H739" i="2"/>
  <c r="G739" i="2"/>
  <c r="F739" i="2"/>
  <c r="E739" i="2"/>
  <c r="D739" i="2"/>
  <c r="C739" i="2"/>
  <c r="T738" i="2"/>
  <c r="S738" i="2"/>
  <c r="R738" i="2"/>
  <c r="Q738" i="2"/>
  <c r="P738" i="2"/>
  <c r="O738" i="2"/>
  <c r="N738" i="2"/>
  <c r="M738" i="2"/>
  <c r="L738" i="2"/>
  <c r="K738" i="2"/>
  <c r="J738" i="2"/>
  <c r="I738" i="2"/>
  <c r="H738" i="2"/>
  <c r="G738" i="2"/>
  <c r="F738" i="2"/>
  <c r="E738" i="2"/>
  <c r="D738" i="2"/>
  <c r="C738" i="2"/>
  <c r="T737" i="2"/>
  <c r="S737" i="2"/>
  <c r="R737" i="2"/>
  <c r="Q737" i="2"/>
  <c r="P737" i="2"/>
  <c r="O737" i="2"/>
  <c r="N737" i="2"/>
  <c r="M737" i="2"/>
  <c r="L737" i="2"/>
  <c r="K737" i="2"/>
  <c r="J737" i="2"/>
  <c r="I737" i="2"/>
  <c r="H737" i="2"/>
  <c r="G737" i="2"/>
  <c r="F737" i="2"/>
  <c r="E737" i="2"/>
  <c r="D737" i="2"/>
  <c r="C737" i="2"/>
  <c r="T736" i="2"/>
  <c r="S736" i="2"/>
  <c r="R736" i="2"/>
  <c r="Q736" i="2"/>
  <c r="P736" i="2"/>
  <c r="O736" i="2"/>
  <c r="N736" i="2"/>
  <c r="M736" i="2"/>
  <c r="L736" i="2"/>
  <c r="K736" i="2"/>
  <c r="J736" i="2"/>
  <c r="I736" i="2"/>
  <c r="H736" i="2"/>
  <c r="G736" i="2"/>
  <c r="F736" i="2"/>
  <c r="E736" i="2"/>
  <c r="D736" i="2"/>
  <c r="C736" i="2"/>
  <c r="T735" i="2"/>
  <c r="S735" i="2"/>
  <c r="R735" i="2"/>
  <c r="Q735" i="2"/>
  <c r="P735" i="2"/>
  <c r="O735" i="2"/>
  <c r="N735" i="2"/>
  <c r="M735" i="2"/>
  <c r="L735" i="2"/>
  <c r="K735" i="2"/>
  <c r="J735" i="2"/>
  <c r="I735" i="2"/>
  <c r="H735" i="2"/>
  <c r="G735" i="2"/>
  <c r="F735" i="2"/>
  <c r="E735" i="2"/>
  <c r="D735" i="2"/>
  <c r="C735" i="2"/>
  <c r="T734" i="2"/>
  <c r="S734" i="2"/>
  <c r="R734" i="2"/>
  <c r="Q734" i="2"/>
  <c r="P734" i="2"/>
  <c r="O734" i="2"/>
  <c r="N734" i="2"/>
  <c r="M734" i="2"/>
  <c r="L734" i="2"/>
  <c r="K734" i="2"/>
  <c r="J734" i="2"/>
  <c r="I734" i="2"/>
  <c r="H734" i="2"/>
  <c r="G734" i="2"/>
  <c r="F734" i="2"/>
  <c r="E734" i="2"/>
  <c r="D734" i="2"/>
  <c r="C734" i="2"/>
  <c r="T733" i="2"/>
  <c r="S733" i="2"/>
  <c r="R733" i="2"/>
  <c r="Q733" i="2"/>
  <c r="P733" i="2"/>
  <c r="O733" i="2"/>
  <c r="N733" i="2"/>
  <c r="M733" i="2"/>
  <c r="L733" i="2"/>
  <c r="K733" i="2"/>
  <c r="J733" i="2"/>
  <c r="I733" i="2"/>
  <c r="H733" i="2"/>
  <c r="G733" i="2"/>
  <c r="F733" i="2"/>
  <c r="E733" i="2"/>
  <c r="D733" i="2"/>
  <c r="C733" i="2"/>
  <c r="T726" i="2"/>
  <c r="S726" i="2"/>
  <c r="R726" i="2"/>
  <c r="Q726" i="2"/>
  <c r="P726" i="2"/>
  <c r="O726" i="2"/>
  <c r="N726" i="2"/>
  <c r="M726" i="2"/>
  <c r="L726" i="2"/>
  <c r="K726" i="2"/>
  <c r="H726" i="2"/>
  <c r="G726" i="2"/>
  <c r="F726" i="2"/>
  <c r="E726" i="2"/>
  <c r="D726" i="2"/>
  <c r="C726" i="2"/>
  <c r="T725" i="2"/>
  <c r="S725" i="2"/>
  <c r="R725" i="2"/>
  <c r="Q725" i="2"/>
  <c r="P725" i="2"/>
  <c r="O725" i="2"/>
  <c r="N725" i="2"/>
  <c r="M725" i="2"/>
  <c r="L725" i="2"/>
  <c r="K725" i="2"/>
  <c r="H725" i="2"/>
  <c r="G725" i="2"/>
  <c r="F725" i="2"/>
  <c r="E725" i="2"/>
  <c r="D725" i="2"/>
  <c r="C725" i="2"/>
  <c r="T724" i="2"/>
  <c r="S724" i="2"/>
  <c r="R724" i="2"/>
  <c r="Q724" i="2"/>
  <c r="P724" i="2"/>
  <c r="O724" i="2"/>
  <c r="N724" i="2"/>
  <c r="M724" i="2"/>
  <c r="L724" i="2"/>
  <c r="K724" i="2"/>
  <c r="H724" i="2"/>
  <c r="G724" i="2"/>
  <c r="F724" i="2"/>
  <c r="E724" i="2"/>
  <c r="D724" i="2"/>
  <c r="C724" i="2"/>
  <c r="T723" i="2"/>
  <c r="S723" i="2"/>
  <c r="R723" i="2"/>
  <c r="Q723" i="2"/>
  <c r="P723" i="2"/>
  <c r="O723" i="2"/>
  <c r="N723" i="2"/>
  <c r="M723" i="2"/>
  <c r="L723" i="2"/>
  <c r="K723" i="2"/>
  <c r="H723" i="2"/>
  <c r="G723" i="2"/>
  <c r="F723" i="2"/>
  <c r="E723" i="2"/>
  <c r="D723" i="2"/>
  <c r="C723" i="2"/>
  <c r="T722" i="2"/>
  <c r="S722" i="2"/>
  <c r="R722" i="2"/>
  <c r="Q722" i="2"/>
  <c r="P722" i="2"/>
  <c r="O722" i="2"/>
  <c r="N722" i="2"/>
  <c r="M722" i="2"/>
  <c r="L722" i="2"/>
  <c r="K722" i="2"/>
  <c r="H722" i="2"/>
  <c r="G722" i="2"/>
  <c r="F722" i="2"/>
  <c r="E722" i="2"/>
  <c r="D722" i="2"/>
  <c r="C722" i="2"/>
  <c r="T721" i="2"/>
  <c r="S721" i="2"/>
  <c r="R721" i="2"/>
  <c r="Q721" i="2"/>
  <c r="P721" i="2"/>
  <c r="O721" i="2"/>
  <c r="N721" i="2"/>
  <c r="M721" i="2"/>
  <c r="L721" i="2"/>
  <c r="K721" i="2"/>
  <c r="H721" i="2"/>
  <c r="G721" i="2"/>
  <c r="F721" i="2"/>
  <c r="E721" i="2"/>
  <c r="D721" i="2"/>
  <c r="C721" i="2"/>
  <c r="T720" i="2"/>
  <c r="S720" i="2"/>
  <c r="R720" i="2"/>
  <c r="H720" i="2"/>
  <c r="G720" i="2"/>
  <c r="F720" i="2"/>
  <c r="E720" i="2"/>
  <c r="D720" i="2"/>
  <c r="C720" i="2"/>
  <c r="T719" i="2"/>
  <c r="S719" i="2"/>
  <c r="R719" i="2"/>
  <c r="H719" i="2"/>
  <c r="G719" i="2"/>
  <c r="F719" i="2"/>
  <c r="E719" i="2"/>
  <c r="D719" i="2"/>
  <c r="C719" i="2"/>
  <c r="T712" i="2"/>
  <c r="S712" i="2"/>
  <c r="R712" i="2"/>
  <c r="Q712" i="2"/>
  <c r="P712" i="2"/>
  <c r="O712" i="2"/>
  <c r="N712" i="2"/>
  <c r="M712" i="2"/>
  <c r="L712" i="2"/>
  <c r="K712" i="2"/>
  <c r="J712" i="2"/>
  <c r="I712" i="2"/>
  <c r="H712" i="2"/>
  <c r="G712" i="2"/>
  <c r="F712" i="2"/>
  <c r="E712" i="2"/>
  <c r="D712" i="2"/>
  <c r="C712" i="2"/>
  <c r="T711" i="2"/>
  <c r="S711" i="2"/>
  <c r="R711" i="2"/>
  <c r="Q711" i="2"/>
  <c r="P711" i="2"/>
  <c r="O711" i="2"/>
  <c r="N711" i="2"/>
  <c r="M711" i="2"/>
  <c r="L711" i="2"/>
  <c r="K711" i="2"/>
  <c r="J711" i="2"/>
  <c r="I711" i="2"/>
  <c r="H711" i="2"/>
  <c r="G711" i="2"/>
  <c r="F711" i="2"/>
  <c r="E711" i="2"/>
  <c r="D711" i="2"/>
  <c r="C711" i="2"/>
  <c r="T710" i="2"/>
  <c r="S710" i="2"/>
  <c r="R710" i="2"/>
  <c r="Q710" i="2"/>
  <c r="P710" i="2"/>
  <c r="O710" i="2"/>
  <c r="N710" i="2"/>
  <c r="M710" i="2"/>
  <c r="L710" i="2"/>
  <c r="K710" i="2"/>
  <c r="J710" i="2"/>
  <c r="I710" i="2"/>
  <c r="H710" i="2"/>
  <c r="G710" i="2"/>
  <c r="F710" i="2"/>
  <c r="E710" i="2"/>
  <c r="D710" i="2"/>
  <c r="C710" i="2"/>
  <c r="T709" i="2"/>
  <c r="S709" i="2"/>
  <c r="R709" i="2"/>
  <c r="Q709" i="2"/>
  <c r="P709" i="2"/>
  <c r="O709" i="2"/>
  <c r="N709" i="2"/>
  <c r="M709" i="2"/>
  <c r="L709" i="2"/>
  <c r="K709" i="2"/>
  <c r="J709" i="2"/>
  <c r="I709" i="2"/>
  <c r="H709" i="2"/>
  <c r="G709" i="2"/>
  <c r="F709" i="2"/>
  <c r="E709" i="2"/>
  <c r="D709" i="2"/>
  <c r="C709" i="2"/>
  <c r="T708" i="2"/>
  <c r="S708" i="2"/>
  <c r="R708" i="2"/>
  <c r="Q708" i="2"/>
  <c r="P708" i="2"/>
  <c r="O708" i="2"/>
  <c r="N708" i="2"/>
  <c r="M708" i="2"/>
  <c r="L708" i="2"/>
  <c r="K708" i="2"/>
  <c r="J708" i="2"/>
  <c r="I708" i="2"/>
  <c r="H708" i="2"/>
  <c r="G708" i="2"/>
  <c r="F708" i="2"/>
  <c r="E708" i="2"/>
  <c r="D708" i="2"/>
  <c r="C708" i="2"/>
  <c r="T707" i="2"/>
  <c r="S707" i="2"/>
  <c r="R707" i="2"/>
  <c r="Q707" i="2"/>
  <c r="P707" i="2"/>
  <c r="O707" i="2"/>
  <c r="N707" i="2"/>
  <c r="M707" i="2"/>
  <c r="L707" i="2"/>
  <c r="K707" i="2"/>
  <c r="J707" i="2"/>
  <c r="I707" i="2"/>
  <c r="H707" i="2"/>
  <c r="G707" i="2"/>
  <c r="F707" i="2"/>
  <c r="E707" i="2"/>
  <c r="D707" i="2"/>
  <c r="C707" i="2"/>
  <c r="T706" i="2"/>
  <c r="S706" i="2"/>
  <c r="R706" i="2"/>
  <c r="Q706" i="2"/>
  <c r="P706" i="2"/>
  <c r="O706" i="2"/>
  <c r="N706" i="2"/>
  <c r="M706" i="2"/>
  <c r="L706" i="2"/>
  <c r="K706" i="2"/>
  <c r="J706" i="2"/>
  <c r="I706" i="2"/>
  <c r="H706" i="2"/>
  <c r="G706" i="2"/>
  <c r="F706" i="2"/>
  <c r="E706" i="2"/>
  <c r="D706" i="2"/>
  <c r="C706" i="2"/>
  <c r="T705" i="2"/>
  <c r="S705" i="2"/>
  <c r="R705" i="2"/>
  <c r="Q705" i="2"/>
  <c r="P705" i="2"/>
  <c r="O705" i="2"/>
  <c r="N705" i="2"/>
  <c r="M705" i="2"/>
  <c r="L705" i="2"/>
  <c r="K705" i="2"/>
  <c r="J705" i="2"/>
  <c r="I705" i="2"/>
  <c r="H705" i="2"/>
  <c r="G705" i="2"/>
  <c r="F705" i="2"/>
  <c r="E705" i="2"/>
  <c r="D705" i="2"/>
  <c r="C705" i="2"/>
  <c r="T698" i="2"/>
  <c r="S698" i="2"/>
  <c r="R698" i="2"/>
  <c r="Q698" i="2"/>
  <c r="P698" i="2"/>
  <c r="O698" i="2"/>
  <c r="N698" i="2"/>
  <c r="M698" i="2"/>
  <c r="L698" i="2"/>
  <c r="K698" i="2"/>
  <c r="J698" i="2"/>
  <c r="I698" i="2"/>
  <c r="H698" i="2"/>
  <c r="G698" i="2"/>
  <c r="F698" i="2"/>
  <c r="E698" i="2"/>
  <c r="D698" i="2"/>
  <c r="C698" i="2"/>
  <c r="T697" i="2"/>
  <c r="S697" i="2"/>
  <c r="R697" i="2"/>
  <c r="Q697" i="2"/>
  <c r="P697" i="2"/>
  <c r="O697" i="2"/>
  <c r="N697" i="2"/>
  <c r="M697" i="2"/>
  <c r="L697" i="2"/>
  <c r="K697" i="2"/>
  <c r="J697" i="2"/>
  <c r="I697" i="2"/>
  <c r="H697" i="2"/>
  <c r="G697" i="2"/>
  <c r="F697" i="2"/>
  <c r="E697" i="2"/>
  <c r="D697" i="2"/>
  <c r="C697" i="2"/>
  <c r="T696" i="2"/>
  <c r="S696" i="2"/>
  <c r="R696" i="2"/>
  <c r="Q696" i="2"/>
  <c r="P696" i="2"/>
  <c r="O696" i="2"/>
  <c r="N696" i="2"/>
  <c r="M696" i="2"/>
  <c r="L696" i="2"/>
  <c r="K696" i="2"/>
  <c r="J696" i="2"/>
  <c r="I696" i="2"/>
  <c r="H696" i="2"/>
  <c r="G696" i="2"/>
  <c r="F696" i="2"/>
  <c r="E696" i="2"/>
  <c r="D696" i="2"/>
  <c r="C696" i="2"/>
  <c r="T695" i="2"/>
  <c r="S695" i="2"/>
  <c r="R695" i="2"/>
  <c r="Q695" i="2"/>
  <c r="P695" i="2"/>
  <c r="O695" i="2"/>
  <c r="N695" i="2"/>
  <c r="M695" i="2"/>
  <c r="L695" i="2"/>
  <c r="K695" i="2"/>
  <c r="J695" i="2"/>
  <c r="I695" i="2"/>
  <c r="H695" i="2"/>
  <c r="G695" i="2"/>
  <c r="F695" i="2"/>
  <c r="E695" i="2"/>
  <c r="D695" i="2"/>
  <c r="C695" i="2"/>
  <c r="T694" i="2"/>
  <c r="S694" i="2"/>
  <c r="R694" i="2"/>
  <c r="Q694" i="2"/>
  <c r="P694" i="2"/>
  <c r="O694" i="2"/>
  <c r="N694" i="2"/>
  <c r="M694" i="2"/>
  <c r="L694" i="2"/>
  <c r="K694" i="2"/>
  <c r="J694" i="2"/>
  <c r="I694" i="2"/>
  <c r="H694" i="2"/>
  <c r="G694" i="2"/>
  <c r="F694" i="2"/>
  <c r="E694" i="2"/>
  <c r="D694" i="2"/>
  <c r="C694" i="2"/>
  <c r="T693" i="2"/>
  <c r="S693" i="2"/>
  <c r="R693" i="2"/>
  <c r="Q693" i="2"/>
  <c r="P693" i="2"/>
  <c r="O693" i="2"/>
  <c r="N693" i="2"/>
  <c r="M693" i="2"/>
  <c r="L693" i="2"/>
  <c r="K693" i="2"/>
  <c r="J693" i="2"/>
  <c r="I693" i="2"/>
  <c r="H693" i="2"/>
  <c r="G693" i="2"/>
  <c r="F693" i="2"/>
  <c r="E693" i="2"/>
  <c r="D693" i="2"/>
  <c r="C693" i="2"/>
  <c r="T692" i="2"/>
  <c r="S692" i="2"/>
  <c r="R692" i="2"/>
  <c r="Q692" i="2"/>
  <c r="P692" i="2"/>
  <c r="O692" i="2"/>
  <c r="N692" i="2"/>
  <c r="M692" i="2"/>
  <c r="L692" i="2"/>
  <c r="K692" i="2"/>
  <c r="J692" i="2"/>
  <c r="I692" i="2"/>
  <c r="H692" i="2"/>
  <c r="G692" i="2"/>
  <c r="F692" i="2"/>
  <c r="E692" i="2"/>
  <c r="D692" i="2"/>
  <c r="C692" i="2"/>
  <c r="T691" i="2"/>
  <c r="S691" i="2"/>
  <c r="R691" i="2"/>
  <c r="Q691" i="2"/>
  <c r="P691" i="2"/>
  <c r="O691" i="2"/>
  <c r="N691" i="2"/>
  <c r="M691" i="2"/>
  <c r="L691" i="2"/>
  <c r="K691" i="2"/>
  <c r="J691" i="2"/>
  <c r="I691" i="2"/>
  <c r="H691" i="2"/>
  <c r="G691" i="2"/>
  <c r="F691" i="2"/>
  <c r="E691" i="2"/>
  <c r="D691" i="2"/>
  <c r="C691" i="2"/>
  <c r="T684" i="2"/>
  <c r="S684" i="2"/>
  <c r="R684" i="2"/>
  <c r="Q684" i="2"/>
  <c r="P684" i="2"/>
  <c r="O684" i="2"/>
  <c r="N684" i="2"/>
  <c r="M684" i="2"/>
  <c r="L684" i="2"/>
  <c r="K684" i="2"/>
  <c r="J684" i="2"/>
  <c r="I684" i="2"/>
  <c r="H684" i="2"/>
  <c r="G684" i="2"/>
  <c r="F684" i="2"/>
  <c r="E684" i="2"/>
  <c r="D684" i="2"/>
  <c r="C684" i="2"/>
  <c r="T683" i="2"/>
  <c r="S683" i="2"/>
  <c r="R683" i="2"/>
  <c r="Q683" i="2"/>
  <c r="P683" i="2"/>
  <c r="O683" i="2"/>
  <c r="N683" i="2"/>
  <c r="M683" i="2"/>
  <c r="L683" i="2"/>
  <c r="K683" i="2"/>
  <c r="J683" i="2"/>
  <c r="I683" i="2"/>
  <c r="H683" i="2"/>
  <c r="G683" i="2"/>
  <c r="F683" i="2"/>
  <c r="E683" i="2"/>
  <c r="D683" i="2"/>
  <c r="C683" i="2"/>
  <c r="T682" i="2"/>
  <c r="S682" i="2"/>
  <c r="R682" i="2"/>
  <c r="Q682" i="2"/>
  <c r="P682" i="2"/>
  <c r="O682" i="2"/>
  <c r="N682" i="2"/>
  <c r="M682" i="2"/>
  <c r="L682" i="2"/>
  <c r="K682" i="2"/>
  <c r="J682" i="2"/>
  <c r="I682" i="2"/>
  <c r="H682" i="2"/>
  <c r="G682" i="2"/>
  <c r="F682" i="2"/>
  <c r="E682" i="2"/>
  <c r="D682" i="2"/>
  <c r="C682" i="2"/>
  <c r="T681" i="2"/>
  <c r="S681" i="2"/>
  <c r="R681" i="2"/>
  <c r="Q681" i="2"/>
  <c r="P681" i="2"/>
  <c r="O681" i="2"/>
  <c r="N681" i="2"/>
  <c r="M681" i="2"/>
  <c r="L681" i="2"/>
  <c r="K681" i="2"/>
  <c r="J681" i="2"/>
  <c r="I681" i="2"/>
  <c r="H681" i="2"/>
  <c r="G681" i="2"/>
  <c r="F681" i="2"/>
  <c r="E681" i="2"/>
  <c r="D681" i="2"/>
  <c r="C681" i="2"/>
  <c r="T680" i="2"/>
  <c r="S680" i="2"/>
  <c r="R680" i="2"/>
  <c r="Q680" i="2"/>
  <c r="P680" i="2"/>
  <c r="O680" i="2"/>
  <c r="N680" i="2"/>
  <c r="M680" i="2"/>
  <c r="L680" i="2"/>
  <c r="K680" i="2"/>
  <c r="J680" i="2"/>
  <c r="I680" i="2"/>
  <c r="H680" i="2"/>
  <c r="G680" i="2"/>
  <c r="F680" i="2"/>
  <c r="E680" i="2"/>
  <c r="D680" i="2"/>
  <c r="C680" i="2"/>
  <c r="T679" i="2"/>
  <c r="S679" i="2"/>
  <c r="R679" i="2"/>
  <c r="Q679" i="2"/>
  <c r="P679" i="2"/>
  <c r="O679" i="2"/>
  <c r="N679" i="2"/>
  <c r="M679" i="2"/>
  <c r="L679" i="2"/>
  <c r="K679" i="2"/>
  <c r="J679" i="2"/>
  <c r="I679" i="2"/>
  <c r="H679" i="2"/>
  <c r="G679" i="2"/>
  <c r="F679" i="2"/>
  <c r="E679" i="2"/>
  <c r="D679" i="2"/>
  <c r="C679" i="2"/>
  <c r="T678" i="2"/>
  <c r="S678" i="2"/>
  <c r="R678" i="2"/>
  <c r="Q678" i="2"/>
  <c r="P678" i="2"/>
  <c r="O678" i="2"/>
  <c r="N678" i="2"/>
  <c r="M678" i="2"/>
  <c r="L678" i="2"/>
  <c r="K678" i="2"/>
  <c r="J678" i="2"/>
  <c r="I678" i="2"/>
  <c r="H678" i="2"/>
  <c r="G678" i="2"/>
  <c r="F678" i="2"/>
  <c r="E678" i="2"/>
  <c r="D678" i="2"/>
  <c r="C678" i="2"/>
  <c r="T677" i="2"/>
  <c r="S677" i="2"/>
  <c r="R677" i="2"/>
  <c r="Q677" i="2"/>
  <c r="P677" i="2"/>
  <c r="O677" i="2"/>
  <c r="N677" i="2"/>
  <c r="M677" i="2"/>
  <c r="L677" i="2"/>
  <c r="K677" i="2"/>
  <c r="J677" i="2"/>
  <c r="I677" i="2"/>
  <c r="H677" i="2"/>
  <c r="G677" i="2"/>
  <c r="F677" i="2"/>
  <c r="E677" i="2"/>
  <c r="D677" i="2"/>
  <c r="C677" i="2"/>
  <c r="T670" i="2"/>
  <c r="S670" i="2"/>
  <c r="R670" i="2"/>
  <c r="Q670" i="2"/>
  <c r="P670" i="2"/>
  <c r="O670" i="2"/>
  <c r="N670" i="2"/>
  <c r="M670" i="2"/>
  <c r="L670" i="2"/>
  <c r="K670" i="2"/>
  <c r="J670" i="2"/>
  <c r="I670" i="2"/>
  <c r="H670" i="2"/>
  <c r="G670" i="2"/>
  <c r="F670" i="2"/>
  <c r="E670" i="2"/>
  <c r="D670" i="2"/>
  <c r="C670" i="2"/>
  <c r="T669" i="2"/>
  <c r="S669" i="2"/>
  <c r="R669" i="2"/>
  <c r="Q669" i="2"/>
  <c r="P669" i="2"/>
  <c r="O669" i="2"/>
  <c r="N669" i="2"/>
  <c r="M669" i="2"/>
  <c r="L669" i="2"/>
  <c r="K669" i="2"/>
  <c r="J669" i="2"/>
  <c r="I669" i="2"/>
  <c r="H669" i="2"/>
  <c r="G669" i="2"/>
  <c r="F669" i="2"/>
  <c r="E669" i="2"/>
  <c r="D669" i="2"/>
  <c r="C669" i="2"/>
  <c r="T668" i="2"/>
  <c r="S668" i="2"/>
  <c r="R668" i="2"/>
  <c r="Q668" i="2"/>
  <c r="P668" i="2"/>
  <c r="O668" i="2"/>
  <c r="N668" i="2"/>
  <c r="M668" i="2"/>
  <c r="L668" i="2"/>
  <c r="K668" i="2"/>
  <c r="J668" i="2"/>
  <c r="I668" i="2"/>
  <c r="H668" i="2"/>
  <c r="G668" i="2"/>
  <c r="F668" i="2"/>
  <c r="E668" i="2"/>
  <c r="D668" i="2"/>
  <c r="C668" i="2"/>
  <c r="T667" i="2"/>
  <c r="S667" i="2"/>
  <c r="R667" i="2"/>
  <c r="Q667" i="2"/>
  <c r="P667" i="2"/>
  <c r="O667" i="2"/>
  <c r="N667" i="2"/>
  <c r="M667" i="2"/>
  <c r="L667" i="2"/>
  <c r="K667" i="2"/>
  <c r="J667" i="2"/>
  <c r="I667" i="2"/>
  <c r="H667" i="2"/>
  <c r="G667" i="2"/>
  <c r="F667" i="2"/>
  <c r="E667" i="2"/>
  <c r="D667" i="2"/>
  <c r="C667" i="2"/>
  <c r="T666" i="2"/>
  <c r="S666" i="2"/>
  <c r="R666" i="2"/>
  <c r="Q666" i="2"/>
  <c r="P666" i="2"/>
  <c r="O666" i="2"/>
  <c r="N666" i="2"/>
  <c r="M666" i="2"/>
  <c r="L666" i="2"/>
  <c r="K666" i="2"/>
  <c r="J666" i="2"/>
  <c r="I666" i="2"/>
  <c r="H666" i="2"/>
  <c r="G666" i="2"/>
  <c r="F666" i="2"/>
  <c r="E666" i="2"/>
  <c r="D666" i="2"/>
  <c r="C666" i="2"/>
  <c r="T665" i="2"/>
  <c r="S665" i="2"/>
  <c r="R665" i="2"/>
  <c r="Q665" i="2"/>
  <c r="P665" i="2"/>
  <c r="O665" i="2"/>
  <c r="N665" i="2"/>
  <c r="M665" i="2"/>
  <c r="L665" i="2"/>
  <c r="K665" i="2"/>
  <c r="J665" i="2"/>
  <c r="I665" i="2"/>
  <c r="H665" i="2"/>
  <c r="G665" i="2"/>
  <c r="F665" i="2"/>
  <c r="E665" i="2"/>
  <c r="D665" i="2"/>
  <c r="C665" i="2"/>
  <c r="T664" i="2"/>
  <c r="S664" i="2"/>
  <c r="R664" i="2"/>
  <c r="Q664" i="2"/>
  <c r="P664" i="2"/>
  <c r="O664" i="2"/>
  <c r="N664" i="2"/>
  <c r="M664" i="2"/>
  <c r="L664" i="2"/>
  <c r="K664" i="2"/>
  <c r="J664" i="2"/>
  <c r="I664" i="2"/>
  <c r="H664" i="2"/>
  <c r="G664" i="2"/>
  <c r="F664" i="2"/>
  <c r="E664" i="2"/>
  <c r="D664" i="2"/>
  <c r="C664" i="2"/>
  <c r="T663" i="2"/>
  <c r="S663" i="2"/>
  <c r="R663" i="2"/>
  <c r="Q663" i="2"/>
  <c r="P663" i="2"/>
  <c r="O663" i="2"/>
  <c r="N663" i="2"/>
  <c r="M663" i="2"/>
  <c r="L663" i="2"/>
  <c r="K663" i="2"/>
  <c r="J663" i="2"/>
  <c r="I663" i="2"/>
  <c r="H663" i="2"/>
  <c r="G663" i="2"/>
  <c r="F663" i="2"/>
  <c r="E663" i="2"/>
  <c r="D663" i="2"/>
  <c r="C663" i="2"/>
  <c r="T656" i="2"/>
  <c r="S656" i="2"/>
  <c r="R656" i="2"/>
  <c r="Q656" i="2"/>
  <c r="P656" i="2"/>
  <c r="O656" i="2"/>
  <c r="N656" i="2"/>
  <c r="M656" i="2"/>
  <c r="L656" i="2"/>
  <c r="K656" i="2"/>
  <c r="J656" i="2"/>
  <c r="I656" i="2"/>
  <c r="H656" i="2"/>
  <c r="G656" i="2"/>
  <c r="F656" i="2"/>
  <c r="E656" i="2"/>
  <c r="D656" i="2"/>
  <c r="C656" i="2"/>
  <c r="T655" i="2"/>
  <c r="S655" i="2"/>
  <c r="R655" i="2"/>
  <c r="Q655" i="2"/>
  <c r="P655" i="2"/>
  <c r="O655" i="2"/>
  <c r="N655" i="2"/>
  <c r="M655" i="2"/>
  <c r="L655" i="2"/>
  <c r="K655" i="2"/>
  <c r="J655" i="2"/>
  <c r="I655" i="2"/>
  <c r="H655" i="2"/>
  <c r="G655" i="2"/>
  <c r="F655" i="2"/>
  <c r="E655" i="2"/>
  <c r="D655" i="2"/>
  <c r="C655" i="2"/>
  <c r="T654" i="2"/>
  <c r="S654" i="2"/>
  <c r="R654" i="2"/>
  <c r="Q654" i="2"/>
  <c r="P654" i="2"/>
  <c r="O654" i="2"/>
  <c r="N654" i="2"/>
  <c r="M654" i="2"/>
  <c r="L654" i="2"/>
  <c r="K654" i="2"/>
  <c r="J654" i="2"/>
  <c r="I654" i="2"/>
  <c r="H654" i="2"/>
  <c r="G654" i="2"/>
  <c r="F654" i="2"/>
  <c r="E654" i="2"/>
  <c r="D654" i="2"/>
  <c r="C654" i="2"/>
  <c r="T653" i="2"/>
  <c r="S653" i="2"/>
  <c r="R653" i="2"/>
  <c r="Q653" i="2"/>
  <c r="P653" i="2"/>
  <c r="O653" i="2"/>
  <c r="N653" i="2"/>
  <c r="M653" i="2"/>
  <c r="L653" i="2"/>
  <c r="K653" i="2"/>
  <c r="J653" i="2"/>
  <c r="I653" i="2"/>
  <c r="H653" i="2"/>
  <c r="G653" i="2"/>
  <c r="F653" i="2"/>
  <c r="E653" i="2"/>
  <c r="D653" i="2"/>
  <c r="C653" i="2"/>
  <c r="T652" i="2"/>
  <c r="S652" i="2"/>
  <c r="R652" i="2"/>
  <c r="Q652" i="2"/>
  <c r="P652" i="2"/>
  <c r="O652" i="2"/>
  <c r="N652" i="2"/>
  <c r="M652" i="2"/>
  <c r="L652" i="2"/>
  <c r="K652" i="2"/>
  <c r="J652" i="2"/>
  <c r="I652" i="2"/>
  <c r="H652" i="2"/>
  <c r="G652" i="2"/>
  <c r="F652" i="2"/>
  <c r="E652" i="2"/>
  <c r="D652" i="2"/>
  <c r="C652" i="2"/>
  <c r="T651" i="2"/>
  <c r="S651" i="2"/>
  <c r="R651" i="2"/>
  <c r="Q651" i="2"/>
  <c r="P651" i="2"/>
  <c r="O651" i="2"/>
  <c r="N651" i="2"/>
  <c r="M651" i="2"/>
  <c r="L651" i="2"/>
  <c r="K651" i="2"/>
  <c r="J651" i="2"/>
  <c r="I651" i="2"/>
  <c r="H651" i="2"/>
  <c r="G651" i="2"/>
  <c r="F651" i="2"/>
  <c r="E651" i="2"/>
  <c r="D651" i="2"/>
  <c r="C651" i="2"/>
  <c r="T650" i="2"/>
  <c r="S650" i="2"/>
  <c r="R650" i="2"/>
  <c r="Q650" i="2"/>
  <c r="P650" i="2"/>
  <c r="O650" i="2"/>
  <c r="N650" i="2"/>
  <c r="M650" i="2"/>
  <c r="L650" i="2"/>
  <c r="K650" i="2"/>
  <c r="J650" i="2"/>
  <c r="I650" i="2"/>
  <c r="H650" i="2"/>
  <c r="G650" i="2"/>
  <c r="F650" i="2"/>
  <c r="E650" i="2"/>
  <c r="D650" i="2"/>
  <c r="C650" i="2"/>
  <c r="T649" i="2"/>
  <c r="S649" i="2"/>
  <c r="R649" i="2"/>
  <c r="Q649" i="2"/>
  <c r="P649" i="2"/>
  <c r="O649" i="2"/>
  <c r="N649" i="2"/>
  <c r="M649" i="2"/>
  <c r="L649" i="2"/>
  <c r="K649" i="2"/>
  <c r="J649" i="2"/>
  <c r="I649" i="2"/>
  <c r="H649" i="2"/>
  <c r="G649" i="2"/>
  <c r="F649" i="2"/>
  <c r="E649" i="2"/>
  <c r="D649" i="2"/>
  <c r="C649" i="2"/>
  <c r="T642" i="2"/>
  <c r="S642" i="2"/>
  <c r="R642" i="2"/>
  <c r="Q642" i="2"/>
  <c r="P642" i="2"/>
  <c r="O642" i="2"/>
  <c r="N642" i="2"/>
  <c r="M642" i="2"/>
  <c r="L642" i="2"/>
  <c r="K642" i="2"/>
  <c r="J642" i="2"/>
  <c r="I642" i="2"/>
  <c r="H642" i="2"/>
  <c r="G642" i="2"/>
  <c r="F642" i="2"/>
  <c r="E642" i="2"/>
  <c r="D642" i="2"/>
  <c r="C642" i="2"/>
  <c r="T641" i="2"/>
  <c r="S641" i="2"/>
  <c r="R641" i="2"/>
  <c r="Q641" i="2"/>
  <c r="P641" i="2"/>
  <c r="O641" i="2"/>
  <c r="N641" i="2"/>
  <c r="M641" i="2"/>
  <c r="L641" i="2"/>
  <c r="K641" i="2"/>
  <c r="J641" i="2"/>
  <c r="I641" i="2"/>
  <c r="H641" i="2"/>
  <c r="G641" i="2"/>
  <c r="F641" i="2"/>
  <c r="E641" i="2"/>
  <c r="D641" i="2"/>
  <c r="C641" i="2"/>
  <c r="T640" i="2"/>
  <c r="S640" i="2"/>
  <c r="R640" i="2"/>
  <c r="Q640" i="2"/>
  <c r="P640" i="2"/>
  <c r="O640" i="2"/>
  <c r="N640" i="2"/>
  <c r="M640" i="2"/>
  <c r="L640" i="2"/>
  <c r="K640" i="2"/>
  <c r="J640" i="2"/>
  <c r="I640" i="2"/>
  <c r="H640" i="2"/>
  <c r="G640" i="2"/>
  <c r="F640" i="2"/>
  <c r="E640" i="2"/>
  <c r="D640" i="2"/>
  <c r="C640" i="2"/>
  <c r="T639" i="2"/>
  <c r="S639" i="2"/>
  <c r="R639" i="2"/>
  <c r="Q639" i="2"/>
  <c r="P639" i="2"/>
  <c r="O639" i="2"/>
  <c r="N639" i="2"/>
  <c r="M639" i="2"/>
  <c r="L639" i="2"/>
  <c r="K639" i="2"/>
  <c r="J639" i="2"/>
  <c r="I639" i="2"/>
  <c r="H639" i="2"/>
  <c r="G639" i="2"/>
  <c r="F639" i="2"/>
  <c r="E639" i="2"/>
  <c r="D639" i="2"/>
  <c r="C639" i="2"/>
  <c r="T638" i="2"/>
  <c r="S638" i="2"/>
  <c r="R638" i="2"/>
  <c r="Q638" i="2"/>
  <c r="P638" i="2"/>
  <c r="O638" i="2"/>
  <c r="N638" i="2"/>
  <c r="M638" i="2"/>
  <c r="L638" i="2"/>
  <c r="K638" i="2"/>
  <c r="J638" i="2"/>
  <c r="I638" i="2"/>
  <c r="H638" i="2"/>
  <c r="G638" i="2"/>
  <c r="F638" i="2"/>
  <c r="E638" i="2"/>
  <c r="D638" i="2"/>
  <c r="C638" i="2"/>
  <c r="T637" i="2"/>
  <c r="S637" i="2"/>
  <c r="R637" i="2"/>
  <c r="Q637" i="2"/>
  <c r="P637" i="2"/>
  <c r="O637" i="2"/>
  <c r="N637" i="2"/>
  <c r="M637" i="2"/>
  <c r="L637" i="2"/>
  <c r="K637" i="2"/>
  <c r="J637" i="2"/>
  <c r="I637" i="2"/>
  <c r="H637" i="2"/>
  <c r="G637" i="2"/>
  <c r="F637" i="2"/>
  <c r="E637" i="2"/>
  <c r="D637" i="2"/>
  <c r="C637" i="2"/>
  <c r="T636" i="2"/>
  <c r="S636" i="2"/>
  <c r="R636" i="2"/>
  <c r="Q636" i="2"/>
  <c r="P636" i="2"/>
  <c r="O636" i="2"/>
  <c r="N636" i="2"/>
  <c r="M636" i="2"/>
  <c r="L636" i="2"/>
  <c r="K636" i="2"/>
  <c r="J636" i="2"/>
  <c r="I636" i="2"/>
  <c r="H636" i="2"/>
  <c r="G636" i="2"/>
  <c r="F636" i="2"/>
  <c r="E636" i="2"/>
  <c r="D636" i="2"/>
  <c r="C636" i="2"/>
  <c r="T635" i="2"/>
  <c r="S635" i="2"/>
  <c r="R635" i="2"/>
  <c r="Q635" i="2"/>
  <c r="P635" i="2"/>
  <c r="O635" i="2"/>
  <c r="N635" i="2"/>
  <c r="M635" i="2"/>
  <c r="L635" i="2"/>
  <c r="K635" i="2"/>
  <c r="J635" i="2"/>
  <c r="I635" i="2"/>
  <c r="H635" i="2"/>
  <c r="G635" i="2"/>
  <c r="F635" i="2"/>
  <c r="E635" i="2"/>
  <c r="D635" i="2"/>
  <c r="C635" i="2"/>
  <c r="T628" i="2"/>
  <c r="S628" i="2"/>
  <c r="R628" i="2"/>
  <c r="Q628" i="2"/>
  <c r="P628" i="2"/>
  <c r="O628" i="2"/>
  <c r="N628" i="2"/>
  <c r="M628" i="2"/>
  <c r="L628" i="2"/>
  <c r="K628" i="2"/>
  <c r="J628" i="2"/>
  <c r="I628" i="2"/>
  <c r="H628" i="2"/>
  <c r="G628" i="2"/>
  <c r="F628" i="2"/>
  <c r="E628" i="2"/>
  <c r="D628" i="2"/>
  <c r="C628" i="2"/>
  <c r="T627" i="2"/>
  <c r="S627" i="2"/>
  <c r="R627" i="2"/>
  <c r="Q627" i="2"/>
  <c r="P627" i="2"/>
  <c r="O627" i="2"/>
  <c r="N627" i="2"/>
  <c r="M627" i="2"/>
  <c r="L627" i="2"/>
  <c r="K627" i="2"/>
  <c r="J627" i="2"/>
  <c r="I627" i="2"/>
  <c r="H627" i="2"/>
  <c r="G627" i="2"/>
  <c r="F627" i="2"/>
  <c r="E627" i="2"/>
  <c r="D627" i="2"/>
  <c r="C627" i="2"/>
  <c r="T626" i="2"/>
  <c r="S626" i="2"/>
  <c r="R626" i="2"/>
  <c r="Q626" i="2"/>
  <c r="P626" i="2"/>
  <c r="O626" i="2"/>
  <c r="N626" i="2"/>
  <c r="M626" i="2"/>
  <c r="L626" i="2"/>
  <c r="K626" i="2"/>
  <c r="J626" i="2"/>
  <c r="I626" i="2"/>
  <c r="H626" i="2"/>
  <c r="G626" i="2"/>
  <c r="F626" i="2"/>
  <c r="E626" i="2"/>
  <c r="D626" i="2"/>
  <c r="C626" i="2"/>
  <c r="T625" i="2"/>
  <c r="S625" i="2"/>
  <c r="R625" i="2"/>
  <c r="Q625" i="2"/>
  <c r="P625" i="2"/>
  <c r="O625" i="2"/>
  <c r="N625" i="2"/>
  <c r="M625" i="2"/>
  <c r="L625" i="2"/>
  <c r="K625" i="2"/>
  <c r="J625" i="2"/>
  <c r="I625" i="2"/>
  <c r="H625" i="2"/>
  <c r="G625" i="2"/>
  <c r="F625" i="2"/>
  <c r="E625" i="2"/>
  <c r="D625" i="2"/>
  <c r="C625" i="2"/>
  <c r="T624" i="2"/>
  <c r="S624" i="2"/>
  <c r="R624" i="2"/>
  <c r="Q624" i="2"/>
  <c r="P624" i="2"/>
  <c r="O624" i="2"/>
  <c r="N624" i="2"/>
  <c r="M624" i="2"/>
  <c r="L624" i="2"/>
  <c r="K624" i="2"/>
  <c r="J624" i="2"/>
  <c r="I624" i="2"/>
  <c r="H624" i="2"/>
  <c r="G624" i="2"/>
  <c r="F624" i="2"/>
  <c r="E624" i="2"/>
  <c r="D624" i="2"/>
  <c r="C624" i="2"/>
  <c r="T623" i="2"/>
  <c r="S623" i="2"/>
  <c r="R623" i="2"/>
  <c r="Q623" i="2"/>
  <c r="P623" i="2"/>
  <c r="O623" i="2"/>
  <c r="N623" i="2"/>
  <c r="M623" i="2"/>
  <c r="L623" i="2"/>
  <c r="K623" i="2"/>
  <c r="J623" i="2"/>
  <c r="I623" i="2"/>
  <c r="H623" i="2"/>
  <c r="G623" i="2"/>
  <c r="F623" i="2"/>
  <c r="E623" i="2"/>
  <c r="D623" i="2"/>
  <c r="C623" i="2"/>
  <c r="T622" i="2"/>
  <c r="S622" i="2"/>
  <c r="R622" i="2"/>
  <c r="Q622" i="2"/>
  <c r="P622" i="2"/>
  <c r="O622" i="2"/>
  <c r="N622" i="2"/>
  <c r="M622" i="2"/>
  <c r="L622" i="2"/>
  <c r="K622" i="2"/>
  <c r="J622" i="2"/>
  <c r="I622" i="2"/>
  <c r="H622" i="2"/>
  <c r="G622" i="2"/>
  <c r="F622" i="2"/>
  <c r="E622" i="2"/>
  <c r="D622" i="2"/>
  <c r="C622" i="2"/>
  <c r="T621" i="2"/>
  <c r="S621" i="2"/>
  <c r="R621" i="2"/>
  <c r="Q621" i="2"/>
  <c r="P621" i="2"/>
  <c r="O621" i="2"/>
  <c r="N621" i="2"/>
  <c r="M621" i="2"/>
  <c r="L621" i="2"/>
  <c r="K621" i="2"/>
  <c r="J621" i="2"/>
  <c r="I621" i="2"/>
  <c r="H621" i="2"/>
  <c r="G621" i="2"/>
  <c r="F621" i="2"/>
  <c r="E621" i="2"/>
  <c r="D621" i="2"/>
  <c r="C621" i="2"/>
  <c r="T614" i="2"/>
  <c r="S614" i="2"/>
  <c r="R614" i="2"/>
  <c r="Q614" i="2"/>
  <c r="P614" i="2"/>
  <c r="O614" i="2"/>
  <c r="N614" i="2"/>
  <c r="M614" i="2"/>
  <c r="L614" i="2"/>
  <c r="K614" i="2"/>
  <c r="J614" i="2"/>
  <c r="I614" i="2"/>
  <c r="H614" i="2"/>
  <c r="G614" i="2"/>
  <c r="F614" i="2"/>
  <c r="E614" i="2"/>
  <c r="D614" i="2"/>
  <c r="C614" i="2"/>
  <c r="T613" i="2"/>
  <c r="S613" i="2"/>
  <c r="R613" i="2"/>
  <c r="Q613" i="2"/>
  <c r="P613" i="2"/>
  <c r="O613" i="2"/>
  <c r="N613" i="2"/>
  <c r="M613" i="2"/>
  <c r="L613" i="2"/>
  <c r="K613" i="2"/>
  <c r="J613" i="2"/>
  <c r="I613" i="2"/>
  <c r="H613" i="2"/>
  <c r="G613" i="2"/>
  <c r="F613" i="2"/>
  <c r="E613" i="2"/>
  <c r="D613" i="2"/>
  <c r="C613" i="2"/>
  <c r="T612" i="2"/>
  <c r="S612" i="2"/>
  <c r="R612" i="2"/>
  <c r="Q612" i="2"/>
  <c r="P612" i="2"/>
  <c r="O612" i="2"/>
  <c r="N612" i="2"/>
  <c r="M612" i="2"/>
  <c r="L612" i="2"/>
  <c r="K612" i="2"/>
  <c r="J612" i="2"/>
  <c r="I612" i="2"/>
  <c r="H612" i="2"/>
  <c r="G612" i="2"/>
  <c r="F612" i="2"/>
  <c r="E612" i="2"/>
  <c r="D612" i="2"/>
  <c r="C612" i="2"/>
  <c r="T611" i="2"/>
  <c r="S611" i="2"/>
  <c r="R611" i="2"/>
  <c r="Q611" i="2"/>
  <c r="P611" i="2"/>
  <c r="O611" i="2"/>
  <c r="N611" i="2"/>
  <c r="M611" i="2"/>
  <c r="L611" i="2"/>
  <c r="K611" i="2"/>
  <c r="J611" i="2"/>
  <c r="I611" i="2"/>
  <c r="H611" i="2"/>
  <c r="G611" i="2"/>
  <c r="F611" i="2"/>
  <c r="E611" i="2"/>
  <c r="D611" i="2"/>
  <c r="C611" i="2"/>
  <c r="T610" i="2"/>
  <c r="S610" i="2"/>
  <c r="R610" i="2"/>
  <c r="Q610" i="2"/>
  <c r="P610" i="2"/>
  <c r="O610" i="2"/>
  <c r="N610" i="2"/>
  <c r="M610" i="2"/>
  <c r="L610" i="2"/>
  <c r="K610" i="2"/>
  <c r="J610" i="2"/>
  <c r="I610" i="2"/>
  <c r="H610" i="2"/>
  <c r="G610" i="2"/>
  <c r="F610" i="2"/>
  <c r="E610" i="2"/>
  <c r="D610" i="2"/>
  <c r="C610" i="2"/>
  <c r="T609" i="2"/>
  <c r="S609" i="2"/>
  <c r="R609" i="2"/>
  <c r="Q609" i="2"/>
  <c r="P609" i="2"/>
  <c r="O609" i="2"/>
  <c r="N609" i="2"/>
  <c r="M609" i="2"/>
  <c r="L609" i="2"/>
  <c r="K609" i="2"/>
  <c r="J609" i="2"/>
  <c r="I609" i="2"/>
  <c r="H609" i="2"/>
  <c r="G609" i="2"/>
  <c r="F609" i="2"/>
  <c r="E609" i="2"/>
  <c r="D609" i="2"/>
  <c r="C609" i="2"/>
  <c r="T608" i="2"/>
  <c r="S608" i="2"/>
  <c r="R608" i="2"/>
  <c r="Q608" i="2"/>
  <c r="P608" i="2"/>
  <c r="O608" i="2"/>
  <c r="N608" i="2"/>
  <c r="M608" i="2"/>
  <c r="L608" i="2"/>
  <c r="K608" i="2"/>
  <c r="J608" i="2"/>
  <c r="I608" i="2"/>
  <c r="H608" i="2"/>
  <c r="G608" i="2"/>
  <c r="F608" i="2"/>
  <c r="E608" i="2"/>
  <c r="D608" i="2"/>
  <c r="C608" i="2"/>
  <c r="T607" i="2"/>
  <c r="S607" i="2"/>
  <c r="R607" i="2"/>
  <c r="Q607" i="2"/>
  <c r="P607" i="2"/>
  <c r="O607" i="2"/>
  <c r="N607" i="2"/>
  <c r="M607" i="2"/>
  <c r="L607" i="2"/>
  <c r="K607" i="2"/>
  <c r="J607" i="2"/>
  <c r="I607" i="2"/>
  <c r="H607" i="2"/>
  <c r="G607" i="2"/>
  <c r="F607" i="2"/>
  <c r="E607" i="2"/>
  <c r="D607" i="2"/>
  <c r="C607" i="2"/>
  <c r="T599" i="2"/>
  <c r="S599" i="2"/>
  <c r="R599" i="2"/>
  <c r="Q599" i="2"/>
  <c r="P599" i="2"/>
  <c r="O599" i="2"/>
  <c r="N599" i="2"/>
  <c r="M599" i="2"/>
  <c r="L599" i="2"/>
  <c r="K599" i="2"/>
  <c r="J599" i="2"/>
  <c r="I599" i="2"/>
  <c r="H599" i="2"/>
  <c r="G599" i="2"/>
  <c r="F599" i="2"/>
  <c r="E599" i="2"/>
  <c r="D599" i="2"/>
  <c r="C599" i="2"/>
  <c r="T598" i="2"/>
  <c r="S598" i="2"/>
  <c r="R598" i="2"/>
  <c r="Q598" i="2"/>
  <c r="P598" i="2"/>
  <c r="O598" i="2"/>
  <c r="N598" i="2"/>
  <c r="M598" i="2"/>
  <c r="L598" i="2"/>
  <c r="K598" i="2"/>
  <c r="J598" i="2"/>
  <c r="I598" i="2"/>
  <c r="H598" i="2"/>
  <c r="G598" i="2"/>
  <c r="F598" i="2"/>
  <c r="E598" i="2"/>
  <c r="D598" i="2"/>
  <c r="C598" i="2"/>
  <c r="T597" i="2"/>
  <c r="S597" i="2"/>
  <c r="R597" i="2"/>
  <c r="Q597" i="2"/>
  <c r="P597" i="2"/>
  <c r="O597" i="2"/>
  <c r="N597" i="2"/>
  <c r="M597" i="2"/>
  <c r="L597" i="2"/>
  <c r="K597" i="2"/>
  <c r="J597" i="2"/>
  <c r="I597" i="2"/>
  <c r="H597" i="2"/>
  <c r="G597" i="2"/>
  <c r="F597" i="2"/>
  <c r="E597" i="2"/>
  <c r="D597" i="2"/>
  <c r="C597" i="2"/>
  <c r="T596" i="2"/>
  <c r="S596" i="2"/>
  <c r="R596" i="2"/>
  <c r="Q596" i="2"/>
  <c r="P596" i="2"/>
  <c r="O596" i="2"/>
  <c r="N596" i="2"/>
  <c r="M596" i="2"/>
  <c r="L596" i="2"/>
  <c r="K596" i="2"/>
  <c r="J596" i="2"/>
  <c r="I596" i="2"/>
  <c r="H596" i="2"/>
  <c r="G596" i="2"/>
  <c r="F596" i="2"/>
  <c r="E596" i="2"/>
  <c r="D596" i="2"/>
  <c r="C596" i="2"/>
  <c r="T595" i="2"/>
  <c r="S595" i="2"/>
  <c r="R595" i="2"/>
  <c r="Q595" i="2"/>
  <c r="P595" i="2"/>
  <c r="O595" i="2"/>
  <c r="N595" i="2"/>
  <c r="M595" i="2"/>
  <c r="L595" i="2"/>
  <c r="K595" i="2"/>
  <c r="J595" i="2"/>
  <c r="I595" i="2"/>
  <c r="H595" i="2"/>
  <c r="G595" i="2"/>
  <c r="F595" i="2"/>
  <c r="E595" i="2"/>
  <c r="D595" i="2"/>
  <c r="C595" i="2"/>
  <c r="T594" i="2"/>
  <c r="S594" i="2"/>
  <c r="R594" i="2"/>
  <c r="Q594" i="2"/>
  <c r="P594" i="2"/>
  <c r="O594" i="2"/>
  <c r="N594" i="2"/>
  <c r="M594" i="2"/>
  <c r="L594" i="2"/>
  <c r="K594" i="2"/>
  <c r="J594" i="2"/>
  <c r="I594" i="2"/>
  <c r="H594" i="2"/>
  <c r="G594" i="2"/>
  <c r="F594" i="2"/>
  <c r="E594" i="2"/>
  <c r="D594" i="2"/>
  <c r="C594" i="2"/>
  <c r="T593" i="2"/>
  <c r="S593" i="2"/>
  <c r="R593" i="2"/>
  <c r="Q593" i="2"/>
  <c r="P593" i="2"/>
  <c r="O593" i="2"/>
  <c r="N593" i="2"/>
  <c r="M593" i="2"/>
  <c r="L593" i="2"/>
  <c r="K593" i="2"/>
  <c r="J593" i="2"/>
  <c r="I593" i="2"/>
  <c r="H593" i="2"/>
  <c r="G593" i="2"/>
  <c r="F593" i="2"/>
  <c r="E593" i="2"/>
  <c r="D593" i="2"/>
  <c r="C593" i="2"/>
  <c r="T592" i="2"/>
  <c r="S592" i="2"/>
  <c r="R592" i="2"/>
  <c r="Q592" i="2"/>
  <c r="P592" i="2"/>
  <c r="O592" i="2"/>
  <c r="N592" i="2"/>
  <c r="M592" i="2"/>
  <c r="L592" i="2"/>
  <c r="K592" i="2"/>
  <c r="J592" i="2"/>
  <c r="I592" i="2"/>
  <c r="H592" i="2"/>
  <c r="G592" i="2"/>
  <c r="F592" i="2"/>
  <c r="E592" i="2"/>
  <c r="D592" i="2"/>
  <c r="C592" i="2"/>
  <c r="T584" i="2"/>
  <c r="S584" i="2"/>
  <c r="R584" i="2"/>
  <c r="Q584" i="2"/>
  <c r="P584" i="2"/>
  <c r="O584" i="2"/>
  <c r="N584" i="2"/>
  <c r="M584" i="2"/>
  <c r="L584" i="2"/>
  <c r="K584" i="2"/>
  <c r="J584" i="2"/>
  <c r="I584" i="2"/>
  <c r="H584" i="2"/>
  <c r="G584" i="2"/>
  <c r="F584" i="2"/>
  <c r="E584" i="2"/>
  <c r="D584" i="2"/>
  <c r="C584" i="2"/>
  <c r="T583" i="2"/>
  <c r="S583" i="2"/>
  <c r="R583" i="2"/>
  <c r="Q583" i="2"/>
  <c r="P583" i="2"/>
  <c r="O583" i="2"/>
  <c r="N583" i="2"/>
  <c r="M583" i="2"/>
  <c r="L583" i="2"/>
  <c r="K583" i="2"/>
  <c r="J583" i="2"/>
  <c r="I583" i="2"/>
  <c r="H583" i="2"/>
  <c r="G583" i="2"/>
  <c r="F583" i="2"/>
  <c r="E583" i="2"/>
  <c r="D583" i="2"/>
  <c r="C583" i="2"/>
  <c r="T582" i="2"/>
  <c r="S582" i="2"/>
  <c r="R582" i="2"/>
  <c r="Q582" i="2"/>
  <c r="P582" i="2"/>
  <c r="O582" i="2"/>
  <c r="N582" i="2"/>
  <c r="M582" i="2"/>
  <c r="L582" i="2"/>
  <c r="K582" i="2"/>
  <c r="J582" i="2"/>
  <c r="I582" i="2"/>
  <c r="H582" i="2"/>
  <c r="G582" i="2"/>
  <c r="F582" i="2"/>
  <c r="E582" i="2"/>
  <c r="D582" i="2"/>
  <c r="C582" i="2"/>
  <c r="T581" i="2"/>
  <c r="S581" i="2"/>
  <c r="R581" i="2"/>
  <c r="Q581" i="2"/>
  <c r="P581" i="2"/>
  <c r="O581" i="2"/>
  <c r="N581" i="2"/>
  <c r="M581" i="2"/>
  <c r="L581" i="2"/>
  <c r="K581" i="2"/>
  <c r="J581" i="2"/>
  <c r="I581" i="2"/>
  <c r="H581" i="2"/>
  <c r="G581" i="2"/>
  <c r="F581" i="2"/>
  <c r="E581" i="2"/>
  <c r="D581" i="2"/>
  <c r="C581" i="2"/>
  <c r="T580" i="2"/>
  <c r="S580" i="2"/>
  <c r="R580" i="2"/>
  <c r="Q580" i="2"/>
  <c r="P580" i="2"/>
  <c r="O580" i="2"/>
  <c r="N580" i="2"/>
  <c r="M580" i="2"/>
  <c r="L580" i="2"/>
  <c r="K580" i="2"/>
  <c r="J580" i="2"/>
  <c r="I580" i="2"/>
  <c r="H580" i="2"/>
  <c r="G580" i="2"/>
  <c r="F580" i="2"/>
  <c r="E580" i="2"/>
  <c r="D580" i="2"/>
  <c r="C580" i="2"/>
  <c r="T579" i="2"/>
  <c r="S579" i="2"/>
  <c r="R579" i="2"/>
  <c r="Q579" i="2"/>
  <c r="P579" i="2"/>
  <c r="O579" i="2"/>
  <c r="N579" i="2"/>
  <c r="M579" i="2"/>
  <c r="L579" i="2"/>
  <c r="K579" i="2"/>
  <c r="J579" i="2"/>
  <c r="I579" i="2"/>
  <c r="H579" i="2"/>
  <c r="G579" i="2"/>
  <c r="F579" i="2"/>
  <c r="E579" i="2"/>
  <c r="D579" i="2"/>
  <c r="C579" i="2"/>
  <c r="T578" i="2"/>
  <c r="S578" i="2"/>
  <c r="R578" i="2"/>
  <c r="Q578" i="2"/>
  <c r="P578" i="2"/>
  <c r="O578" i="2"/>
  <c r="N578" i="2"/>
  <c r="M578" i="2"/>
  <c r="L578" i="2"/>
  <c r="K578" i="2"/>
  <c r="J578" i="2"/>
  <c r="I578" i="2"/>
  <c r="H578" i="2"/>
  <c r="G578" i="2"/>
  <c r="F578" i="2"/>
  <c r="E578" i="2"/>
  <c r="D578" i="2"/>
  <c r="C578" i="2"/>
  <c r="T577" i="2"/>
  <c r="S577" i="2"/>
  <c r="R577" i="2"/>
  <c r="Q577" i="2"/>
  <c r="P577" i="2"/>
  <c r="O577" i="2"/>
  <c r="N577" i="2"/>
  <c r="M577" i="2"/>
  <c r="L577" i="2"/>
  <c r="K577" i="2"/>
  <c r="J577" i="2"/>
  <c r="I577" i="2"/>
  <c r="H577" i="2"/>
  <c r="G577" i="2"/>
  <c r="F577" i="2"/>
  <c r="E577" i="2"/>
  <c r="D577" i="2"/>
  <c r="C577" i="2"/>
  <c r="T569" i="2"/>
  <c r="S569" i="2"/>
  <c r="R569" i="2"/>
  <c r="Q569" i="2"/>
  <c r="P569" i="2"/>
  <c r="O569" i="2"/>
  <c r="N569" i="2"/>
  <c r="M569" i="2"/>
  <c r="L569" i="2"/>
  <c r="K569" i="2"/>
  <c r="J569" i="2"/>
  <c r="I569" i="2"/>
  <c r="H569" i="2"/>
  <c r="G569" i="2"/>
  <c r="F569" i="2"/>
  <c r="E569" i="2"/>
  <c r="D569" i="2"/>
  <c r="C569" i="2"/>
  <c r="T568" i="2"/>
  <c r="S568" i="2"/>
  <c r="R568" i="2"/>
  <c r="Q568" i="2"/>
  <c r="P568" i="2"/>
  <c r="O568" i="2"/>
  <c r="N568" i="2"/>
  <c r="M568" i="2"/>
  <c r="L568" i="2"/>
  <c r="K568" i="2"/>
  <c r="J568" i="2"/>
  <c r="I568" i="2"/>
  <c r="H568" i="2"/>
  <c r="G568" i="2"/>
  <c r="F568" i="2"/>
  <c r="E568" i="2"/>
  <c r="D568" i="2"/>
  <c r="C568" i="2"/>
  <c r="T567" i="2"/>
  <c r="S567" i="2"/>
  <c r="R567" i="2"/>
  <c r="Q567" i="2"/>
  <c r="P567" i="2"/>
  <c r="O567" i="2"/>
  <c r="N567" i="2"/>
  <c r="M567" i="2"/>
  <c r="L567" i="2"/>
  <c r="K567" i="2"/>
  <c r="J567" i="2"/>
  <c r="I567" i="2"/>
  <c r="H567" i="2"/>
  <c r="G567" i="2"/>
  <c r="F567" i="2"/>
  <c r="E567" i="2"/>
  <c r="D567" i="2"/>
  <c r="C567" i="2"/>
  <c r="T566" i="2"/>
  <c r="S566" i="2"/>
  <c r="R566" i="2"/>
  <c r="Q566" i="2"/>
  <c r="P566" i="2"/>
  <c r="O566" i="2"/>
  <c r="N566" i="2"/>
  <c r="M566" i="2"/>
  <c r="L566" i="2"/>
  <c r="K566" i="2"/>
  <c r="J566" i="2"/>
  <c r="I566" i="2"/>
  <c r="H566" i="2"/>
  <c r="G566" i="2"/>
  <c r="F566" i="2"/>
  <c r="E566" i="2"/>
  <c r="D566" i="2"/>
  <c r="C566" i="2"/>
  <c r="T565" i="2"/>
  <c r="S565" i="2"/>
  <c r="R565" i="2"/>
  <c r="Q565" i="2"/>
  <c r="P565" i="2"/>
  <c r="O565" i="2"/>
  <c r="N565" i="2"/>
  <c r="M565" i="2"/>
  <c r="L565" i="2"/>
  <c r="K565" i="2"/>
  <c r="J565" i="2"/>
  <c r="I565" i="2"/>
  <c r="H565" i="2"/>
  <c r="G565" i="2"/>
  <c r="F565" i="2"/>
  <c r="E565" i="2"/>
  <c r="D565" i="2"/>
  <c r="C565" i="2"/>
  <c r="T564" i="2"/>
  <c r="S564" i="2"/>
  <c r="R564" i="2"/>
  <c r="Q564" i="2"/>
  <c r="P564" i="2"/>
  <c r="O564" i="2"/>
  <c r="N564" i="2"/>
  <c r="M564" i="2"/>
  <c r="L564" i="2"/>
  <c r="K564" i="2"/>
  <c r="J564" i="2"/>
  <c r="I564" i="2"/>
  <c r="H564" i="2"/>
  <c r="G564" i="2"/>
  <c r="F564" i="2"/>
  <c r="E564" i="2"/>
  <c r="D564" i="2"/>
  <c r="C564" i="2"/>
  <c r="T563" i="2"/>
  <c r="S563" i="2"/>
  <c r="R563" i="2"/>
  <c r="Q563" i="2"/>
  <c r="P563" i="2"/>
  <c r="O563" i="2"/>
  <c r="N563" i="2"/>
  <c r="M563" i="2"/>
  <c r="L563" i="2"/>
  <c r="K563" i="2"/>
  <c r="J563" i="2"/>
  <c r="I563" i="2"/>
  <c r="H563" i="2"/>
  <c r="G563" i="2"/>
  <c r="F563" i="2"/>
  <c r="E563" i="2"/>
  <c r="D563" i="2"/>
  <c r="C563" i="2"/>
  <c r="T562" i="2"/>
  <c r="S562" i="2"/>
  <c r="R562" i="2"/>
  <c r="Q562" i="2"/>
  <c r="P562" i="2"/>
  <c r="O562" i="2"/>
  <c r="N562" i="2"/>
  <c r="M562" i="2"/>
  <c r="L562" i="2"/>
  <c r="K562" i="2"/>
  <c r="J562" i="2"/>
  <c r="I562" i="2"/>
  <c r="H562" i="2"/>
  <c r="G562" i="2"/>
  <c r="F562" i="2"/>
  <c r="E562" i="2"/>
  <c r="D562" i="2"/>
  <c r="C562" i="2"/>
  <c r="T554" i="2"/>
  <c r="S554" i="2"/>
  <c r="R554" i="2"/>
  <c r="Q554" i="2"/>
  <c r="P554" i="2"/>
  <c r="O554" i="2"/>
  <c r="N554" i="2"/>
  <c r="M554" i="2"/>
  <c r="L554" i="2"/>
  <c r="K554" i="2"/>
  <c r="J554" i="2"/>
  <c r="I554" i="2"/>
  <c r="H554" i="2"/>
  <c r="G554" i="2"/>
  <c r="F554" i="2"/>
  <c r="E554" i="2"/>
  <c r="D554" i="2"/>
  <c r="C554" i="2"/>
  <c r="T553" i="2"/>
  <c r="S553" i="2"/>
  <c r="R553" i="2"/>
  <c r="Q553" i="2"/>
  <c r="P553" i="2"/>
  <c r="O553" i="2"/>
  <c r="N553" i="2"/>
  <c r="M553" i="2"/>
  <c r="L553" i="2"/>
  <c r="K553" i="2"/>
  <c r="J553" i="2"/>
  <c r="I553" i="2"/>
  <c r="H553" i="2"/>
  <c r="G553" i="2"/>
  <c r="F553" i="2"/>
  <c r="E553" i="2"/>
  <c r="D553" i="2"/>
  <c r="C553" i="2"/>
  <c r="T552" i="2"/>
  <c r="S552" i="2"/>
  <c r="R552" i="2"/>
  <c r="Q552" i="2"/>
  <c r="P552" i="2"/>
  <c r="O552" i="2"/>
  <c r="N552" i="2"/>
  <c r="M552" i="2"/>
  <c r="L552" i="2"/>
  <c r="K552" i="2"/>
  <c r="J552" i="2"/>
  <c r="I552" i="2"/>
  <c r="H552" i="2"/>
  <c r="G552" i="2"/>
  <c r="F552" i="2"/>
  <c r="E552" i="2"/>
  <c r="D552" i="2"/>
  <c r="C552" i="2"/>
  <c r="T551" i="2"/>
  <c r="S551" i="2"/>
  <c r="R551" i="2"/>
  <c r="Q551" i="2"/>
  <c r="P551" i="2"/>
  <c r="O551" i="2"/>
  <c r="N551" i="2"/>
  <c r="M551" i="2"/>
  <c r="L551" i="2"/>
  <c r="K551" i="2"/>
  <c r="J551" i="2"/>
  <c r="I551" i="2"/>
  <c r="H551" i="2"/>
  <c r="G551" i="2"/>
  <c r="F551" i="2"/>
  <c r="E551" i="2"/>
  <c r="D551" i="2"/>
  <c r="C551" i="2"/>
  <c r="T550" i="2"/>
  <c r="S550" i="2"/>
  <c r="R550" i="2"/>
  <c r="Q550" i="2"/>
  <c r="P550" i="2"/>
  <c r="O550" i="2"/>
  <c r="N550" i="2"/>
  <c r="M550" i="2"/>
  <c r="L550" i="2"/>
  <c r="K550" i="2"/>
  <c r="J550" i="2"/>
  <c r="I550" i="2"/>
  <c r="H550" i="2"/>
  <c r="G550" i="2"/>
  <c r="F550" i="2"/>
  <c r="E550" i="2"/>
  <c r="D550" i="2"/>
  <c r="C550" i="2"/>
  <c r="T549" i="2"/>
  <c r="S549" i="2"/>
  <c r="R549" i="2"/>
  <c r="Q549" i="2"/>
  <c r="P549" i="2"/>
  <c r="O549" i="2"/>
  <c r="N549" i="2"/>
  <c r="M549" i="2"/>
  <c r="L549" i="2"/>
  <c r="K549" i="2"/>
  <c r="J549" i="2"/>
  <c r="I549" i="2"/>
  <c r="H549" i="2"/>
  <c r="G549" i="2"/>
  <c r="F549" i="2"/>
  <c r="E549" i="2"/>
  <c r="D549" i="2"/>
  <c r="C549" i="2"/>
  <c r="T548" i="2"/>
  <c r="S548" i="2"/>
  <c r="R548" i="2"/>
  <c r="Q548" i="2"/>
  <c r="P548" i="2"/>
  <c r="O548" i="2"/>
  <c r="N548" i="2"/>
  <c r="M548" i="2"/>
  <c r="L548" i="2"/>
  <c r="K548" i="2"/>
  <c r="J548" i="2"/>
  <c r="I548" i="2"/>
  <c r="H548" i="2"/>
  <c r="G548" i="2"/>
  <c r="F548" i="2"/>
  <c r="E548" i="2"/>
  <c r="D548" i="2"/>
  <c r="C548" i="2"/>
  <c r="T547" i="2"/>
  <c r="S547" i="2"/>
  <c r="R547" i="2"/>
  <c r="Q547" i="2"/>
  <c r="P547" i="2"/>
  <c r="O547" i="2"/>
  <c r="N547" i="2"/>
  <c r="M547" i="2"/>
  <c r="L547" i="2"/>
  <c r="K547" i="2"/>
  <c r="J547" i="2"/>
  <c r="I547" i="2"/>
  <c r="H547" i="2"/>
  <c r="G547" i="2"/>
  <c r="F547" i="2"/>
  <c r="E547" i="2"/>
  <c r="D547" i="2"/>
  <c r="C547" i="2"/>
  <c r="T539" i="2"/>
  <c r="S539" i="2"/>
  <c r="R539" i="2"/>
  <c r="Q539" i="2"/>
  <c r="P539" i="2"/>
  <c r="O539" i="2"/>
  <c r="N539" i="2"/>
  <c r="M539" i="2"/>
  <c r="L539" i="2"/>
  <c r="K539" i="2"/>
  <c r="J539" i="2"/>
  <c r="I539" i="2"/>
  <c r="H539" i="2"/>
  <c r="G539" i="2"/>
  <c r="F539" i="2"/>
  <c r="E539" i="2"/>
  <c r="D539" i="2"/>
  <c r="C539" i="2"/>
  <c r="T538" i="2"/>
  <c r="S538" i="2"/>
  <c r="R538" i="2"/>
  <c r="Q538" i="2"/>
  <c r="P538" i="2"/>
  <c r="O538" i="2"/>
  <c r="N538" i="2"/>
  <c r="M538" i="2"/>
  <c r="L538" i="2"/>
  <c r="K538" i="2"/>
  <c r="J538" i="2"/>
  <c r="I538" i="2"/>
  <c r="H538" i="2"/>
  <c r="G538" i="2"/>
  <c r="F538" i="2"/>
  <c r="E538" i="2"/>
  <c r="D538" i="2"/>
  <c r="C538" i="2"/>
  <c r="T537" i="2"/>
  <c r="S537" i="2"/>
  <c r="R537" i="2"/>
  <c r="Q537" i="2"/>
  <c r="P537" i="2"/>
  <c r="O537" i="2"/>
  <c r="N537" i="2"/>
  <c r="M537" i="2"/>
  <c r="L537" i="2"/>
  <c r="K537" i="2"/>
  <c r="J537" i="2"/>
  <c r="I537" i="2"/>
  <c r="H537" i="2"/>
  <c r="G537" i="2"/>
  <c r="F537" i="2"/>
  <c r="E537" i="2"/>
  <c r="D537" i="2"/>
  <c r="C537" i="2"/>
  <c r="T536" i="2"/>
  <c r="S536" i="2"/>
  <c r="R536" i="2"/>
  <c r="Q536" i="2"/>
  <c r="P536" i="2"/>
  <c r="O536" i="2"/>
  <c r="N536" i="2"/>
  <c r="M536" i="2"/>
  <c r="L536" i="2"/>
  <c r="K536" i="2"/>
  <c r="J536" i="2"/>
  <c r="I536" i="2"/>
  <c r="H536" i="2"/>
  <c r="G536" i="2"/>
  <c r="F536" i="2"/>
  <c r="E536" i="2"/>
  <c r="D536" i="2"/>
  <c r="C536" i="2"/>
  <c r="T535" i="2"/>
  <c r="S535" i="2"/>
  <c r="R535" i="2"/>
  <c r="Q535" i="2"/>
  <c r="P535" i="2"/>
  <c r="O535" i="2"/>
  <c r="N535" i="2"/>
  <c r="M535" i="2"/>
  <c r="L535" i="2"/>
  <c r="K535" i="2"/>
  <c r="J535" i="2"/>
  <c r="I535" i="2"/>
  <c r="H535" i="2"/>
  <c r="G535" i="2"/>
  <c r="F535" i="2"/>
  <c r="E535" i="2"/>
  <c r="D535" i="2"/>
  <c r="C535" i="2"/>
  <c r="T534" i="2"/>
  <c r="S534" i="2"/>
  <c r="R534" i="2"/>
  <c r="Q534" i="2"/>
  <c r="P534" i="2"/>
  <c r="O534" i="2"/>
  <c r="N534" i="2"/>
  <c r="M534" i="2"/>
  <c r="L534" i="2"/>
  <c r="K534" i="2"/>
  <c r="J534" i="2"/>
  <c r="I534" i="2"/>
  <c r="H534" i="2"/>
  <c r="G534" i="2"/>
  <c r="F534" i="2"/>
  <c r="E534" i="2"/>
  <c r="D534" i="2"/>
  <c r="C534" i="2"/>
  <c r="T533" i="2"/>
  <c r="S533" i="2"/>
  <c r="R533" i="2"/>
  <c r="Q533" i="2"/>
  <c r="P533" i="2"/>
  <c r="O533" i="2"/>
  <c r="N533" i="2"/>
  <c r="M533" i="2"/>
  <c r="L533" i="2"/>
  <c r="K533" i="2"/>
  <c r="J533" i="2"/>
  <c r="I533" i="2"/>
  <c r="H533" i="2"/>
  <c r="G533" i="2"/>
  <c r="F533" i="2"/>
  <c r="E533" i="2"/>
  <c r="D533" i="2"/>
  <c r="C533" i="2"/>
  <c r="T532" i="2"/>
  <c r="S532" i="2"/>
  <c r="R532" i="2"/>
  <c r="Q532" i="2"/>
  <c r="P532" i="2"/>
  <c r="O532" i="2"/>
  <c r="N532" i="2"/>
  <c r="M532" i="2"/>
  <c r="L532" i="2"/>
  <c r="K532" i="2"/>
  <c r="J532" i="2"/>
  <c r="I532" i="2"/>
  <c r="H532" i="2"/>
  <c r="G532" i="2"/>
  <c r="F532" i="2"/>
  <c r="E532" i="2"/>
  <c r="D532" i="2"/>
  <c r="C532" i="2"/>
  <c r="T524" i="2"/>
  <c r="S524" i="2"/>
  <c r="R524" i="2"/>
  <c r="Q524" i="2"/>
  <c r="P524" i="2"/>
  <c r="O524" i="2"/>
  <c r="N524" i="2"/>
  <c r="M524" i="2"/>
  <c r="L524" i="2"/>
  <c r="K524" i="2"/>
  <c r="J524" i="2"/>
  <c r="I524" i="2"/>
  <c r="H524" i="2"/>
  <c r="G524" i="2"/>
  <c r="F524" i="2"/>
  <c r="E524" i="2"/>
  <c r="D524" i="2"/>
  <c r="C524" i="2"/>
  <c r="T523" i="2"/>
  <c r="S523" i="2"/>
  <c r="R523" i="2"/>
  <c r="Q523" i="2"/>
  <c r="P523" i="2"/>
  <c r="O523" i="2"/>
  <c r="N523" i="2"/>
  <c r="M523" i="2"/>
  <c r="L523" i="2"/>
  <c r="K523" i="2"/>
  <c r="J523" i="2"/>
  <c r="I523" i="2"/>
  <c r="H523" i="2"/>
  <c r="G523" i="2"/>
  <c r="F523" i="2"/>
  <c r="E523" i="2"/>
  <c r="D523" i="2"/>
  <c r="C523" i="2"/>
  <c r="T522" i="2"/>
  <c r="S522" i="2"/>
  <c r="R522" i="2"/>
  <c r="Q522" i="2"/>
  <c r="P522" i="2"/>
  <c r="O522" i="2"/>
  <c r="N522" i="2"/>
  <c r="M522" i="2"/>
  <c r="L522" i="2"/>
  <c r="K522" i="2"/>
  <c r="J522" i="2"/>
  <c r="I522" i="2"/>
  <c r="H522" i="2"/>
  <c r="G522" i="2"/>
  <c r="F522" i="2"/>
  <c r="E522" i="2"/>
  <c r="D522" i="2"/>
  <c r="C522" i="2"/>
  <c r="T521" i="2"/>
  <c r="S521" i="2"/>
  <c r="R521" i="2"/>
  <c r="Q521" i="2"/>
  <c r="P521" i="2"/>
  <c r="O521" i="2"/>
  <c r="N521" i="2"/>
  <c r="M521" i="2"/>
  <c r="L521" i="2"/>
  <c r="K521" i="2"/>
  <c r="J521" i="2"/>
  <c r="I521" i="2"/>
  <c r="H521" i="2"/>
  <c r="G521" i="2"/>
  <c r="F521" i="2"/>
  <c r="E521" i="2"/>
  <c r="D521" i="2"/>
  <c r="C521" i="2"/>
  <c r="T520" i="2"/>
  <c r="S520" i="2"/>
  <c r="R520" i="2"/>
  <c r="Q520" i="2"/>
  <c r="P520" i="2"/>
  <c r="O520" i="2"/>
  <c r="N520" i="2"/>
  <c r="M520" i="2"/>
  <c r="L520" i="2"/>
  <c r="K520" i="2"/>
  <c r="J520" i="2"/>
  <c r="I520" i="2"/>
  <c r="H520" i="2"/>
  <c r="G520" i="2"/>
  <c r="F520" i="2"/>
  <c r="E520" i="2"/>
  <c r="D520" i="2"/>
  <c r="C520" i="2"/>
  <c r="T519" i="2"/>
  <c r="S519" i="2"/>
  <c r="R519" i="2"/>
  <c r="Q519" i="2"/>
  <c r="P519" i="2"/>
  <c r="O519" i="2"/>
  <c r="N519" i="2"/>
  <c r="M519" i="2"/>
  <c r="L519" i="2"/>
  <c r="K519" i="2"/>
  <c r="J519" i="2"/>
  <c r="I519" i="2"/>
  <c r="H519" i="2"/>
  <c r="G519" i="2"/>
  <c r="F519" i="2"/>
  <c r="E519" i="2"/>
  <c r="D519" i="2"/>
  <c r="C519" i="2"/>
  <c r="T518" i="2"/>
  <c r="S518" i="2"/>
  <c r="R518" i="2"/>
  <c r="Q518" i="2"/>
  <c r="P518" i="2"/>
  <c r="O518" i="2"/>
  <c r="N518" i="2"/>
  <c r="M518" i="2"/>
  <c r="L518" i="2"/>
  <c r="K518" i="2"/>
  <c r="J518" i="2"/>
  <c r="I518" i="2"/>
  <c r="H518" i="2"/>
  <c r="G518" i="2"/>
  <c r="F518" i="2"/>
  <c r="E518" i="2"/>
  <c r="D518" i="2"/>
  <c r="C518" i="2"/>
  <c r="T517" i="2"/>
  <c r="S517" i="2"/>
  <c r="R517" i="2"/>
  <c r="Q517" i="2"/>
  <c r="P517" i="2"/>
  <c r="O517" i="2"/>
  <c r="N517" i="2"/>
  <c r="M517" i="2"/>
  <c r="L517" i="2"/>
  <c r="K517" i="2"/>
  <c r="J517" i="2"/>
  <c r="I517" i="2"/>
  <c r="H517" i="2"/>
  <c r="G517" i="2"/>
  <c r="F517" i="2"/>
  <c r="E517" i="2"/>
  <c r="D517" i="2"/>
  <c r="C517" i="2"/>
  <c r="T509" i="2"/>
  <c r="S509" i="2"/>
  <c r="R509" i="2"/>
  <c r="Q509" i="2"/>
  <c r="P509" i="2"/>
  <c r="O509" i="2"/>
  <c r="N509" i="2"/>
  <c r="M509" i="2"/>
  <c r="L509" i="2"/>
  <c r="K509" i="2"/>
  <c r="J509" i="2"/>
  <c r="I509" i="2"/>
  <c r="H509" i="2"/>
  <c r="G509" i="2"/>
  <c r="F509" i="2"/>
  <c r="E509" i="2"/>
  <c r="D509" i="2"/>
  <c r="C509" i="2"/>
  <c r="T508" i="2"/>
  <c r="S508" i="2"/>
  <c r="R508" i="2"/>
  <c r="Q508" i="2"/>
  <c r="P508" i="2"/>
  <c r="O508" i="2"/>
  <c r="N508" i="2"/>
  <c r="M508" i="2"/>
  <c r="L508" i="2"/>
  <c r="K508" i="2"/>
  <c r="J508" i="2"/>
  <c r="I508" i="2"/>
  <c r="H508" i="2"/>
  <c r="G508" i="2"/>
  <c r="F508" i="2"/>
  <c r="E508" i="2"/>
  <c r="D508" i="2"/>
  <c r="C508" i="2"/>
  <c r="T507" i="2"/>
  <c r="S507" i="2"/>
  <c r="R507" i="2"/>
  <c r="Q507" i="2"/>
  <c r="P507" i="2"/>
  <c r="O507" i="2"/>
  <c r="N507" i="2"/>
  <c r="M507" i="2"/>
  <c r="L507" i="2"/>
  <c r="K507" i="2"/>
  <c r="J507" i="2"/>
  <c r="I507" i="2"/>
  <c r="H507" i="2"/>
  <c r="G507" i="2"/>
  <c r="F507" i="2"/>
  <c r="E507" i="2"/>
  <c r="D507" i="2"/>
  <c r="C507" i="2"/>
  <c r="T506" i="2"/>
  <c r="S506" i="2"/>
  <c r="R506" i="2"/>
  <c r="Q506" i="2"/>
  <c r="P506" i="2"/>
  <c r="O506" i="2"/>
  <c r="N506" i="2"/>
  <c r="M506" i="2"/>
  <c r="L506" i="2"/>
  <c r="K506" i="2"/>
  <c r="J506" i="2"/>
  <c r="I506" i="2"/>
  <c r="H506" i="2"/>
  <c r="G506" i="2"/>
  <c r="F506" i="2"/>
  <c r="E506" i="2"/>
  <c r="D506" i="2"/>
  <c r="C506" i="2"/>
  <c r="T505" i="2"/>
  <c r="S505" i="2"/>
  <c r="R505" i="2"/>
  <c r="Q505" i="2"/>
  <c r="P505" i="2"/>
  <c r="O505" i="2"/>
  <c r="N505" i="2"/>
  <c r="M505" i="2"/>
  <c r="L505" i="2"/>
  <c r="K505" i="2"/>
  <c r="J505" i="2"/>
  <c r="I505" i="2"/>
  <c r="H505" i="2"/>
  <c r="G505" i="2"/>
  <c r="F505" i="2"/>
  <c r="E505" i="2"/>
  <c r="D505" i="2"/>
  <c r="C505" i="2"/>
  <c r="T504" i="2"/>
  <c r="S504" i="2"/>
  <c r="R504" i="2"/>
  <c r="Q504" i="2"/>
  <c r="P504" i="2"/>
  <c r="O504" i="2"/>
  <c r="N504" i="2"/>
  <c r="M504" i="2"/>
  <c r="L504" i="2"/>
  <c r="K504" i="2"/>
  <c r="J504" i="2"/>
  <c r="I504" i="2"/>
  <c r="H504" i="2"/>
  <c r="G504" i="2"/>
  <c r="F504" i="2"/>
  <c r="E504" i="2"/>
  <c r="D504" i="2"/>
  <c r="C504" i="2"/>
  <c r="T503" i="2"/>
  <c r="S503" i="2"/>
  <c r="R503" i="2"/>
  <c r="Q503" i="2"/>
  <c r="P503" i="2"/>
  <c r="O503" i="2"/>
  <c r="N503" i="2"/>
  <c r="M503" i="2"/>
  <c r="L503" i="2"/>
  <c r="K503" i="2"/>
  <c r="J503" i="2"/>
  <c r="I503" i="2"/>
  <c r="H503" i="2"/>
  <c r="G503" i="2"/>
  <c r="F503" i="2"/>
  <c r="E503" i="2"/>
  <c r="D503" i="2"/>
  <c r="C503" i="2"/>
  <c r="T502" i="2"/>
  <c r="S502" i="2"/>
  <c r="R502" i="2"/>
  <c r="Q502" i="2"/>
  <c r="P502" i="2"/>
  <c r="O502" i="2"/>
  <c r="N502" i="2"/>
  <c r="M502" i="2"/>
  <c r="L502" i="2"/>
  <c r="K502" i="2"/>
  <c r="J502" i="2"/>
  <c r="I502" i="2"/>
  <c r="H502" i="2"/>
  <c r="G502" i="2"/>
  <c r="F502" i="2"/>
  <c r="E502" i="2"/>
  <c r="D502" i="2"/>
  <c r="C502" i="2"/>
  <c r="T494" i="2"/>
  <c r="S494" i="2"/>
  <c r="R494" i="2"/>
  <c r="Q494" i="2"/>
  <c r="P494" i="2"/>
  <c r="O494" i="2"/>
  <c r="N494" i="2"/>
  <c r="M494" i="2"/>
  <c r="L494" i="2"/>
  <c r="K494" i="2"/>
  <c r="J494" i="2"/>
  <c r="I494" i="2"/>
  <c r="H494" i="2"/>
  <c r="G494" i="2"/>
  <c r="F494" i="2"/>
  <c r="E494" i="2"/>
  <c r="D494" i="2"/>
  <c r="C494" i="2"/>
  <c r="T493" i="2"/>
  <c r="S493" i="2"/>
  <c r="R493" i="2"/>
  <c r="Q493" i="2"/>
  <c r="P493" i="2"/>
  <c r="O493" i="2"/>
  <c r="N493" i="2"/>
  <c r="M493" i="2"/>
  <c r="L493" i="2"/>
  <c r="K493" i="2"/>
  <c r="J493" i="2"/>
  <c r="I493" i="2"/>
  <c r="H493" i="2"/>
  <c r="G493" i="2"/>
  <c r="F493" i="2"/>
  <c r="E493" i="2"/>
  <c r="D493" i="2"/>
  <c r="C493" i="2"/>
  <c r="T492" i="2"/>
  <c r="S492" i="2"/>
  <c r="R492" i="2"/>
  <c r="Q492" i="2"/>
  <c r="P492" i="2"/>
  <c r="O492" i="2"/>
  <c r="N492" i="2"/>
  <c r="M492" i="2"/>
  <c r="L492" i="2"/>
  <c r="K492" i="2"/>
  <c r="J492" i="2"/>
  <c r="I492" i="2"/>
  <c r="H492" i="2"/>
  <c r="G492" i="2"/>
  <c r="F492" i="2"/>
  <c r="E492" i="2"/>
  <c r="D492" i="2"/>
  <c r="C492" i="2"/>
  <c r="T491" i="2"/>
  <c r="S491" i="2"/>
  <c r="R491" i="2"/>
  <c r="Q491" i="2"/>
  <c r="P491" i="2"/>
  <c r="O491" i="2"/>
  <c r="N491" i="2"/>
  <c r="M491" i="2"/>
  <c r="L491" i="2"/>
  <c r="K491" i="2"/>
  <c r="J491" i="2"/>
  <c r="I491" i="2"/>
  <c r="H491" i="2"/>
  <c r="G491" i="2"/>
  <c r="F491" i="2"/>
  <c r="E491" i="2"/>
  <c r="D491" i="2"/>
  <c r="C491" i="2"/>
  <c r="T490" i="2"/>
  <c r="S490" i="2"/>
  <c r="R490" i="2"/>
  <c r="Q490" i="2"/>
  <c r="P490" i="2"/>
  <c r="O490" i="2"/>
  <c r="N490" i="2"/>
  <c r="M490" i="2"/>
  <c r="L490" i="2"/>
  <c r="K490" i="2"/>
  <c r="J490" i="2"/>
  <c r="I490" i="2"/>
  <c r="H490" i="2"/>
  <c r="G490" i="2"/>
  <c r="F490" i="2"/>
  <c r="E490" i="2"/>
  <c r="D490" i="2"/>
  <c r="C490" i="2"/>
  <c r="T489" i="2"/>
  <c r="S489" i="2"/>
  <c r="R489" i="2"/>
  <c r="Q489" i="2"/>
  <c r="P489" i="2"/>
  <c r="O489" i="2"/>
  <c r="N489" i="2"/>
  <c r="M489" i="2"/>
  <c r="L489" i="2"/>
  <c r="K489" i="2"/>
  <c r="J489" i="2"/>
  <c r="I489" i="2"/>
  <c r="H489" i="2"/>
  <c r="G489" i="2"/>
  <c r="F489" i="2"/>
  <c r="E489" i="2"/>
  <c r="D489" i="2"/>
  <c r="C489" i="2"/>
  <c r="T488" i="2"/>
  <c r="S488" i="2"/>
  <c r="R488" i="2"/>
  <c r="Q488" i="2"/>
  <c r="P488" i="2"/>
  <c r="O488" i="2"/>
  <c r="N488" i="2"/>
  <c r="M488" i="2"/>
  <c r="L488" i="2"/>
  <c r="K488" i="2"/>
  <c r="J488" i="2"/>
  <c r="I488" i="2"/>
  <c r="H488" i="2"/>
  <c r="G488" i="2"/>
  <c r="F488" i="2"/>
  <c r="E488" i="2"/>
  <c r="D488" i="2"/>
  <c r="C488" i="2"/>
  <c r="T487" i="2"/>
  <c r="S487" i="2"/>
  <c r="R487" i="2"/>
  <c r="Q487" i="2"/>
  <c r="P487" i="2"/>
  <c r="O487" i="2"/>
  <c r="N487" i="2"/>
  <c r="M487" i="2"/>
  <c r="L487" i="2"/>
  <c r="K487" i="2"/>
  <c r="J487" i="2"/>
  <c r="I487" i="2"/>
  <c r="H487" i="2"/>
  <c r="G487" i="2"/>
  <c r="F487" i="2"/>
  <c r="E487" i="2"/>
  <c r="D487" i="2"/>
  <c r="C487" i="2"/>
  <c r="T479" i="2"/>
  <c r="S479" i="2"/>
  <c r="R479" i="2"/>
  <c r="Q479" i="2"/>
  <c r="P479" i="2"/>
  <c r="O479" i="2"/>
  <c r="N479" i="2"/>
  <c r="M479" i="2"/>
  <c r="L479" i="2"/>
  <c r="K479" i="2"/>
  <c r="J479" i="2"/>
  <c r="I479" i="2"/>
  <c r="H479" i="2"/>
  <c r="G479" i="2"/>
  <c r="F479" i="2"/>
  <c r="E479" i="2"/>
  <c r="D479" i="2"/>
  <c r="C479" i="2"/>
  <c r="T478" i="2"/>
  <c r="S478" i="2"/>
  <c r="R478" i="2"/>
  <c r="Q478" i="2"/>
  <c r="P478" i="2"/>
  <c r="O478" i="2"/>
  <c r="N478" i="2"/>
  <c r="M478" i="2"/>
  <c r="L478" i="2"/>
  <c r="K478" i="2"/>
  <c r="J478" i="2"/>
  <c r="I478" i="2"/>
  <c r="H478" i="2"/>
  <c r="G478" i="2"/>
  <c r="F478" i="2"/>
  <c r="E478" i="2"/>
  <c r="D478" i="2"/>
  <c r="C478" i="2"/>
  <c r="T477" i="2"/>
  <c r="S477" i="2"/>
  <c r="R477" i="2"/>
  <c r="Q477" i="2"/>
  <c r="P477" i="2"/>
  <c r="O477" i="2"/>
  <c r="N477" i="2"/>
  <c r="M477" i="2"/>
  <c r="L477" i="2"/>
  <c r="K477" i="2"/>
  <c r="J477" i="2"/>
  <c r="I477" i="2"/>
  <c r="H477" i="2"/>
  <c r="G477" i="2"/>
  <c r="F477" i="2"/>
  <c r="E477" i="2"/>
  <c r="D477" i="2"/>
  <c r="C477" i="2"/>
  <c r="T476" i="2"/>
  <c r="S476" i="2"/>
  <c r="R476" i="2"/>
  <c r="Q476" i="2"/>
  <c r="P476" i="2"/>
  <c r="O476" i="2"/>
  <c r="N476" i="2"/>
  <c r="M476" i="2"/>
  <c r="L476" i="2"/>
  <c r="K476" i="2"/>
  <c r="J476" i="2"/>
  <c r="I476" i="2"/>
  <c r="H476" i="2"/>
  <c r="G476" i="2"/>
  <c r="F476" i="2"/>
  <c r="E476" i="2"/>
  <c r="D476" i="2"/>
  <c r="C476" i="2"/>
  <c r="T475" i="2"/>
  <c r="S475" i="2"/>
  <c r="R475" i="2"/>
  <c r="Q475" i="2"/>
  <c r="P475" i="2"/>
  <c r="O475" i="2"/>
  <c r="N475" i="2"/>
  <c r="M475" i="2"/>
  <c r="L475" i="2"/>
  <c r="K475" i="2"/>
  <c r="J475" i="2"/>
  <c r="I475" i="2"/>
  <c r="H475" i="2"/>
  <c r="G475" i="2"/>
  <c r="F475" i="2"/>
  <c r="E475" i="2"/>
  <c r="D475" i="2"/>
  <c r="C475" i="2"/>
  <c r="T474" i="2"/>
  <c r="S474" i="2"/>
  <c r="R474" i="2"/>
  <c r="Q474" i="2"/>
  <c r="P474" i="2"/>
  <c r="O474" i="2"/>
  <c r="N474" i="2"/>
  <c r="M474" i="2"/>
  <c r="L474" i="2"/>
  <c r="K474" i="2"/>
  <c r="J474" i="2"/>
  <c r="I474" i="2"/>
  <c r="H474" i="2"/>
  <c r="G474" i="2"/>
  <c r="F474" i="2"/>
  <c r="E474" i="2"/>
  <c r="D474" i="2"/>
  <c r="C474" i="2"/>
  <c r="T473" i="2"/>
  <c r="S473" i="2"/>
  <c r="R473" i="2"/>
  <c r="Q473" i="2"/>
  <c r="P473" i="2"/>
  <c r="O473" i="2"/>
  <c r="N473" i="2"/>
  <c r="M473" i="2"/>
  <c r="L473" i="2"/>
  <c r="K473" i="2"/>
  <c r="J473" i="2"/>
  <c r="I473" i="2"/>
  <c r="H473" i="2"/>
  <c r="G473" i="2"/>
  <c r="F473" i="2"/>
  <c r="E473" i="2"/>
  <c r="D473" i="2"/>
  <c r="C473" i="2"/>
  <c r="T472" i="2"/>
  <c r="S472" i="2"/>
  <c r="R472" i="2"/>
  <c r="Q472" i="2"/>
  <c r="P472" i="2"/>
  <c r="O472" i="2"/>
  <c r="N472" i="2"/>
  <c r="M472" i="2"/>
  <c r="L472" i="2"/>
  <c r="K472" i="2"/>
  <c r="J472" i="2"/>
  <c r="I472" i="2"/>
  <c r="H472" i="2"/>
  <c r="G472" i="2"/>
  <c r="F472" i="2"/>
  <c r="E472" i="2"/>
  <c r="D472" i="2"/>
  <c r="C472" i="2"/>
  <c r="T464" i="2"/>
  <c r="S464" i="2"/>
  <c r="R464" i="2"/>
  <c r="Q464" i="2"/>
  <c r="P464" i="2"/>
  <c r="O464" i="2"/>
  <c r="N464" i="2"/>
  <c r="M464" i="2"/>
  <c r="L464" i="2"/>
  <c r="K464" i="2"/>
  <c r="J464" i="2"/>
  <c r="I464" i="2"/>
  <c r="H464" i="2"/>
  <c r="G464" i="2"/>
  <c r="F464" i="2"/>
  <c r="E464" i="2"/>
  <c r="D464" i="2"/>
  <c r="C464" i="2"/>
  <c r="T463" i="2"/>
  <c r="S463" i="2"/>
  <c r="R463" i="2"/>
  <c r="Q463" i="2"/>
  <c r="P463" i="2"/>
  <c r="O463" i="2"/>
  <c r="N463" i="2"/>
  <c r="M463" i="2"/>
  <c r="L463" i="2"/>
  <c r="K463" i="2"/>
  <c r="J463" i="2"/>
  <c r="I463" i="2"/>
  <c r="H463" i="2"/>
  <c r="G463" i="2"/>
  <c r="F463" i="2"/>
  <c r="E463" i="2"/>
  <c r="D463" i="2"/>
  <c r="C463" i="2"/>
  <c r="T462" i="2"/>
  <c r="S462" i="2"/>
  <c r="R462" i="2"/>
  <c r="Q462" i="2"/>
  <c r="P462" i="2"/>
  <c r="O462" i="2"/>
  <c r="N462" i="2"/>
  <c r="M462" i="2"/>
  <c r="L462" i="2"/>
  <c r="K462" i="2"/>
  <c r="J462" i="2"/>
  <c r="I462" i="2"/>
  <c r="H462" i="2"/>
  <c r="G462" i="2"/>
  <c r="F462" i="2"/>
  <c r="E462" i="2"/>
  <c r="D462" i="2"/>
  <c r="C462" i="2"/>
  <c r="T461" i="2"/>
  <c r="S461" i="2"/>
  <c r="R461" i="2"/>
  <c r="Q461" i="2"/>
  <c r="P461" i="2"/>
  <c r="O461" i="2"/>
  <c r="N461" i="2"/>
  <c r="M461" i="2"/>
  <c r="L461" i="2"/>
  <c r="K461" i="2"/>
  <c r="J461" i="2"/>
  <c r="I461" i="2"/>
  <c r="H461" i="2"/>
  <c r="G461" i="2"/>
  <c r="F461" i="2"/>
  <c r="E461" i="2"/>
  <c r="D461" i="2"/>
  <c r="C461" i="2"/>
  <c r="T460" i="2"/>
  <c r="S460" i="2"/>
  <c r="R460" i="2"/>
  <c r="Q460" i="2"/>
  <c r="P460" i="2"/>
  <c r="O460" i="2"/>
  <c r="N460" i="2"/>
  <c r="M460" i="2"/>
  <c r="L460" i="2"/>
  <c r="K460" i="2"/>
  <c r="J460" i="2"/>
  <c r="I460" i="2"/>
  <c r="H460" i="2"/>
  <c r="G460" i="2"/>
  <c r="F460" i="2"/>
  <c r="E460" i="2"/>
  <c r="D460" i="2"/>
  <c r="C460" i="2"/>
  <c r="T459" i="2"/>
  <c r="S459" i="2"/>
  <c r="R459" i="2"/>
  <c r="Q459" i="2"/>
  <c r="P459" i="2"/>
  <c r="O459" i="2"/>
  <c r="N459" i="2"/>
  <c r="M459" i="2"/>
  <c r="L459" i="2"/>
  <c r="K459" i="2"/>
  <c r="J459" i="2"/>
  <c r="I459" i="2"/>
  <c r="H459" i="2"/>
  <c r="G459" i="2"/>
  <c r="F459" i="2"/>
  <c r="E459" i="2"/>
  <c r="D459" i="2"/>
  <c r="C459" i="2"/>
  <c r="T458" i="2"/>
  <c r="S458" i="2"/>
  <c r="R458" i="2"/>
  <c r="Q458" i="2"/>
  <c r="P458" i="2"/>
  <c r="O458" i="2"/>
  <c r="N458" i="2"/>
  <c r="M458" i="2"/>
  <c r="L458" i="2"/>
  <c r="K458" i="2"/>
  <c r="J458" i="2"/>
  <c r="I458" i="2"/>
  <c r="H458" i="2"/>
  <c r="G458" i="2"/>
  <c r="F458" i="2"/>
  <c r="E458" i="2"/>
  <c r="D458" i="2"/>
  <c r="C458" i="2"/>
  <c r="T457" i="2"/>
  <c r="S457" i="2"/>
  <c r="R457" i="2"/>
  <c r="Q457" i="2"/>
  <c r="P457" i="2"/>
  <c r="O457" i="2"/>
  <c r="N457" i="2"/>
  <c r="M457" i="2"/>
  <c r="L457" i="2"/>
  <c r="K457" i="2"/>
  <c r="J457" i="2"/>
  <c r="I457" i="2"/>
  <c r="H457" i="2"/>
  <c r="G457" i="2"/>
  <c r="F457" i="2"/>
  <c r="E457" i="2"/>
  <c r="D457" i="2"/>
  <c r="C457" i="2"/>
  <c r="T449" i="2"/>
  <c r="S449" i="2"/>
  <c r="R449" i="2"/>
  <c r="Q449" i="2"/>
  <c r="P449" i="2"/>
  <c r="O449" i="2"/>
  <c r="N449" i="2"/>
  <c r="M449" i="2"/>
  <c r="L449" i="2"/>
  <c r="K449" i="2"/>
  <c r="J449" i="2"/>
  <c r="I449" i="2"/>
  <c r="H449" i="2"/>
  <c r="G449" i="2"/>
  <c r="F449" i="2"/>
  <c r="E449" i="2"/>
  <c r="D449" i="2"/>
  <c r="C449" i="2"/>
  <c r="T448" i="2"/>
  <c r="S448" i="2"/>
  <c r="R448" i="2"/>
  <c r="Q448" i="2"/>
  <c r="P448" i="2"/>
  <c r="O448" i="2"/>
  <c r="N448" i="2"/>
  <c r="M448" i="2"/>
  <c r="L448" i="2"/>
  <c r="K448" i="2"/>
  <c r="J448" i="2"/>
  <c r="I448" i="2"/>
  <c r="H448" i="2"/>
  <c r="G448" i="2"/>
  <c r="F448" i="2"/>
  <c r="E448" i="2"/>
  <c r="D448" i="2"/>
  <c r="C448" i="2"/>
  <c r="T447" i="2"/>
  <c r="S447" i="2"/>
  <c r="R447" i="2"/>
  <c r="Q447" i="2"/>
  <c r="P447" i="2"/>
  <c r="O447" i="2"/>
  <c r="N447" i="2"/>
  <c r="M447" i="2"/>
  <c r="L447" i="2"/>
  <c r="K447" i="2"/>
  <c r="J447" i="2"/>
  <c r="I447" i="2"/>
  <c r="H447" i="2"/>
  <c r="G447" i="2"/>
  <c r="F447" i="2"/>
  <c r="E447" i="2"/>
  <c r="D447" i="2"/>
  <c r="C447" i="2"/>
  <c r="T446" i="2"/>
  <c r="S446" i="2"/>
  <c r="R446" i="2"/>
  <c r="Q446" i="2"/>
  <c r="P446" i="2"/>
  <c r="O446" i="2"/>
  <c r="N446" i="2"/>
  <c r="M446" i="2"/>
  <c r="L446" i="2"/>
  <c r="K446" i="2"/>
  <c r="J446" i="2"/>
  <c r="I446" i="2"/>
  <c r="H446" i="2"/>
  <c r="G446" i="2"/>
  <c r="F446" i="2"/>
  <c r="E446" i="2"/>
  <c r="D446" i="2"/>
  <c r="C446" i="2"/>
  <c r="T445" i="2"/>
  <c r="S445" i="2"/>
  <c r="R445" i="2"/>
  <c r="Q445" i="2"/>
  <c r="P445" i="2"/>
  <c r="O445" i="2"/>
  <c r="N445" i="2"/>
  <c r="M445" i="2"/>
  <c r="L445" i="2"/>
  <c r="K445" i="2"/>
  <c r="J445" i="2"/>
  <c r="I445" i="2"/>
  <c r="H445" i="2"/>
  <c r="G445" i="2"/>
  <c r="F445" i="2"/>
  <c r="E445" i="2"/>
  <c r="D445" i="2"/>
  <c r="C445" i="2"/>
  <c r="T444" i="2"/>
  <c r="S444" i="2"/>
  <c r="R444" i="2"/>
  <c r="Q444" i="2"/>
  <c r="P444" i="2"/>
  <c r="O444" i="2"/>
  <c r="N444" i="2"/>
  <c r="M444" i="2"/>
  <c r="L444" i="2"/>
  <c r="K444" i="2"/>
  <c r="J444" i="2"/>
  <c r="I444" i="2"/>
  <c r="H444" i="2"/>
  <c r="G444" i="2"/>
  <c r="F444" i="2"/>
  <c r="E444" i="2"/>
  <c r="D444" i="2"/>
  <c r="C444" i="2"/>
  <c r="T443" i="2"/>
  <c r="S443" i="2"/>
  <c r="R443" i="2"/>
  <c r="Q443" i="2"/>
  <c r="P443" i="2"/>
  <c r="O443" i="2"/>
  <c r="N443" i="2"/>
  <c r="M443" i="2"/>
  <c r="L443" i="2"/>
  <c r="K443" i="2"/>
  <c r="J443" i="2"/>
  <c r="I443" i="2"/>
  <c r="H443" i="2"/>
  <c r="G443" i="2"/>
  <c r="F443" i="2"/>
  <c r="E443" i="2"/>
  <c r="D443" i="2"/>
  <c r="C443" i="2"/>
  <c r="T442" i="2"/>
  <c r="S442" i="2"/>
  <c r="R442" i="2"/>
  <c r="Q442" i="2"/>
  <c r="P442" i="2"/>
  <c r="O442" i="2"/>
  <c r="N442" i="2"/>
  <c r="M442" i="2"/>
  <c r="L442" i="2"/>
  <c r="K442" i="2"/>
  <c r="J442" i="2"/>
  <c r="I442" i="2"/>
  <c r="H442" i="2"/>
  <c r="G442" i="2"/>
  <c r="F442" i="2"/>
  <c r="E442" i="2"/>
  <c r="D442" i="2"/>
  <c r="C442" i="2"/>
  <c r="T434" i="2"/>
  <c r="S434" i="2"/>
  <c r="R434" i="2"/>
  <c r="Q434" i="2"/>
  <c r="P434" i="2"/>
  <c r="O434" i="2"/>
  <c r="N434" i="2"/>
  <c r="M434" i="2"/>
  <c r="L434" i="2"/>
  <c r="K434" i="2"/>
  <c r="J434" i="2"/>
  <c r="I434" i="2"/>
  <c r="H434" i="2"/>
  <c r="G434" i="2"/>
  <c r="F434" i="2"/>
  <c r="E434" i="2"/>
  <c r="D434" i="2"/>
  <c r="C434" i="2"/>
  <c r="T433" i="2"/>
  <c r="S433" i="2"/>
  <c r="R433" i="2"/>
  <c r="Q433" i="2"/>
  <c r="P433" i="2"/>
  <c r="O433" i="2"/>
  <c r="N433" i="2"/>
  <c r="M433" i="2"/>
  <c r="L433" i="2"/>
  <c r="K433" i="2"/>
  <c r="J433" i="2"/>
  <c r="I433" i="2"/>
  <c r="H433" i="2"/>
  <c r="G433" i="2"/>
  <c r="F433" i="2"/>
  <c r="E433" i="2"/>
  <c r="D433" i="2"/>
  <c r="C433" i="2"/>
  <c r="T432" i="2"/>
  <c r="S432" i="2"/>
  <c r="R432" i="2"/>
  <c r="Q432" i="2"/>
  <c r="P432" i="2"/>
  <c r="O432" i="2"/>
  <c r="N432" i="2"/>
  <c r="M432" i="2"/>
  <c r="L432" i="2"/>
  <c r="K432" i="2"/>
  <c r="J432" i="2"/>
  <c r="I432" i="2"/>
  <c r="H432" i="2"/>
  <c r="G432" i="2"/>
  <c r="F432" i="2"/>
  <c r="E432" i="2"/>
  <c r="D432" i="2"/>
  <c r="C432" i="2"/>
  <c r="T431" i="2"/>
  <c r="S431" i="2"/>
  <c r="R431" i="2"/>
  <c r="Q431" i="2"/>
  <c r="P431" i="2"/>
  <c r="O431" i="2"/>
  <c r="N431" i="2"/>
  <c r="M431" i="2"/>
  <c r="L431" i="2"/>
  <c r="K431" i="2"/>
  <c r="J431" i="2"/>
  <c r="I431" i="2"/>
  <c r="H431" i="2"/>
  <c r="G431" i="2"/>
  <c r="F431" i="2"/>
  <c r="E431" i="2"/>
  <c r="D431" i="2"/>
  <c r="C431" i="2"/>
  <c r="T430" i="2"/>
  <c r="S430" i="2"/>
  <c r="R430" i="2"/>
  <c r="Q430" i="2"/>
  <c r="P430" i="2"/>
  <c r="O430" i="2"/>
  <c r="N430" i="2"/>
  <c r="M430" i="2"/>
  <c r="L430" i="2"/>
  <c r="K430" i="2"/>
  <c r="J430" i="2"/>
  <c r="I430" i="2"/>
  <c r="H430" i="2"/>
  <c r="G430" i="2"/>
  <c r="F430" i="2"/>
  <c r="E430" i="2"/>
  <c r="D430" i="2"/>
  <c r="C430" i="2"/>
  <c r="T429" i="2"/>
  <c r="S429" i="2"/>
  <c r="R429" i="2"/>
  <c r="Q429" i="2"/>
  <c r="P429" i="2"/>
  <c r="O429" i="2"/>
  <c r="N429" i="2"/>
  <c r="M429" i="2"/>
  <c r="L429" i="2"/>
  <c r="K429" i="2"/>
  <c r="J429" i="2"/>
  <c r="I429" i="2"/>
  <c r="H429" i="2"/>
  <c r="G429" i="2"/>
  <c r="F429" i="2"/>
  <c r="E429" i="2"/>
  <c r="D429" i="2"/>
  <c r="C429" i="2"/>
  <c r="T428" i="2"/>
  <c r="S428" i="2"/>
  <c r="R428" i="2"/>
  <c r="Q428" i="2"/>
  <c r="P428" i="2"/>
  <c r="O428" i="2"/>
  <c r="N428" i="2"/>
  <c r="M428" i="2"/>
  <c r="L428" i="2"/>
  <c r="K428" i="2"/>
  <c r="J428" i="2"/>
  <c r="I428" i="2"/>
  <c r="H428" i="2"/>
  <c r="G428" i="2"/>
  <c r="F428" i="2"/>
  <c r="E428" i="2"/>
  <c r="D428" i="2"/>
  <c r="C428" i="2"/>
  <c r="T427" i="2"/>
  <c r="S427" i="2"/>
  <c r="R427" i="2"/>
  <c r="Q427" i="2"/>
  <c r="P427" i="2"/>
  <c r="O427" i="2"/>
  <c r="N427" i="2"/>
  <c r="M427" i="2"/>
  <c r="L427" i="2"/>
  <c r="K427" i="2"/>
  <c r="J427" i="2"/>
  <c r="I427" i="2"/>
  <c r="H427" i="2"/>
  <c r="G427" i="2"/>
  <c r="F427" i="2"/>
  <c r="E427" i="2"/>
  <c r="D427" i="2"/>
  <c r="C427" i="2"/>
  <c r="T419" i="2"/>
  <c r="S419" i="2"/>
  <c r="R419" i="2"/>
  <c r="Q419" i="2"/>
  <c r="P419" i="2"/>
  <c r="O419" i="2"/>
  <c r="N419" i="2"/>
  <c r="M419" i="2"/>
  <c r="L419" i="2"/>
  <c r="K419" i="2"/>
  <c r="J419" i="2"/>
  <c r="I419" i="2"/>
  <c r="H419" i="2"/>
  <c r="G419" i="2"/>
  <c r="F419" i="2"/>
  <c r="E419" i="2"/>
  <c r="D419" i="2"/>
  <c r="C419" i="2"/>
  <c r="T418" i="2"/>
  <c r="S418" i="2"/>
  <c r="R418" i="2"/>
  <c r="Q418" i="2"/>
  <c r="P418" i="2"/>
  <c r="O418" i="2"/>
  <c r="N418" i="2"/>
  <c r="M418" i="2"/>
  <c r="L418" i="2"/>
  <c r="K418" i="2"/>
  <c r="J418" i="2"/>
  <c r="I418" i="2"/>
  <c r="H418" i="2"/>
  <c r="G418" i="2"/>
  <c r="F418" i="2"/>
  <c r="E418" i="2"/>
  <c r="D418" i="2"/>
  <c r="C418" i="2"/>
  <c r="T417" i="2"/>
  <c r="S417" i="2"/>
  <c r="R417" i="2"/>
  <c r="Q417" i="2"/>
  <c r="P417" i="2"/>
  <c r="O417" i="2"/>
  <c r="N417" i="2"/>
  <c r="M417" i="2"/>
  <c r="L417" i="2"/>
  <c r="K417" i="2"/>
  <c r="J417" i="2"/>
  <c r="I417" i="2"/>
  <c r="H417" i="2"/>
  <c r="G417" i="2"/>
  <c r="F417" i="2"/>
  <c r="E417" i="2"/>
  <c r="D417" i="2"/>
  <c r="C417" i="2"/>
  <c r="T416" i="2"/>
  <c r="S416" i="2"/>
  <c r="R416" i="2"/>
  <c r="Q416" i="2"/>
  <c r="P416" i="2"/>
  <c r="O416" i="2"/>
  <c r="N416" i="2"/>
  <c r="M416" i="2"/>
  <c r="L416" i="2"/>
  <c r="K416" i="2"/>
  <c r="J416" i="2"/>
  <c r="I416" i="2"/>
  <c r="H416" i="2"/>
  <c r="G416" i="2"/>
  <c r="F416" i="2"/>
  <c r="E416" i="2"/>
  <c r="D416" i="2"/>
  <c r="C416" i="2"/>
  <c r="T415" i="2"/>
  <c r="S415" i="2"/>
  <c r="R415" i="2"/>
  <c r="Q415" i="2"/>
  <c r="P415" i="2"/>
  <c r="O415" i="2"/>
  <c r="N415" i="2"/>
  <c r="M415" i="2"/>
  <c r="L415" i="2"/>
  <c r="K415" i="2"/>
  <c r="J415" i="2"/>
  <c r="I415" i="2"/>
  <c r="H415" i="2"/>
  <c r="G415" i="2"/>
  <c r="F415" i="2"/>
  <c r="E415" i="2"/>
  <c r="D415" i="2"/>
  <c r="C415" i="2"/>
  <c r="T414" i="2"/>
  <c r="S414" i="2"/>
  <c r="R414" i="2"/>
  <c r="Q414" i="2"/>
  <c r="P414" i="2"/>
  <c r="O414" i="2"/>
  <c r="N414" i="2"/>
  <c r="M414" i="2"/>
  <c r="L414" i="2"/>
  <c r="K414" i="2"/>
  <c r="J414" i="2"/>
  <c r="I414" i="2"/>
  <c r="H414" i="2"/>
  <c r="G414" i="2"/>
  <c r="F414" i="2"/>
  <c r="E414" i="2"/>
  <c r="D414" i="2"/>
  <c r="C414" i="2"/>
  <c r="T413" i="2"/>
  <c r="S413" i="2"/>
  <c r="R413" i="2"/>
  <c r="Q413" i="2"/>
  <c r="P413" i="2"/>
  <c r="O413" i="2"/>
  <c r="N413" i="2"/>
  <c r="M413" i="2"/>
  <c r="L413" i="2"/>
  <c r="K413" i="2"/>
  <c r="J413" i="2"/>
  <c r="I413" i="2"/>
  <c r="H413" i="2"/>
  <c r="G413" i="2"/>
  <c r="F413" i="2"/>
  <c r="E413" i="2"/>
  <c r="D413" i="2"/>
  <c r="C413" i="2"/>
  <c r="T412" i="2"/>
  <c r="S412" i="2"/>
  <c r="R412" i="2"/>
  <c r="Q412" i="2"/>
  <c r="P412" i="2"/>
  <c r="O412" i="2"/>
  <c r="N412" i="2"/>
  <c r="M412" i="2"/>
  <c r="L412" i="2"/>
  <c r="K412" i="2"/>
  <c r="J412" i="2"/>
  <c r="I412" i="2"/>
  <c r="H412" i="2"/>
  <c r="G412" i="2"/>
  <c r="F412" i="2"/>
  <c r="E412" i="2"/>
  <c r="D412" i="2"/>
  <c r="C412" i="2"/>
  <c r="T404" i="2"/>
  <c r="S404" i="2"/>
  <c r="R404" i="2"/>
  <c r="Q404" i="2"/>
  <c r="P404" i="2"/>
  <c r="O404" i="2"/>
  <c r="N404" i="2"/>
  <c r="M404" i="2"/>
  <c r="L404" i="2"/>
  <c r="K404" i="2"/>
  <c r="J404" i="2"/>
  <c r="I404" i="2"/>
  <c r="H404" i="2"/>
  <c r="G404" i="2"/>
  <c r="F404" i="2"/>
  <c r="E404" i="2"/>
  <c r="D404" i="2"/>
  <c r="C404" i="2"/>
  <c r="T403" i="2"/>
  <c r="S403" i="2"/>
  <c r="R403" i="2"/>
  <c r="Q403" i="2"/>
  <c r="P403" i="2"/>
  <c r="O403" i="2"/>
  <c r="N403" i="2"/>
  <c r="M403" i="2"/>
  <c r="L403" i="2"/>
  <c r="K403" i="2"/>
  <c r="J403" i="2"/>
  <c r="I403" i="2"/>
  <c r="H403" i="2"/>
  <c r="G403" i="2"/>
  <c r="F403" i="2"/>
  <c r="E403" i="2"/>
  <c r="D403" i="2"/>
  <c r="C403" i="2"/>
  <c r="T402" i="2"/>
  <c r="S402" i="2"/>
  <c r="R402" i="2"/>
  <c r="Q402" i="2"/>
  <c r="P402" i="2"/>
  <c r="O402" i="2"/>
  <c r="N402" i="2"/>
  <c r="M402" i="2"/>
  <c r="L402" i="2"/>
  <c r="K402" i="2"/>
  <c r="J402" i="2"/>
  <c r="I402" i="2"/>
  <c r="H402" i="2"/>
  <c r="G402" i="2"/>
  <c r="F402" i="2"/>
  <c r="E402" i="2"/>
  <c r="D402" i="2"/>
  <c r="C402" i="2"/>
  <c r="T401" i="2"/>
  <c r="S401" i="2"/>
  <c r="R401" i="2"/>
  <c r="Q401" i="2"/>
  <c r="P401" i="2"/>
  <c r="O401" i="2"/>
  <c r="N401" i="2"/>
  <c r="M401" i="2"/>
  <c r="L401" i="2"/>
  <c r="K401" i="2"/>
  <c r="J401" i="2"/>
  <c r="I401" i="2"/>
  <c r="H401" i="2"/>
  <c r="G401" i="2"/>
  <c r="F401" i="2"/>
  <c r="E401" i="2"/>
  <c r="D401" i="2"/>
  <c r="C401" i="2"/>
  <c r="T400" i="2"/>
  <c r="S400" i="2"/>
  <c r="R400" i="2"/>
  <c r="Q400" i="2"/>
  <c r="P400" i="2"/>
  <c r="O400" i="2"/>
  <c r="N400" i="2"/>
  <c r="M400" i="2"/>
  <c r="L400" i="2"/>
  <c r="K400" i="2"/>
  <c r="J400" i="2"/>
  <c r="I400" i="2"/>
  <c r="H400" i="2"/>
  <c r="G400" i="2"/>
  <c r="F400" i="2"/>
  <c r="E400" i="2"/>
  <c r="D400" i="2"/>
  <c r="C400" i="2"/>
  <c r="T399" i="2"/>
  <c r="S399" i="2"/>
  <c r="R399" i="2"/>
  <c r="Q399" i="2"/>
  <c r="P399" i="2"/>
  <c r="O399" i="2"/>
  <c r="N399" i="2"/>
  <c r="M399" i="2"/>
  <c r="L399" i="2"/>
  <c r="K399" i="2"/>
  <c r="J399" i="2"/>
  <c r="I399" i="2"/>
  <c r="H399" i="2"/>
  <c r="G399" i="2"/>
  <c r="F399" i="2"/>
  <c r="E399" i="2"/>
  <c r="D399" i="2"/>
  <c r="C399" i="2"/>
  <c r="T398" i="2"/>
  <c r="S398" i="2"/>
  <c r="R398" i="2"/>
  <c r="Q398" i="2"/>
  <c r="P398" i="2"/>
  <c r="O398" i="2"/>
  <c r="N398" i="2"/>
  <c r="M398" i="2"/>
  <c r="L398" i="2"/>
  <c r="K398" i="2"/>
  <c r="J398" i="2"/>
  <c r="I398" i="2"/>
  <c r="H398" i="2"/>
  <c r="G398" i="2"/>
  <c r="F398" i="2"/>
  <c r="E398" i="2"/>
  <c r="D398" i="2"/>
  <c r="C398" i="2"/>
  <c r="T397" i="2"/>
  <c r="S397" i="2"/>
  <c r="R397" i="2"/>
  <c r="Q397" i="2"/>
  <c r="P397" i="2"/>
  <c r="O397" i="2"/>
  <c r="N397" i="2"/>
  <c r="M397" i="2"/>
  <c r="L397" i="2"/>
  <c r="K397" i="2"/>
  <c r="J397" i="2"/>
  <c r="I397" i="2"/>
  <c r="H397" i="2"/>
  <c r="G397" i="2"/>
  <c r="F397" i="2"/>
  <c r="E397" i="2"/>
  <c r="D397" i="2"/>
  <c r="C397" i="2"/>
  <c r="T389" i="2"/>
  <c r="S389" i="2"/>
  <c r="R389" i="2"/>
  <c r="Q389" i="2"/>
  <c r="P389" i="2"/>
  <c r="O389" i="2"/>
  <c r="N389" i="2"/>
  <c r="M389" i="2"/>
  <c r="L389" i="2"/>
  <c r="K389" i="2"/>
  <c r="J389" i="2"/>
  <c r="I389" i="2"/>
  <c r="H389" i="2"/>
  <c r="G389" i="2"/>
  <c r="F389" i="2"/>
  <c r="E389" i="2"/>
  <c r="D389" i="2"/>
  <c r="C389" i="2"/>
  <c r="T388" i="2"/>
  <c r="S388" i="2"/>
  <c r="R388" i="2"/>
  <c r="Q388" i="2"/>
  <c r="P388" i="2"/>
  <c r="O388" i="2"/>
  <c r="N388" i="2"/>
  <c r="M388" i="2"/>
  <c r="L388" i="2"/>
  <c r="K388" i="2"/>
  <c r="J388" i="2"/>
  <c r="I388" i="2"/>
  <c r="H388" i="2"/>
  <c r="G388" i="2"/>
  <c r="F388" i="2"/>
  <c r="E388" i="2"/>
  <c r="D388" i="2"/>
  <c r="C388" i="2"/>
  <c r="T387" i="2"/>
  <c r="S387" i="2"/>
  <c r="R387" i="2"/>
  <c r="Q387" i="2"/>
  <c r="P387" i="2"/>
  <c r="O387" i="2"/>
  <c r="N387" i="2"/>
  <c r="M387" i="2"/>
  <c r="L387" i="2"/>
  <c r="K387" i="2"/>
  <c r="J387" i="2"/>
  <c r="I387" i="2"/>
  <c r="H387" i="2"/>
  <c r="G387" i="2"/>
  <c r="F387" i="2"/>
  <c r="E387" i="2"/>
  <c r="D387" i="2"/>
  <c r="C387" i="2"/>
  <c r="T386" i="2"/>
  <c r="S386" i="2"/>
  <c r="R386" i="2"/>
  <c r="Q386" i="2"/>
  <c r="P386" i="2"/>
  <c r="O386" i="2"/>
  <c r="N386" i="2"/>
  <c r="M386" i="2"/>
  <c r="L386" i="2"/>
  <c r="K386" i="2"/>
  <c r="J386" i="2"/>
  <c r="I386" i="2"/>
  <c r="H386" i="2"/>
  <c r="G386" i="2"/>
  <c r="F386" i="2"/>
  <c r="E386" i="2"/>
  <c r="D386" i="2"/>
  <c r="C386" i="2"/>
  <c r="T385" i="2"/>
  <c r="S385" i="2"/>
  <c r="R385" i="2"/>
  <c r="Q385" i="2"/>
  <c r="P385" i="2"/>
  <c r="O385" i="2"/>
  <c r="N385" i="2"/>
  <c r="M385" i="2"/>
  <c r="L385" i="2"/>
  <c r="K385" i="2"/>
  <c r="J385" i="2"/>
  <c r="I385" i="2"/>
  <c r="H385" i="2"/>
  <c r="G385" i="2"/>
  <c r="F385" i="2"/>
  <c r="E385" i="2"/>
  <c r="D385" i="2"/>
  <c r="C385" i="2"/>
  <c r="T384" i="2"/>
  <c r="S384" i="2"/>
  <c r="R384" i="2"/>
  <c r="Q384" i="2"/>
  <c r="P384" i="2"/>
  <c r="O384" i="2"/>
  <c r="N384" i="2"/>
  <c r="M384" i="2"/>
  <c r="L384" i="2"/>
  <c r="K384" i="2"/>
  <c r="J384" i="2"/>
  <c r="I384" i="2"/>
  <c r="H384" i="2"/>
  <c r="G384" i="2"/>
  <c r="F384" i="2"/>
  <c r="E384" i="2"/>
  <c r="D384" i="2"/>
  <c r="C384" i="2"/>
  <c r="T383" i="2"/>
  <c r="S383" i="2"/>
  <c r="R383" i="2"/>
  <c r="Q383" i="2"/>
  <c r="P383" i="2"/>
  <c r="O383" i="2"/>
  <c r="N383" i="2"/>
  <c r="M383" i="2"/>
  <c r="L383" i="2"/>
  <c r="K383" i="2"/>
  <c r="J383" i="2"/>
  <c r="I383" i="2"/>
  <c r="H383" i="2"/>
  <c r="G383" i="2"/>
  <c r="F383" i="2"/>
  <c r="E383" i="2"/>
  <c r="D383" i="2"/>
  <c r="C383" i="2"/>
  <c r="T382" i="2"/>
  <c r="S382" i="2"/>
  <c r="R382" i="2"/>
  <c r="Q382" i="2"/>
  <c r="P382" i="2"/>
  <c r="O382" i="2"/>
  <c r="N382" i="2"/>
  <c r="M382" i="2"/>
  <c r="L382" i="2"/>
  <c r="K382" i="2"/>
  <c r="J382" i="2"/>
  <c r="I382" i="2"/>
  <c r="H382" i="2"/>
  <c r="G382" i="2"/>
  <c r="F382" i="2"/>
  <c r="E382" i="2"/>
  <c r="D382" i="2"/>
  <c r="C382" i="2"/>
  <c r="T374" i="2"/>
  <c r="S374" i="2"/>
  <c r="R374" i="2"/>
  <c r="Q374" i="2"/>
  <c r="P374" i="2"/>
  <c r="O374" i="2"/>
  <c r="N374" i="2"/>
  <c r="M374" i="2"/>
  <c r="L374" i="2"/>
  <c r="K374" i="2"/>
  <c r="J374" i="2"/>
  <c r="I374" i="2"/>
  <c r="H374" i="2"/>
  <c r="G374" i="2"/>
  <c r="F374" i="2"/>
  <c r="E374" i="2"/>
  <c r="D374" i="2"/>
  <c r="C374" i="2"/>
  <c r="T373" i="2"/>
  <c r="S373" i="2"/>
  <c r="R373" i="2"/>
  <c r="Q373" i="2"/>
  <c r="P373" i="2"/>
  <c r="O373" i="2"/>
  <c r="N373" i="2"/>
  <c r="M373" i="2"/>
  <c r="L373" i="2"/>
  <c r="K373" i="2"/>
  <c r="J373" i="2"/>
  <c r="I373" i="2"/>
  <c r="H373" i="2"/>
  <c r="G373" i="2"/>
  <c r="F373" i="2"/>
  <c r="E373" i="2"/>
  <c r="D373" i="2"/>
  <c r="C373" i="2"/>
  <c r="T372" i="2"/>
  <c r="S372" i="2"/>
  <c r="R372" i="2"/>
  <c r="Q372" i="2"/>
  <c r="P372" i="2"/>
  <c r="O372" i="2"/>
  <c r="N372" i="2"/>
  <c r="M372" i="2"/>
  <c r="L372" i="2"/>
  <c r="K372" i="2"/>
  <c r="J372" i="2"/>
  <c r="I372" i="2"/>
  <c r="H372" i="2"/>
  <c r="G372" i="2"/>
  <c r="F372" i="2"/>
  <c r="E372" i="2"/>
  <c r="D372" i="2"/>
  <c r="C372" i="2"/>
  <c r="T371" i="2"/>
  <c r="S371" i="2"/>
  <c r="R371" i="2"/>
  <c r="Q371" i="2"/>
  <c r="P371" i="2"/>
  <c r="O371" i="2"/>
  <c r="N371" i="2"/>
  <c r="M371" i="2"/>
  <c r="L371" i="2"/>
  <c r="K371" i="2"/>
  <c r="J371" i="2"/>
  <c r="I371" i="2"/>
  <c r="H371" i="2"/>
  <c r="G371" i="2"/>
  <c r="F371" i="2"/>
  <c r="E371" i="2"/>
  <c r="D371" i="2"/>
  <c r="C371" i="2"/>
  <c r="T370" i="2"/>
  <c r="S370" i="2"/>
  <c r="R370" i="2"/>
  <c r="Q370" i="2"/>
  <c r="P370" i="2"/>
  <c r="O370" i="2"/>
  <c r="N370" i="2"/>
  <c r="M370" i="2"/>
  <c r="L370" i="2"/>
  <c r="K370" i="2"/>
  <c r="J370" i="2"/>
  <c r="I370" i="2"/>
  <c r="H370" i="2"/>
  <c r="G370" i="2"/>
  <c r="F370" i="2"/>
  <c r="E370" i="2"/>
  <c r="D370" i="2"/>
  <c r="C370" i="2"/>
  <c r="T369" i="2"/>
  <c r="S369" i="2"/>
  <c r="R369" i="2"/>
  <c r="Q369" i="2"/>
  <c r="P369" i="2"/>
  <c r="O369" i="2"/>
  <c r="N369" i="2"/>
  <c r="M369" i="2"/>
  <c r="L369" i="2"/>
  <c r="K369" i="2"/>
  <c r="J369" i="2"/>
  <c r="I369" i="2"/>
  <c r="H369" i="2"/>
  <c r="G369" i="2"/>
  <c r="F369" i="2"/>
  <c r="E369" i="2"/>
  <c r="D369" i="2"/>
  <c r="C369" i="2"/>
  <c r="T368" i="2"/>
  <c r="S368" i="2"/>
  <c r="R368" i="2"/>
  <c r="Q368" i="2"/>
  <c r="P368" i="2"/>
  <c r="O368" i="2"/>
  <c r="N368" i="2"/>
  <c r="M368" i="2"/>
  <c r="L368" i="2"/>
  <c r="K368" i="2"/>
  <c r="J368" i="2"/>
  <c r="I368" i="2"/>
  <c r="H368" i="2"/>
  <c r="G368" i="2"/>
  <c r="F368" i="2"/>
  <c r="E368" i="2"/>
  <c r="D368" i="2"/>
  <c r="C368" i="2"/>
  <c r="T367" i="2"/>
  <c r="S367" i="2"/>
  <c r="R367" i="2"/>
  <c r="Q367" i="2"/>
  <c r="P367" i="2"/>
  <c r="O367" i="2"/>
  <c r="N367" i="2"/>
  <c r="M367" i="2"/>
  <c r="L367" i="2"/>
  <c r="K367" i="2"/>
  <c r="J367" i="2"/>
  <c r="I367" i="2"/>
  <c r="H367" i="2"/>
  <c r="G367" i="2"/>
  <c r="F367" i="2"/>
  <c r="E367" i="2"/>
  <c r="D367" i="2"/>
  <c r="C367" i="2"/>
  <c r="T359" i="2"/>
  <c r="S359" i="2"/>
  <c r="R359" i="2"/>
  <c r="Q359" i="2"/>
  <c r="P359" i="2"/>
  <c r="O359" i="2"/>
  <c r="N359" i="2"/>
  <c r="M359" i="2"/>
  <c r="L359" i="2"/>
  <c r="K359" i="2"/>
  <c r="J359" i="2"/>
  <c r="I359" i="2"/>
  <c r="H359" i="2"/>
  <c r="G359" i="2"/>
  <c r="F359" i="2"/>
  <c r="E359" i="2"/>
  <c r="D359" i="2"/>
  <c r="C359" i="2"/>
  <c r="T358" i="2"/>
  <c r="S358" i="2"/>
  <c r="R358" i="2"/>
  <c r="Q358" i="2"/>
  <c r="P358" i="2"/>
  <c r="O358" i="2"/>
  <c r="N358" i="2"/>
  <c r="M358" i="2"/>
  <c r="L358" i="2"/>
  <c r="K358" i="2"/>
  <c r="J358" i="2"/>
  <c r="I358" i="2"/>
  <c r="H358" i="2"/>
  <c r="G358" i="2"/>
  <c r="F358" i="2"/>
  <c r="E358" i="2"/>
  <c r="D358" i="2"/>
  <c r="C358" i="2"/>
  <c r="T357" i="2"/>
  <c r="S357" i="2"/>
  <c r="R357" i="2"/>
  <c r="Q357" i="2"/>
  <c r="P357" i="2"/>
  <c r="O357" i="2"/>
  <c r="N357" i="2"/>
  <c r="M357" i="2"/>
  <c r="L357" i="2"/>
  <c r="K357" i="2"/>
  <c r="J357" i="2"/>
  <c r="I357" i="2"/>
  <c r="H357" i="2"/>
  <c r="G357" i="2"/>
  <c r="F357" i="2"/>
  <c r="E357" i="2"/>
  <c r="D357" i="2"/>
  <c r="C357" i="2"/>
  <c r="T356" i="2"/>
  <c r="S356" i="2"/>
  <c r="R356" i="2"/>
  <c r="Q356" i="2"/>
  <c r="P356" i="2"/>
  <c r="O356" i="2"/>
  <c r="N356" i="2"/>
  <c r="M356" i="2"/>
  <c r="L356" i="2"/>
  <c r="K356" i="2"/>
  <c r="J356" i="2"/>
  <c r="I356" i="2"/>
  <c r="H356" i="2"/>
  <c r="G356" i="2"/>
  <c r="F356" i="2"/>
  <c r="E356" i="2"/>
  <c r="D356" i="2"/>
  <c r="C356" i="2"/>
  <c r="T355" i="2"/>
  <c r="S355" i="2"/>
  <c r="R355" i="2"/>
  <c r="Q355" i="2"/>
  <c r="P355" i="2"/>
  <c r="O355" i="2"/>
  <c r="N355" i="2"/>
  <c r="M355" i="2"/>
  <c r="L355" i="2"/>
  <c r="K355" i="2"/>
  <c r="J355" i="2"/>
  <c r="I355" i="2"/>
  <c r="H355" i="2"/>
  <c r="G355" i="2"/>
  <c r="F355" i="2"/>
  <c r="E355" i="2"/>
  <c r="D355" i="2"/>
  <c r="C355" i="2"/>
  <c r="T354" i="2"/>
  <c r="S354" i="2"/>
  <c r="R354" i="2"/>
  <c r="Q354" i="2"/>
  <c r="P354" i="2"/>
  <c r="O354" i="2"/>
  <c r="N354" i="2"/>
  <c r="M354" i="2"/>
  <c r="L354" i="2"/>
  <c r="K354" i="2"/>
  <c r="J354" i="2"/>
  <c r="I354" i="2"/>
  <c r="H354" i="2"/>
  <c r="G354" i="2"/>
  <c r="F354" i="2"/>
  <c r="E354" i="2"/>
  <c r="D354" i="2"/>
  <c r="C354" i="2"/>
  <c r="T353" i="2"/>
  <c r="S353" i="2"/>
  <c r="R353" i="2"/>
  <c r="Q353" i="2"/>
  <c r="P353" i="2"/>
  <c r="O353" i="2"/>
  <c r="N353" i="2"/>
  <c r="M353" i="2"/>
  <c r="L353" i="2"/>
  <c r="K353" i="2"/>
  <c r="J353" i="2"/>
  <c r="I353" i="2"/>
  <c r="H353" i="2"/>
  <c r="G353" i="2"/>
  <c r="F353" i="2"/>
  <c r="E353" i="2"/>
  <c r="D353" i="2"/>
  <c r="C353" i="2"/>
  <c r="T352" i="2"/>
  <c r="S352" i="2"/>
  <c r="R352" i="2"/>
  <c r="Q352" i="2"/>
  <c r="P352" i="2"/>
  <c r="O352" i="2"/>
  <c r="N352" i="2"/>
  <c r="M352" i="2"/>
  <c r="L352" i="2"/>
  <c r="K352" i="2"/>
  <c r="J352" i="2"/>
  <c r="I352" i="2"/>
  <c r="H352" i="2"/>
  <c r="G352" i="2"/>
  <c r="F352" i="2"/>
  <c r="E352" i="2"/>
  <c r="D352" i="2"/>
  <c r="C352" i="2"/>
  <c r="T344" i="2"/>
  <c r="S344" i="2"/>
  <c r="R344" i="2"/>
  <c r="Q344" i="2"/>
  <c r="P344" i="2"/>
  <c r="O344" i="2"/>
  <c r="N344" i="2"/>
  <c r="M344" i="2"/>
  <c r="L344" i="2"/>
  <c r="K344" i="2"/>
  <c r="J344" i="2"/>
  <c r="I344" i="2"/>
  <c r="H344" i="2"/>
  <c r="G344" i="2"/>
  <c r="F344" i="2"/>
  <c r="E344" i="2"/>
  <c r="D344" i="2"/>
  <c r="C344" i="2"/>
  <c r="T343" i="2"/>
  <c r="S343" i="2"/>
  <c r="R343" i="2"/>
  <c r="Q343" i="2"/>
  <c r="P343" i="2"/>
  <c r="O343" i="2"/>
  <c r="N343" i="2"/>
  <c r="M343" i="2"/>
  <c r="L343" i="2"/>
  <c r="K343" i="2"/>
  <c r="J343" i="2"/>
  <c r="I343" i="2"/>
  <c r="H343" i="2"/>
  <c r="G343" i="2"/>
  <c r="F343" i="2"/>
  <c r="E343" i="2"/>
  <c r="D343" i="2"/>
  <c r="C343" i="2"/>
  <c r="T342" i="2"/>
  <c r="S342" i="2"/>
  <c r="R342" i="2"/>
  <c r="Q342" i="2"/>
  <c r="P342" i="2"/>
  <c r="O342" i="2"/>
  <c r="N342" i="2"/>
  <c r="M342" i="2"/>
  <c r="L342" i="2"/>
  <c r="K342" i="2"/>
  <c r="J342" i="2"/>
  <c r="I342" i="2"/>
  <c r="H342" i="2"/>
  <c r="G342" i="2"/>
  <c r="F342" i="2"/>
  <c r="E342" i="2"/>
  <c r="D342" i="2"/>
  <c r="C342" i="2"/>
  <c r="T341" i="2"/>
  <c r="S341" i="2"/>
  <c r="R341" i="2"/>
  <c r="Q341" i="2"/>
  <c r="P341" i="2"/>
  <c r="O341" i="2"/>
  <c r="N341" i="2"/>
  <c r="M341" i="2"/>
  <c r="L341" i="2"/>
  <c r="K341" i="2"/>
  <c r="J341" i="2"/>
  <c r="I341" i="2"/>
  <c r="H341" i="2"/>
  <c r="G341" i="2"/>
  <c r="F341" i="2"/>
  <c r="E341" i="2"/>
  <c r="D341" i="2"/>
  <c r="C341" i="2"/>
  <c r="T340" i="2"/>
  <c r="S340" i="2"/>
  <c r="R340" i="2"/>
  <c r="Q340" i="2"/>
  <c r="P340" i="2"/>
  <c r="O340" i="2"/>
  <c r="N340" i="2"/>
  <c r="M340" i="2"/>
  <c r="L340" i="2"/>
  <c r="K340" i="2"/>
  <c r="J340" i="2"/>
  <c r="I340" i="2"/>
  <c r="H340" i="2"/>
  <c r="G340" i="2"/>
  <c r="F340" i="2"/>
  <c r="E340" i="2"/>
  <c r="D340" i="2"/>
  <c r="C340" i="2"/>
  <c r="T339" i="2"/>
  <c r="S339" i="2"/>
  <c r="R339" i="2"/>
  <c r="Q339" i="2"/>
  <c r="P339" i="2"/>
  <c r="O339" i="2"/>
  <c r="N339" i="2"/>
  <c r="M339" i="2"/>
  <c r="L339" i="2"/>
  <c r="K339" i="2"/>
  <c r="J339" i="2"/>
  <c r="I339" i="2"/>
  <c r="H339" i="2"/>
  <c r="G339" i="2"/>
  <c r="F339" i="2"/>
  <c r="E339" i="2"/>
  <c r="D339" i="2"/>
  <c r="C339" i="2"/>
  <c r="T338" i="2"/>
  <c r="S338" i="2"/>
  <c r="R338" i="2"/>
  <c r="Q338" i="2"/>
  <c r="P338" i="2"/>
  <c r="O338" i="2"/>
  <c r="N338" i="2"/>
  <c r="M338" i="2"/>
  <c r="L338" i="2"/>
  <c r="K338" i="2"/>
  <c r="J338" i="2"/>
  <c r="I338" i="2"/>
  <c r="H338" i="2"/>
  <c r="G338" i="2"/>
  <c r="F338" i="2"/>
  <c r="E338" i="2"/>
  <c r="D338" i="2"/>
  <c r="C338" i="2"/>
  <c r="T337" i="2"/>
  <c r="S337" i="2"/>
  <c r="R337" i="2"/>
  <c r="Q337" i="2"/>
  <c r="P337" i="2"/>
  <c r="O337" i="2"/>
  <c r="N337" i="2"/>
  <c r="M337" i="2"/>
  <c r="L337" i="2"/>
  <c r="K337" i="2"/>
  <c r="J337" i="2"/>
  <c r="I337" i="2"/>
  <c r="H337" i="2"/>
  <c r="G337" i="2"/>
  <c r="F337" i="2"/>
  <c r="E337" i="2"/>
  <c r="D337" i="2"/>
  <c r="C337" i="2"/>
  <c r="T1723" i="2"/>
  <c r="S1723" i="2"/>
  <c r="R1723" i="2"/>
  <c r="Q1723" i="2"/>
  <c r="P1723" i="2"/>
  <c r="O1723" i="2"/>
  <c r="N1723" i="2"/>
  <c r="M1723" i="2"/>
  <c r="L1723" i="2"/>
  <c r="K1723" i="2"/>
  <c r="J1723" i="2"/>
  <c r="I1723" i="2"/>
  <c r="H1723" i="2"/>
  <c r="G1723" i="2"/>
  <c r="F1723" i="2"/>
  <c r="E1723" i="2"/>
  <c r="D1723" i="2"/>
  <c r="C1723" i="2"/>
  <c r="T1709" i="2"/>
  <c r="S1709" i="2"/>
  <c r="R1709" i="2"/>
  <c r="Q1709" i="2"/>
  <c r="P1709" i="2"/>
  <c r="O1709" i="2"/>
  <c r="N1709" i="2"/>
  <c r="M1709" i="2"/>
  <c r="L1709" i="2"/>
  <c r="K1709" i="2"/>
  <c r="J1709" i="2"/>
  <c r="I1709" i="2"/>
  <c r="H1709" i="2"/>
  <c r="G1709" i="2"/>
  <c r="F1709" i="2"/>
  <c r="E1709" i="2"/>
  <c r="D1709" i="2"/>
  <c r="C1709" i="2"/>
  <c r="T1695" i="2"/>
  <c r="S1695" i="2"/>
  <c r="R1695" i="2"/>
  <c r="Q1695" i="2"/>
  <c r="P1695" i="2"/>
  <c r="O1695" i="2"/>
  <c r="N1695" i="2"/>
  <c r="M1695" i="2"/>
  <c r="L1695" i="2"/>
  <c r="K1695" i="2"/>
  <c r="J1695" i="2"/>
  <c r="I1695" i="2"/>
  <c r="H1695" i="2"/>
  <c r="G1695" i="2"/>
  <c r="F1695" i="2"/>
  <c r="E1695" i="2"/>
  <c r="D1695" i="2"/>
  <c r="C1695" i="2"/>
  <c r="T1681" i="2"/>
  <c r="S1681" i="2"/>
  <c r="R1681" i="2"/>
  <c r="Q1681" i="2"/>
  <c r="P1681" i="2"/>
  <c r="O1681" i="2"/>
  <c r="N1681" i="2"/>
  <c r="M1681" i="2"/>
  <c r="L1681" i="2"/>
  <c r="K1681" i="2"/>
  <c r="J1681" i="2"/>
  <c r="I1681" i="2"/>
  <c r="H1681" i="2"/>
  <c r="G1681" i="2"/>
  <c r="F1681" i="2"/>
  <c r="E1681" i="2"/>
  <c r="D1681" i="2"/>
  <c r="C1681" i="2"/>
  <c r="T1667" i="2"/>
  <c r="S1667" i="2"/>
  <c r="R1667" i="2"/>
  <c r="Q1667" i="2"/>
  <c r="P1667" i="2"/>
  <c r="O1667" i="2"/>
  <c r="N1667" i="2"/>
  <c r="M1667" i="2"/>
  <c r="L1667" i="2"/>
  <c r="K1667" i="2"/>
  <c r="J1667" i="2"/>
  <c r="I1667" i="2"/>
  <c r="H1667" i="2"/>
  <c r="G1667" i="2"/>
  <c r="F1667" i="2"/>
  <c r="E1667" i="2"/>
  <c r="D1667" i="2"/>
  <c r="C1667" i="2"/>
  <c r="T1653" i="2"/>
  <c r="S1653" i="2"/>
  <c r="R1653" i="2"/>
  <c r="Q1653" i="2"/>
  <c r="P1653" i="2"/>
  <c r="O1653" i="2"/>
  <c r="N1653" i="2"/>
  <c r="M1653" i="2"/>
  <c r="L1653" i="2"/>
  <c r="K1653" i="2"/>
  <c r="J1653" i="2"/>
  <c r="I1653" i="2"/>
  <c r="H1653" i="2"/>
  <c r="G1653" i="2"/>
  <c r="F1653" i="2"/>
  <c r="E1653" i="2"/>
  <c r="D1653" i="2"/>
  <c r="C1653" i="2"/>
  <c r="T1639" i="2"/>
  <c r="S1639" i="2"/>
  <c r="R1639" i="2"/>
  <c r="Q1639" i="2"/>
  <c r="P1639" i="2"/>
  <c r="O1639" i="2"/>
  <c r="N1639" i="2"/>
  <c r="M1639" i="2"/>
  <c r="L1639" i="2"/>
  <c r="K1639" i="2"/>
  <c r="J1639" i="2"/>
  <c r="I1639" i="2"/>
  <c r="H1639" i="2"/>
  <c r="G1639" i="2"/>
  <c r="F1639" i="2"/>
  <c r="E1639" i="2"/>
  <c r="D1639" i="2"/>
  <c r="C1639" i="2"/>
  <c r="T1625" i="2"/>
  <c r="S1625" i="2"/>
  <c r="R1625" i="2"/>
  <c r="Q1625" i="2"/>
  <c r="P1625" i="2"/>
  <c r="O1625" i="2"/>
  <c r="N1625" i="2"/>
  <c r="M1625" i="2"/>
  <c r="L1625" i="2"/>
  <c r="K1625" i="2"/>
  <c r="J1625" i="2"/>
  <c r="I1625" i="2"/>
  <c r="H1625" i="2"/>
  <c r="G1625" i="2"/>
  <c r="F1625" i="2"/>
  <c r="E1625" i="2"/>
  <c r="D1625" i="2"/>
  <c r="C1625" i="2"/>
  <c r="T1611" i="2"/>
  <c r="S1611" i="2"/>
  <c r="R1611" i="2"/>
  <c r="Q1611" i="2"/>
  <c r="P1611" i="2"/>
  <c r="O1611" i="2"/>
  <c r="N1611" i="2"/>
  <c r="M1611" i="2"/>
  <c r="L1611" i="2"/>
  <c r="K1611" i="2"/>
  <c r="J1611" i="2"/>
  <c r="I1611" i="2"/>
  <c r="H1611" i="2"/>
  <c r="G1611" i="2"/>
  <c r="F1611" i="2"/>
  <c r="E1611" i="2"/>
  <c r="D1611" i="2"/>
  <c r="C1611" i="2"/>
  <c r="T1596" i="2"/>
  <c r="S1596" i="2"/>
  <c r="R1596" i="2"/>
  <c r="Q1596" i="2"/>
  <c r="P1596" i="2"/>
  <c r="O1596" i="2"/>
  <c r="N1596" i="2"/>
  <c r="M1596" i="2"/>
  <c r="L1596" i="2"/>
  <c r="K1596" i="2"/>
  <c r="J1596" i="2"/>
  <c r="I1596" i="2"/>
  <c r="H1596" i="2"/>
  <c r="G1596" i="2"/>
  <c r="F1596" i="2"/>
  <c r="E1596" i="2"/>
  <c r="D1596" i="2"/>
  <c r="C1596" i="2"/>
  <c r="T1582" i="2"/>
  <c r="S1582" i="2"/>
  <c r="R1582" i="2"/>
  <c r="Q1582" i="2"/>
  <c r="P1582" i="2"/>
  <c r="O1582" i="2"/>
  <c r="N1582" i="2"/>
  <c r="M1582" i="2"/>
  <c r="L1582" i="2"/>
  <c r="K1582" i="2"/>
  <c r="J1582" i="2"/>
  <c r="I1582" i="2"/>
  <c r="H1582" i="2"/>
  <c r="G1582" i="2"/>
  <c r="F1582" i="2"/>
  <c r="E1582" i="2"/>
  <c r="D1582" i="2"/>
  <c r="C1582" i="2"/>
  <c r="T1568" i="2"/>
  <c r="S1568" i="2"/>
  <c r="R1568" i="2"/>
  <c r="Q1568" i="2"/>
  <c r="P1568" i="2"/>
  <c r="O1568" i="2"/>
  <c r="N1568" i="2"/>
  <c r="M1568" i="2"/>
  <c r="L1568" i="2"/>
  <c r="K1568" i="2"/>
  <c r="J1568" i="2"/>
  <c r="I1568" i="2"/>
  <c r="H1568" i="2"/>
  <c r="G1568" i="2"/>
  <c r="F1568" i="2"/>
  <c r="E1568" i="2"/>
  <c r="D1568" i="2"/>
  <c r="C1568" i="2"/>
  <c r="T1554" i="2"/>
  <c r="S1554" i="2"/>
  <c r="R1554" i="2"/>
  <c r="Q1554" i="2"/>
  <c r="P1554" i="2"/>
  <c r="O1554" i="2"/>
  <c r="N1554" i="2"/>
  <c r="M1554" i="2"/>
  <c r="L1554" i="2"/>
  <c r="K1554" i="2"/>
  <c r="J1554" i="2"/>
  <c r="I1554" i="2"/>
  <c r="H1554" i="2"/>
  <c r="G1554" i="2"/>
  <c r="F1554" i="2"/>
  <c r="E1554" i="2"/>
  <c r="D1554" i="2"/>
  <c r="C1554" i="2"/>
  <c r="T1540" i="2"/>
  <c r="S1540" i="2"/>
  <c r="R1540" i="2"/>
  <c r="Q1540" i="2"/>
  <c r="P1540" i="2"/>
  <c r="O1540" i="2"/>
  <c r="N1540" i="2"/>
  <c r="M1540" i="2"/>
  <c r="L1540" i="2"/>
  <c r="K1540" i="2"/>
  <c r="J1540" i="2"/>
  <c r="I1540" i="2"/>
  <c r="H1540" i="2"/>
  <c r="G1540" i="2"/>
  <c r="F1540" i="2"/>
  <c r="E1540" i="2"/>
  <c r="D1540" i="2"/>
  <c r="C1540" i="2"/>
  <c r="T1526" i="2"/>
  <c r="S1526" i="2"/>
  <c r="R1526" i="2"/>
  <c r="Q1526" i="2"/>
  <c r="P1526" i="2"/>
  <c r="O1526" i="2"/>
  <c r="N1526" i="2"/>
  <c r="M1526" i="2"/>
  <c r="L1526" i="2"/>
  <c r="K1526" i="2"/>
  <c r="J1526" i="2"/>
  <c r="I1526" i="2"/>
  <c r="H1526" i="2"/>
  <c r="G1526" i="2"/>
  <c r="F1526" i="2"/>
  <c r="E1526" i="2"/>
  <c r="D1526" i="2"/>
  <c r="C1526" i="2"/>
  <c r="T1512" i="2"/>
  <c r="S1512" i="2"/>
  <c r="R1512" i="2"/>
  <c r="Q1512" i="2"/>
  <c r="P1512" i="2"/>
  <c r="O1512" i="2"/>
  <c r="N1512" i="2"/>
  <c r="M1512" i="2"/>
  <c r="L1512" i="2"/>
  <c r="K1512" i="2"/>
  <c r="J1512" i="2"/>
  <c r="I1512" i="2"/>
  <c r="H1512" i="2"/>
  <c r="G1512" i="2"/>
  <c r="F1512" i="2"/>
  <c r="E1512" i="2"/>
  <c r="D1512" i="2"/>
  <c r="C1512" i="2"/>
  <c r="T1498" i="2"/>
  <c r="S1498" i="2"/>
  <c r="R1498" i="2"/>
  <c r="Q1498" i="2"/>
  <c r="P1498" i="2"/>
  <c r="O1498" i="2"/>
  <c r="N1498" i="2"/>
  <c r="M1498" i="2"/>
  <c r="L1498" i="2"/>
  <c r="K1498" i="2"/>
  <c r="J1498" i="2"/>
  <c r="I1498" i="2"/>
  <c r="H1498" i="2"/>
  <c r="G1498" i="2"/>
  <c r="F1498" i="2"/>
  <c r="E1498" i="2"/>
  <c r="D1498" i="2"/>
  <c r="C1498" i="2"/>
  <c r="T1484" i="2"/>
  <c r="S1484" i="2"/>
  <c r="R1484" i="2"/>
  <c r="Q1484" i="2"/>
  <c r="P1484" i="2"/>
  <c r="O1484" i="2"/>
  <c r="N1484" i="2"/>
  <c r="M1484" i="2"/>
  <c r="L1484" i="2"/>
  <c r="K1484" i="2"/>
  <c r="J1484" i="2"/>
  <c r="I1484" i="2"/>
  <c r="H1484" i="2"/>
  <c r="G1484" i="2"/>
  <c r="F1484" i="2"/>
  <c r="E1484" i="2"/>
  <c r="D1484" i="2"/>
  <c r="C1484" i="2"/>
  <c r="T1470" i="2"/>
  <c r="S1470" i="2"/>
  <c r="R1470" i="2"/>
  <c r="Q1470" i="2"/>
  <c r="P1470" i="2"/>
  <c r="O1470" i="2"/>
  <c r="N1470" i="2"/>
  <c r="M1470" i="2"/>
  <c r="L1470" i="2"/>
  <c r="K1470" i="2"/>
  <c r="J1470" i="2"/>
  <c r="I1470" i="2"/>
  <c r="H1470" i="2"/>
  <c r="G1470" i="2"/>
  <c r="F1470" i="2"/>
  <c r="E1470" i="2"/>
  <c r="D1470" i="2"/>
  <c r="C1470" i="2"/>
  <c r="T1456" i="2"/>
  <c r="S1456" i="2"/>
  <c r="R1456" i="2"/>
  <c r="Q1456" i="2"/>
  <c r="P1456" i="2"/>
  <c r="O1456" i="2"/>
  <c r="N1456" i="2"/>
  <c r="M1456" i="2"/>
  <c r="L1456" i="2"/>
  <c r="K1456" i="2"/>
  <c r="J1456" i="2"/>
  <c r="I1456" i="2"/>
  <c r="H1456" i="2"/>
  <c r="G1456" i="2"/>
  <c r="F1456" i="2"/>
  <c r="E1456" i="2"/>
  <c r="D1456" i="2"/>
  <c r="C1456" i="2"/>
  <c r="T1442" i="2"/>
  <c r="S1442" i="2"/>
  <c r="R1442" i="2"/>
  <c r="Q1442" i="2"/>
  <c r="P1442" i="2"/>
  <c r="O1442" i="2"/>
  <c r="N1442" i="2"/>
  <c r="M1442" i="2"/>
  <c r="L1442" i="2"/>
  <c r="K1442" i="2"/>
  <c r="J1442" i="2"/>
  <c r="I1442" i="2"/>
  <c r="H1442" i="2"/>
  <c r="G1442" i="2"/>
  <c r="F1442" i="2"/>
  <c r="E1442" i="2"/>
  <c r="D1442" i="2"/>
  <c r="C1442" i="2"/>
  <c r="T1428" i="2"/>
  <c r="S1428" i="2"/>
  <c r="R1428" i="2"/>
  <c r="Q1428" i="2"/>
  <c r="P1428" i="2"/>
  <c r="O1428" i="2"/>
  <c r="N1428" i="2"/>
  <c r="M1428" i="2"/>
  <c r="L1428" i="2"/>
  <c r="K1428" i="2"/>
  <c r="J1428" i="2"/>
  <c r="I1428" i="2"/>
  <c r="H1428" i="2"/>
  <c r="G1428" i="2"/>
  <c r="F1428" i="2"/>
  <c r="E1428" i="2"/>
  <c r="D1428" i="2"/>
  <c r="C1428" i="2"/>
  <c r="T1414" i="2"/>
  <c r="S1414" i="2"/>
  <c r="R1414" i="2"/>
  <c r="Q1414" i="2"/>
  <c r="P1414" i="2"/>
  <c r="O1414" i="2"/>
  <c r="N1414" i="2"/>
  <c r="M1414" i="2"/>
  <c r="L1414" i="2"/>
  <c r="K1414" i="2"/>
  <c r="J1414" i="2"/>
  <c r="I1414" i="2"/>
  <c r="H1414" i="2"/>
  <c r="G1414" i="2"/>
  <c r="F1414" i="2"/>
  <c r="E1414" i="2"/>
  <c r="D1414" i="2"/>
  <c r="C1414" i="2"/>
  <c r="T1400" i="2"/>
  <c r="S1400" i="2"/>
  <c r="R1400" i="2"/>
  <c r="Q1400" i="2"/>
  <c r="P1400" i="2"/>
  <c r="O1400" i="2"/>
  <c r="N1400" i="2"/>
  <c r="M1400" i="2"/>
  <c r="L1400" i="2"/>
  <c r="K1400" i="2"/>
  <c r="J1400" i="2"/>
  <c r="I1400" i="2"/>
  <c r="H1400" i="2"/>
  <c r="G1400" i="2"/>
  <c r="F1400" i="2"/>
  <c r="E1400" i="2"/>
  <c r="D1400" i="2"/>
  <c r="C1400" i="2"/>
  <c r="T1386" i="2"/>
  <c r="S1386" i="2"/>
  <c r="R1386" i="2"/>
  <c r="Q1386" i="2"/>
  <c r="P1386" i="2"/>
  <c r="O1386" i="2"/>
  <c r="N1386" i="2"/>
  <c r="M1386" i="2"/>
  <c r="L1386" i="2"/>
  <c r="K1386" i="2"/>
  <c r="J1386" i="2"/>
  <c r="I1386" i="2"/>
  <c r="H1386" i="2"/>
  <c r="G1386" i="2"/>
  <c r="F1386" i="2"/>
  <c r="E1386" i="2"/>
  <c r="D1386" i="2"/>
  <c r="C1386" i="2"/>
  <c r="T1372" i="2"/>
  <c r="S1372" i="2"/>
  <c r="R1372" i="2"/>
  <c r="Q1372" i="2"/>
  <c r="P1372" i="2"/>
  <c r="O1372" i="2"/>
  <c r="N1372" i="2"/>
  <c r="M1372" i="2"/>
  <c r="L1372" i="2"/>
  <c r="K1372" i="2"/>
  <c r="J1372" i="2"/>
  <c r="I1372" i="2"/>
  <c r="H1372" i="2"/>
  <c r="G1372" i="2"/>
  <c r="F1372" i="2"/>
  <c r="E1372" i="2"/>
  <c r="D1372" i="2"/>
  <c r="C1372" i="2"/>
  <c r="T1358" i="2"/>
  <c r="S1358" i="2"/>
  <c r="R1358" i="2"/>
  <c r="Q1358" i="2"/>
  <c r="P1358" i="2"/>
  <c r="O1358" i="2"/>
  <c r="N1358" i="2"/>
  <c r="M1358" i="2"/>
  <c r="L1358" i="2"/>
  <c r="K1358" i="2"/>
  <c r="J1358" i="2"/>
  <c r="I1358" i="2"/>
  <c r="H1358" i="2"/>
  <c r="G1358" i="2"/>
  <c r="F1358" i="2"/>
  <c r="E1358" i="2"/>
  <c r="D1358" i="2"/>
  <c r="C1358" i="2"/>
  <c r="T1344" i="2"/>
  <c r="S1344" i="2"/>
  <c r="R1344" i="2"/>
  <c r="Q1344" i="2"/>
  <c r="P1344" i="2"/>
  <c r="O1344" i="2"/>
  <c r="N1344" i="2"/>
  <c r="M1344" i="2"/>
  <c r="L1344" i="2"/>
  <c r="K1344" i="2"/>
  <c r="J1344" i="2"/>
  <c r="I1344" i="2"/>
  <c r="H1344" i="2"/>
  <c r="G1344" i="2"/>
  <c r="F1344" i="2"/>
  <c r="E1344" i="2"/>
  <c r="D1344" i="2"/>
  <c r="C1344" i="2"/>
  <c r="T1330" i="2"/>
  <c r="S1330" i="2"/>
  <c r="R1330" i="2"/>
  <c r="Q1330" i="2"/>
  <c r="P1330" i="2"/>
  <c r="O1330" i="2"/>
  <c r="N1330" i="2"/>
  <c r="M1330" i="2"/>
  <c r="L1330" i="2"/>
  <c r="K1330" i="2"/>
  <c r="J1330" i="2"/>
  <c r="I1330" i="2"/>
  <c r="H1330" i="2"/>
  <c r="G1330" i="2"/>
  <c r="F1330" i="2"/>
  <c r="E1330" i="2"/>
  <c r="D1330" i="2"/>
  <c r="C1330" i="2"/>
  <c r="T1316" i="2"/>
  <c r="S1316" i="2"/>
  <c r="R1316" i="2"/>
  <c r="Q1316" i="2"/>
  <c r="P1316" i="2"/>
  <c r="O1316" i="2"/>
  <c r="N1316" i="2"/>
  <c r="M1316" i="2"/>
  <c r="L1316" i="2"/>
  <c r="K1316" i="2"/>
  <c r="J1316" i="2"/>
  <c r="I1316" i="2"/>
  <c r="H1316" i="2"/>
  <c r="G1316" i="2"/>
  <c r="F1316" i="2"/>
  <c r="E1316" i="2"/>
  <c r="D1316" i="2"/>
  <c r="C1316" i="2"/>
  <c r="T1302" i="2"/>
  <c r="S1302" i="2"/>
  <c r="R1302" i="2"/>
  <c r="Q1302" i="2"/>
  <c r="P1302" i="2"/>
  <c r="O1302" i="2"/>
  <c r="N1302" i="2"/>
  <c r="M1302" i="2"/>
  <c r="L1302" i="2"/>
  <c r="K1302" i="2"/>
  <c r="J1302" i="2"/>
  <c r="I1302" i="2"/>
  <c r="H1302" i="2"/>
  <c r="G1302" i="2"/>
  <c r="F1302" i="2"/>
  <c r="E1302" i="2"/>
  <c r="D1302" i="2"/>
  <c r="C1302" i="2"/>
  <c r="T1288" i="2"/>
  <c r="S1288" i="2"/>
  <c r="R1288" i="2"/>
  <c r="Q1288" i="2"/>
  <c r="P1288" i="2"/>
  <c r="O1288" i="2"/>
  <c r="N1288" i="2"/>
  <c r="M1288" i="2"/>
  <c r="L1288" i="2"/>
  <c r="K1288" i="2"/>
  <c r="J1288" i="2"/>
  <c r="I1288" i="2"/>
  <c r="H1288" i="2"/>
  <c r="G1288" i="2"/>
  <c r="F1288" i="2"/>
  <c r="E1288" i="2"/>
  <c r="D1288" i="2"/>
  <c r="C1288" i="2"/>
  <c r="T1274" i="2"/>
  <c r="S1274" i="2"/>
  <c r="R1274" i="2"/>
  <c r="Q1274" i="2"/>
  <c r="P1274" i="2"/>
  <c r="O1274" i="2"/>
  <c r="N1274" i="2"/>
  <c r="M1274" i="2"/>
  <c r="L1274" i="2"/>
  <c r="K1274" i="2"/>
  <c r="J1274" i="2"/>
  <c r="I1274" i="2"/>
  <c r="H1274" i="2"/>
  <c r="G1274" i="2"/>
  <c r="F1274" i="2"/>
  <c r="E1274" i="2"/>
  <c r="D1274" i="2"/>
  <c r="C1274" i="2"/>
  <c r="T1260" i="2"/>
  <c r="S1260" i="2"/>
  <c r="R1260" i="2"/>
  <c r="Q1260" i="2"/>
  <c r="P1260" i="2"/>
  <c r="O1260" i="2"/>
  <c r="N1260" i="2"/>
  <c r="M1260" i="2"/>
  <c r="L1260" i="2"/>
  <c r="K1260" i="2"/>
  <c r="J1260" i="2"/>
  <c r="I1260" i="2"/>
  <c r="H1260" i="2"/>
  <c r="G1260" i="2"/>
  <c r="F1260" i="2"/>
  <c r="E1260" i="2"/>
  <c r="D1260" i="2"/>
  <c r="C1260" i="2"/>
  <c r="T1246" i="2"/>
  <c r="S1246" i="2"/>
  <c r="R1246" i="2"/>
  <c r="Q1246" i="2"/>
  <c r="P1246" i="2"/>
  <c r="O1246" i="2"/>
  <c r="N1246" i="2"/>
  <c r="M1246" i="2"/>
  <c r="L1246" i="2"/>
  <c r="K1246" i="2"/>
  <c r="J1246" i="2"/>
  <c r="I1246" i="2"/>
  <c r="H1246" i="2"/>
  <c r="G1246" i="2"/>
  <c r="F1246" i="2"/>
  <c r="E1246" i="2"/>
  <c r="D1246" i="2"/>
  <c r="C1246" i="2"/>
  <c r="T1232" i="2"/>
  <c r="S1232" i="2"/>
  <c r="R1232" i="2"/>
  <c r="Q1232" i="2"/>
  <c r="P1232" i="2"/>
  <c r="O1232" i="2"/>
  <c r="N1232" i="2"/>
  <c r="M1232" i="2"/>
  <c r="L1232" i="2"/>
  <c r="K1232" i="2"/>
  <c r="J1232" i="2"/>
  <c r="I1232" i="2"/>
  <c r="H1232" i="2"/>
  <c r="G1232" i="2"/>
  <c r="F1232" i="2"/>
  <c r="E1232" i="2"/>
  <c r="D1232" i="2"/>
  <c r="C1232" i="2"/>
  <c r="T1218" i="2"/>
  <c r="S1218" i="2"/>
  <c r="R1218" i="2"/>
  <c r="Q1218" i="2"/>
  <c r="P1218" i="2"/>
  <c r="O1218" i="2"/>
  <c r="N1218" i="2"/>
  <c r="M1218" i="2"/>
  <c r="L1218" i="2"/>
  <c r="K1218" i="2"/>
  <c r="J1218" i="2"/>
  <c r="I1218" i="2"/>
  <c r="H1218" i="2"/>
  <c r="G1218" i="2"/>
  <c r="F1218" i="2"/>
  <c r="E1218" i="2"/>
  <c r="D1218" i="2"/>
  <c r="C1218" i="2"/>
  <c r="T1204" i="2"/>
  <c r="S1204" i="2"/>
  <c r="R1204" i="2"/>
  <c r="Q1204" i="2"/>
  <c r="P1204" i="2"/>
  <c r="O1204" i="2"/>
  <c r="N1204" i="2"/>
  <c r="M1204" i="2"/>
  <c r="L1204" i="2"/>
  <c r="K1204" i="2"/>
  <c r="J1204" i="2"/>
  <c r="I1204" i="2"/>
  <c r="H1204" i="2"/>
  <c r="G1204" i="2"/>
  <c r="F1204" i="2"/>
  <c r="E1204" i="2"/>
  <c r="D1204" i="2"/>
  <c r="C1204" i="2"/>
  <c r="T1190" i="2"/>
  <c r="S1190" i="2"/>
  <c r="R1190" i="2"/>
  <c r="Q1190" i="2"/>
  <c r="P1190" i="2"/>
  <c r="O1190" i="2"/>
  <c r="N1190" i="2"/>
  <c r="M1190" i="2"/>
  <c r="L1190" i="2"/>
  <c r="K1190" i="2"/>
  <c r="J1190" i="2"/>
  <c r="I1190" i="2"/>
  <c r="H1190" i="2"/>
  <c r="G1190" i="2"/>
  <c r="F1190" i="2"/>
  <c r="E1190" i="2"/>
  <c r="D1190" i="2"/>
  <c r="C1190" i="2"/>
  <c r="T1176" i="2"/>
  <c r="S1176" i="2"/>
  <c r="R1176" i="2"/>
  <c r="Q1176" i="2"/>
  <c r="P1176" i="2"/>
  <c r="O1176" i="2"/>
  <c r="N1176" i="2"/>
  <c r="M1176" i="2"/>
  <c r="L1176" i="2"/>
  <c r="K1176" i="2"/>
  <c r="J1176" i="2"/>
  <c r="I1176" i="2"/>
  <c r="H1176" i="2"/>
  <c r="G1176" i="2"/>
  <c r="F1176" i="2"/>
  <c r="E1176" i="2"/>
  <c r="D1176" i="2"/>
  <c r="C1176" i="2"/>
  <c r="T1162" i="2"/>
  <c r="S1162" i="2"/>
  <c r="R1162" i="2"/>
  <c r="Q1162" i="2"/>
  <c r="P1162" i="2"/>
  <c r="O1162" i="2"/>
  <c r="N1162" i="2"/>
  <c r="M1162" i="2"/>
  <c r="L1162" i="2"/>
  <c r="K1162" i="2"/>
  <c r="J1162" i="2"/>
  <c r="I1162" i="2"/>
  <c r="H1162" i="2"/>
  <c r="G1162" i="2"/>
  <c r="F1162" i="2"/>
  <c r="E1162" i="2"/>
  <c r="D1162" i="2"/>
  <c r="C1162" i="2"/>
  <c r="T1148" i="2"/>
  <c r="S1148" i="2"/>
  <c r="R1148" i="2"/>
  <c r="Q1148" i="2"/>
  <c r="P1148" i="2"/>
  <c r="O1148" i="2"/>
  <c r="N1148" i="2"/>
  <c r="M1148" i="2"/>
  <c r="L1148" i="2"/>
  <c r="K1148" i="2"/>
  <c r="J1148" i="2"/>
  <c r="I1148" i="2"/>
  <c r="H1148" i="2"/>
  <c r="G1148" i="2"/>
  <c r="F1148" i="2"/>
  <c r="E1148" i="2"/>
  <c r="D1148" i="2"/>
  <c r="C1148" i="2"/>
  <c r="T1134" i="2"/>
  <c r="S1134" i="2"/>
  <c r="R1134" i="2"/>
  <c r="Q1134" i="2"/>
  <c r="P1134" i="2"/>
  <c r="O1134" i="2"/>
  <c r="N1134" i="2"/>
  <c r="M1134" i="2"/>
  <c r="L1134" i="2"/>
  <c r="K1134" i="2"/>
  <c r="J1134" i="2"/>
  <c r="I1134" i="2"/>
  <c r="H1134" i="2"/>
  <c r="G1134" i="2"/>
  <c r="F1134" i="2"/>
  <c r="E1134" i="2"/>
  <c r="D1134" i="2"/>
  <c r="C1134" i="2"/>
  <c r="T1120" i="2"/>
  <c r="S1120" i="2"/>
  <c r="R1120" i="2"/>
  <c r="Q1120" i="2"/>
  <c r="P1120" i="2"/>
  <c r="O1120" i="2"/>
  <c r="N1120" i="2"/>
  <c r="M1120" i="2"/>
  <c r="L1120" i="2"/>
  <c r="K1120" i="2"/>
  <c r="J1120" i="2"/>
  <c r="I1120" i="2"/>
  <c r="H1120" i="2"/>
  <c r="G1120" i="2"/>
  <c r="F1120" i="2"/>
  <c r="E1120" i="2"/>
  <c r="D1120" i="2"/>
  <c r="C1120" i="2"/>
  <c r="T1106" i="2"/>
  <c r="S1106" i="2"/>
  <c r="R1106" i="2"/>
  <c r="Q1106" i="2"/>
  <c r="P1106" i="2"/>
  <c r="O1106" i="2"/>
  <c r="N1106" i="2"/>
  <c r="M1106" i="2"/>
  <c r="L1106" i="2"/>
  <c r="K1106" i="2"/>
  <c r="J1106" i="2"/>
  <c r="I1106" i="2"/>
  <c r="H1106" i="2"/>
  <c r="G1106" i="2"/>
  <c r="F1106" i="2"/>
  <c r="E1106" i="2"/>
  <c r="D1106" i="2"/>
  <c r="C1106" i="2"/>
  <c r="T1092" i="2"/>
  <c r="S1092" i="2"/>
  <c r="R1092" i="2"/>
  <c r="Q1092" i="2"/>
  <c r="P1092" i="2"/>
  <c r="O1092" i="2"/>
  <c r="N1092" i="2"/>
  <c r="M1092" i="2"/>
  <c r="L1092" i="2"/>
  <c r="K1092" i="2"/>
  <c r="J1092" i="2"/>
  <c r="I1092" i="2"/>
  <c r="H1092" i="2"/>
  <c r="G1092" i="2"/>
  <c r="F1092" i="2"/>
  <c r="E1092" i="2"/>
  <c r="D1092" i="2"/>
  <c r="C1092" i="2"/>
  <c r="T1078" i="2"/>
  <c r="S1078" i="2"/>
  <c r="R1078" i="2"/>
  <c r="Q1078" i="2"/>
  <c r="P1078" i="2"/>
  <c r="O1078" i="2"/>
  <c r="N1078" i="2"/>
  <c r="M1078" i="2"/>
  <c r="L1078" i="2"/>
  <c r="K1078" i="2"/>
  <c r="J1078" i="2"/>
  <c r="I1078" i="2"/>
  <c r="H1078" i="2"/>
  <c r="G1078" i="2"/>
  <c r="F1078" i="2"/>
  <c r="E1078" i="2"/>
  <c r="D1078" i="2"/>
  <c r="C1078" i="2"/>
  <c r="T1064" i="2"/>
  <c r="S1064" i="2"/>
  <c r="R1064" i="2"/>
  <c r="Q1064" i="2"/>
  <c r="P1064" i="2"/>
  <c r="O1064" i="2"/>
  <c r="N1064" i="2"/>
  <c r="M1064" i="2"/>
  <c r="L1064" i="2"/>
  <c r="K1064" i="2"/>
  <c r="J1064" i="2"/>
  <c r="I1064" i="2"/>
  <c r="H1064" i="2"/>
  <c r="G1064" i="2"/>
  <c r="F1064" i="2"/>
  <c r="E1064" i="2"/>
  <c r="D1064" i="2"/>
  <c r="C1064" i="2"/>
  <c r="T1050" i="2"/>
  <c r="S1050" i="2"/>
  <c r="R1050" i="2"/>
  <c r="Q1050" i="2"/>
  <c r="P1050" i="2"/>
  <c r="O1050" i="2"/>
  <c r="N1050" i="2"/>
  <c r="M1050" i="2"/>
  <c r="L1050" i="2"/>
  <c r="K1050" i="2"/>
  <c r="J1050" i="2"/>
  <c r="I1050" i="2"/>
  <c r="H1050" i="2"/>
  <c r="G1050" i="2"/>
  <c r="F1050" i="2"/>
  <c r="E1050" i="2"/>
  <c r="D1050" i="2"/>
  <c r="C1050" i="2"/>
  <c r="T1036" i="2"/>
  <c r="S1036" i="2"/>
  <c r="R1036" i="2"/>
  <c r="Q1036" i="2"/>
  <c r="P1036" i="2"/>
  <c r="O1036" i="2"/>
  <c r="N1036" i="2"/>
  <c r="M1036" i="2"/>
  <c r="L1036" i="2"/>
  <c r="K1036" i="2"/>
  <c r="J1036" i="2"/>
  <c r="I1036" i="2"/>
  <c r="H1036" i="2"/>
  <c r="G1036" i="2"/>
  <c r="F1036" i="2"/>
  <c r="E1036" i="2"/>
  <c r="D1036" i="2"/>
  <c r="C1036" i="2"/>
  <c r="I314" i="2"/>
  <c r="I313" i="2"/>
  <c r="I312" i="2"/>
  <c r="I311" i="2"/>
  <c r="I310" i="2"/>
  <c r="I309" i="2"/>
  <c r="I308" i="2"/>
  <c r="I307" i="2"/>
  <c r="L314" i="2"/>
  <c r="L313" i="2"/>
  <c r="L312" i="2"/>
  <c r="L311" i="2"/>
  <c r="L310" i="2"/>
  <c r="L309" i="2"/>
  <c r="L308" i="2"/>
  <c r="L307" i="2"/>
  <c r="M314" i="2"/>
  <c r="M313" i="2"/>
  <c r="M312" i="2"/>
  <c r="M311" i="2"/>
  <c r="M310" i="2"/>
  <c r="M309" i="2"/>
  <c r="M308" i="2"/>
  <c r="M307" i="2"/>
  <c r="T314" i="2"/>
  <c r="T313" i="2"/>
  <c r="T312" i="2"/>
  <c r="T311" i="2"/>
  <c r="T310" i="2"/>
  <c r="T309" i="2"/>
  <c r="T308" i="2"/>
  <c r="T307" i="2"/>
  <c r="S314" i="2"/>
  <c r="S313" i="2"/>
  <c r="S312" i="2"/>
  <c r="S311" i="2"/>
  <c r="S310" i="2"/>
  <c r="S309" i="2"/>
  <c r="S308" i="2"/>
  <c r="S307" i="2"/>
  <c r="O314" i="2"/>
  <c r="O313" i="2"/>
  <c r="O312" i="2"/>
  <c r="O311" i="2"/>
  <c r="O310" i="2"/>
  <c r="O309" i="2"/>
  <c r="O308" i="2"/>
  <c r="O307" i="2"/>
  <c r="K314" i="2"/>
  <c r="K313" i="2"/>
  <c r="K312" i="2"/>
  <c r="K311" i="2"/>
  <c r="K310" i="2"/>
  <c r="K309" i="2"/>
  <c r="K308" i="2"/>
  <c r="K307" i="2"/>
  <c r="J314" i="2"/>
  <c r="J313" i="2"/>
  <c r="J312" i="2"/>
  <c r="J311" i="2"/>
  <c r="J310" i="2"/>
  <c r="J309" i="2"/>
  <c r="J308" i="2"/>
  <c r="J307" i="2"/>
  <c r="H314" i="2"/>
  <c r="H313" i="2"/>
  <c r="H312" i="2"/>
  <c r="H311" i="2"/>
  <c r="H310" i="2"/>
  <c r="H309" i="2"/>
  <c r="H308" i="2"/>
  <c r="H307" i="2"/>
  <c r="R314" i="2"/>
  <c r="R313" i="2"/>
  <c r="R312" i="2"/>
  <c r="R311" i="2"/>
  <c r="R310" i="2"/>
  <c r="R309" i="2"/>
  <c r="R308" i="2"/>
  <c r="R307" i="2"/>
  <c r="Q314" i="2"/>
  <c r="Q313" i="2"/>
  <c r="Q312" i="2"/>
  <c r="Q311" i="2"/>
  <c r="Q310" i="2"/>
  <c r="Q309" i="2"/>
  <c r="Q308" i="2"/>
  <c r="Q307" i="2"/>
  <c r="N314" i="2"/>
  <c r="N313" i="2"/>
  <c r="N312" i="2"/>
  <c r="N311" i="2"/>
  <c r="N310" i="2"/>
  <c r="N309" i="2"/>
  <c r="N308" i="2"/>
  <c r="N307" i="2"/>
  <c r="E314" i="2"/>
  <c r="E313" i="2"/>
  <c r="E312" i="2"/>
  <c r="E311" i="2"/>
  <c r="E310" i="2"/>
  <c r="E309" i="2"/>
  <c r="E308" i="2"/>
  <c r="E307" i="2"/>
  <c r="C157" i="2"/>
  <c r="D157" i="2"/>
  <c r="E157" i="2"/>
  <c r="F157" i="2"/>
  <c r="G157" i="2"/>
  <c r="H157" i="2"/>
  <c r="I157" i="2"/>
  <c r="J157" i="2"/>
  <c r="K157" i="2"/>
  <c r="L157" i="2"/>
  <c r="M157" i="2"/>
  <c r="N157" i="2"/>
  <c r="O157" i="2"/>
  <c r="P157" i="2"/>
  <c r="Q157" i="2"/>
  <c r="R157" i="2"/>
  <c r="S157" i="2"/>
  <c r="T157" i="2"/>
  <c r="C158" i="2"/>
  <c r="D158" i="2"/>
  <c r="E158" i="2"/>
  <c r="F158" i="2"/>
  <c r="G158" i="2"/>
  <c r="H158" i="2"/>
  <c r="I158" i="2"/>
  <c r="J158" i="2"/>
  <c r="K158" i="2"/>
  <c r="L158" i="2"/>
  <c r="M158" i="2"/>
  <c r="N158" i="2"/>
  <c r="O158" i="2"/>
  <c r="P158" i="2"/>
  <c r="Q158" i="2"/>
  <c r="R158" i="2"/>
  <c r="S158" i="2"/>
  <c r="T158" i="2"/>
  <c r="C159" i="2"/>
  <c r="D159" i="2"/>
  <c r="E159" i="2"/>
  <c r="F159" i="2"/>
  <c r="G159" i="2"/>
  <c r="H159" i="2"/>
  <c r="I159" i="2"/>
  <c r="J159" i="2"/>
  <c r="K159" i="2"/>
  <c r="L159" i="2"/>
  <c r="M159" i="2"/>
  <c r="N159" i="2"/>
  <c r="O159" i="2"/>
  <c r="P159" i="2"/>
  <c r="Q159" i="2"/>
  <c r="R159" i="2"/>
  <c r="S159" i="2"/>
  <c r="T159" i="2"/>
  <c r="C160" i="2"/>
  <c r="D160" i="2"/>
  <c r="E160" i="2"/>
  <c r="F160" i="2"/>
  <c r="G160" i="2"/>
  <c r="H160" i="2"/>
  <c r="I160" i="2"/>
  <c r="J160" i="2"/>
  <c r="K160" i="2"/>
  <c r="L160" i="2"/>
  <c r="M160" i="2"/>
  <c r="N160" i="2"/>
  <c r="O160" i="2"/>
  <c r="P160" i="2"/>
  <c r="Q160" i="2"/>
  <c r="R160" i="2"/>
  <c r="S160" i="2"/>
  <c r="T160" i="2"/>
  <c r="C161" i="2"/>
  <c r="D161" i="2"/>
  <c r="E161" i="2"/>
  <c r="F161" i="2"/>
  <c r="G161" i="2"/>
  <c r="H161" i="2"/>
  <c r="I161" i="2"/>
  <c r="J161" i="2"/>
  <c r="K161" i="2"/>
  <c r="L161" i="2"/>
  <c r="M161" i="2"/>
  <c r="N161" i="2"/>
  <c r="O161" i="2"/>
  <c r="P161" i="2"/>
  <c r="Q161" i="2"/>
  <c r="R161" i="2"/>
  <c r="S161" i="2"/>
  <c r="T161" i="2"/>
  <c r="C162" i="2"/>
  <c r="D162" i="2"/>
  <c r="E162" i="2"/>
  <c r="F162" i="2"/>
  <c r="G162" i="2"/>
  <c r="H162" i="2"/>
  <c r="I162" i="2"/>
  <c r="J162" i="2"/>
  <c r="K162" i="2"/>
  <c r="L162" i="2"/>
  <c r="M162" i="2"/>
  <c r="N162" i="2"/>
  <c r="O162" i="2"/>
  <c r="P162" i="2"/>
  <c r="Q162" i="2"/>
  <c r="R162" i="2"/>
  <c r="S162" i="2"/>
  <c r="T162" i="2"/>
  <c r="C163" i="2"/>
  <c r="D163" i="2"/>
  <c r="E163" i="2"/>
  <c r="F163" i="2"/>
  <c r="G163" i="2"/>
  <c r="H163" i="2"/>
  <c r="I163" i="2"/>
  <c r="J163" i="2"/>
  <c r="K163" i="2"/>
  <c r="L163" i="2"/>
  <c r="M163" i="2"/>
  <c r="N163" i="2"/>
  <c r="O163" i="2"/>
  <c r="P163" i="2"/>
  <c r="Q163" i="2"/>
  <c r="R163" i="2"/>
  <c r="S163" i="2"/>
  <c r="T163" i="2"/>
  <c r="C164" i="2"/>
  <c r="D164" i="2"/>
  <c r="E164" i="2"/>
  <c r="F164" i="2"/>
  <c r="G164" i="2"/>
  <c r="H164" i="2"/>
  <c r="I164" i="2"/>
  <c r="J164" i="2"/>
  <c r="K164" i="2"/>
  <c r="L164" i="2"/>
  <c r="M164" i="2"/>
  <c r="N164" i="2"/>
  <c r="O164" i="2"/>
  <c r="P164" i="2"/>
  <c r="Q164" i="2"/>
  <c r="R164" i="2"/>
  <c r="S164" i="2"/>
  <c r="T164" i="2"/>
  <c r="C172" i="2"/>
  <c r="D172" i="2"/>
  <c r="E172" i="2"/>
  <c r="F172" i="2"/>
  <c r="G172" i="2"/>
  <c r="H172" i="2"/>
  <c r="I172" i="2"/>
  <c r="J172" i="2"/>
  <c r="K172" i="2"/>
  <c r="L172" i="2"/>
  <c r="M172" i="2"/>
  <c r="N172" i="2"/>
  <c r="O172" i="2"/>
  <c r="P172" i="2"/>
  <c r="Q172" i="2"/>
  <c r="R172" i="2"/>
  <c r="S172" i="2"/>
  <c r="T172" i="2"/>
  <c r="C173" i="2"/>
  <c r="D173" i="2"/>
  <c r="E173" i="2"/>
  <c r="F173" i="2"/>
  <c r="G173" i="2"/>
  <c r="H173" i="2"/>
  <c r="I173" i="2"/>
  <c r="J173" i="2"/>
  <c r="K173" i="2"/>
  <c r="L173" i="2"/>
  <c r="M173" i="2"/>
  <c r="N173" i="2"/>
  <c r="O173" i="2"/>
  <c r="P173" i="2"/>
  <c r="Q173" i="2"/>
  <c r="R173" i="2"/>
  <c r="S173" i="2"/>
  <c r="T173" i="2"/>
  <c r="C174" i="2"/>
  <c r="D174" i="2"/>
  <c r="E174" i="2"/>
  <c r="F174" i="2"/>
  <c r="G174" i="2"/>
  <c r="H174" i="2"/>
  <c r="I174" i="2"/>
  <c r="J174" i="2"/>
  <c r="K174" i="2"/>
  <c r="L174" i="2"/>
  <c r="M174" i="2"/>
  <c r="N174" i="2"/>
  <c r="O174" i="2"/>
  <c r="P174" i="2"/>
  <c r="Q174" i="2"/>
  <c r="R174" i="2"/>
  <c r="S174" i="2"/>
  <c r="T174" i="2"/>
  <c r="C175" i="2"/>
  <c r="D175" i="2"/>
  <c r="E175" i="2"/>
  <c r="F175" i="2"/>
  <c r="G175" i="2"/>
  <c r="H175" i="2"/>
  <c r="I175" i="2"/>
  <c r="J175" i="2"/>
  <c r="K175" i="2"/>
  <c r="L175" i="2"/>
  <c r="M175" i="2"/>
  <c r="N175" i="2"/>
  <c r="O175" i="2"/>
  <c r="P175" i="2"/>
  <c r="Q175" i="2"/>
  <c r="R175" i="2"/>
  <c r="S175" i="2"/>
  <c r="T175" i="2"/>
  <c r="C176" i="2"/>
  <c r="D176" i="2"/>
  <c r="E176" i="2"/>
  <c r="F176" i="2"/>
  <c r="G176" i="2"/>
  <c r="H176" i="2"/>
  <c r="I176" i="2"/>
  <c r="J176" i="2"/>
  <c r="K176" i="2"/>
  <c r="L176" i="2"/>
  <c r="M176" i="2"/>
  <c r="N176" i="2"/>
  <c r="O176" i="2"/>
  <c r="P176" i="2"/>
  <c r="Q176" i="2"/>
  <c r="R176" i="2"/>
  <c r="S176" i="2"/>
  <c r="T176" i="2"/>
  <c r="C177" i="2"/>
  <c r="D177" i="2"/>
  <c r="E177" i="2"/>
  <c r="F177" i="2"/>
  <c r="G177" i="2"/>
  <c r="H177" i="2"/>
  <c r="I177" i="2"/>
  <c r="J177" i="2"/>
  <c r="K177" i="2"/>
  <c r="L177" i="2"/>
  <c r="M177" i="2"/>
  <c r="N177" i="2"/>
  <c r="O177" i="2"/>
  <c r="P177" i="2"/>
  <c r="Q177" i="2"/>
  <c r="R177" i="2"/>
  <c r="S177" i="2"/>
  <c r="T177" i="2"/>
  <c r="C178" i="2"/>
  <c r="D178" i="2"/>
  <c r="E178" i="2"/>
  <c r="F178" i="2"/>
  <c r="G178" i="2"/>
  <c r="H178" i="2"/>
  <c r="I178" i="2"/>
  <c r="J178" i="2"/>
  <c r="K178" i="2"/>
  <c r="L178" i="2"/>
  <c r="M178" i="2"/>
  <c r="N178" i="2"/>
  <c r="O178" i="2"/>
  <c r="P178" i="2"/>
  <c r="Q178" i="2"/>
  <c r="R178" i="2"/>
  <c r="S178" i="2"/>
  <c r="T178" i="2"/>
  <c r="C179" i="2"/>
  <c r="D179" i="2"/>
  <c r="E179" i="2"/>
  <c r="F179" i="2"/>
  <c r="G179" i="2"/>
  <c r="H179" i="2"/>
  <c r="I179" i="2"/>
  <c r="J179" i="2"/>
  <c r="K179" i="2"/>
  <c r="L179" i="2"/>
  <c r="M179" i="2"/>
  <c r="N179" i="2"/>
  <c r="O179" i="2"/>
  <c r="P179" i="2"/>
  <c r="Q179" i="2"/>
  <c r="R179" i="2"/>
  <c r="S179" i="2"/>
  <c r="T179" i="2"/>
  <c r="C187" i="2"/>
  <c r="D187" i="2"/>
  <c r="E187" i="2"/>
  <c r="F187" i="2"/>
  <c r="G187" i="2"/>
  <c r="H187" i="2"/>
  <c r="I187" i="2"/>
  <c r="J187" i="2"/>
  <c r="K187" i="2"/>
  <c r="L187" i="2"/>
  <c r="M187" i="2"/>
  <c r="N187" i="2"/>
  <c r="O187" i="2"/>
  <c r="P187" i="2"/>
  <c r="Q187" i="2"/>
  <c r="R187" i="2"/>
  <c r="S187" i="2"/>
  <c r="T187" i="2"/>
  <c r="C188" i="2"/>
  <c r="D188" i="2"/>
  <c r="E188" i="2"/>
  <c r="F188" i="2"/>
  <c r="G188" i="2"/>
  <c r="H188" i="2"/>
  <c r="I188" i="2"/>
  <c r="J188" i="2"/>
  <c r="K188" i="2"/>
  <c r="L188" i="2"/>
  <c r="M188" i="2"/>
  <c r="N188" i="2"/>
  <c r="O188" i="2"/>
  <c r="P188" i="2"/>
  <c r="Q188" i="2"/>
  <c r="R188" i="2"/>
  <c r="S188" i="2"/>
  <c r="T188" i="2"/>
  <c r="C189" i="2"/>
  <c r="D189" i="2"/>
  <c r="E189" i="2"/>
  <c r="F189" i="2"/>
  <c r="G189" i="2"/>
  <c r="H189" i="2"/>
  <c r="I189" i="2"/>
  <c r="J189" i="2"/>
  <c r="K189" i="2"/>
  <c r="L189" i="2"/>
  <c r="M189" i="2"/>
  <c r="N189" i="2"/>
  <c r="O189" i="2"/>
  <c r="P189" i="2"/>
  <c r="Q189" i="2"/>
  <c r="R189" i="2"/>
  <c r="S189" i="2"/>
  <c r="T189" i="2"/>
  <c r="C190" i="2"/>
  <c r="D190" i="2"/>
  <c r="E190" i="2"/>
  <c r="F190" i="2"/>
  <c r="G190" i="2"/>
  <c r="H190" i="2"/>
  <c r="I190" i="2"/>
  <c r="J190" i="2"/>
  <c r="K190" i="2"/>
  <c r="L190" i="2"/>
  <c r="M190" i="2"/>
  <c r="N190" i="2"/>
  <c r="O190" i="2"/>
  <c r="P190" i="2"/>
  <c r="Q190" i="2"/>
  <c r="R190" i="2"/>
  <c r="S190" i="2"/>
  <c r="T190" i="2"/>
  <c r="C191" i="2"/>
  <c r="D191" i="2"/>
  <c r="E191" i="2"/>
  <c r="F191" i="2"/>
  <c r="G191" i="2"/>
  <c r="H191" i="2"/>
  <c r="I191" i="2"/>
  <c r="J191" i="2"/>
  <c r="K191" i="2"/>
  <c r="L191" i="2"/>
  <c r="M191" i="2"/>
  <c r="N191" i="2"/>
  <c r="O191" i="2"/>
  <c r="P191" i="2"/>
  <c r="Q191" i="2"/>
  <c r="R191" i="2"/>
  <c r="S191" i="2"/>
  <c r="T191" i="2"/>
  <c r="C192" i="2"/>
  <c r="D192" i="2"/>
  <c r="E192" i="2"/>
  <c r="F192" i="2"/>
  <c r="G192" i="2"/>
  <c r="H192" i="2"/>
  <c r="I192" i="2"/>
  <c r="J192" i="2"/>
  <c r="K192" i="2"/>
  <c r="L192" i="2"/>
  <c r="M192" i="2"/>
  <c r="N192" i="2"/>
  <c r="O192" i="2"/>
  <c r="P192" i="2"/>
  <c r="Q192" i="2"/>
  <c r="R192" i="2"/>
  <c r="S192" i="2"/>
  <c r="T192" i="2"/>
  <c r="C193" i="2"/>
  <c r="D193" i="2"/>
  <c r="E193" i="2"/>
  <c r="F193" i="2"/>
  <c r="G193" i="2"/>
  <c r="H193" i="2"/>
  <c r="I193" i="2"/>
  <c r="J193" i="2"/>
  <c r="K193" i="2"/>
  <c r="L193" i="2"/>
  <c r="M193" i="2"/>
  <c r="N193" i="2"/>
  <c r="O193" i="2"/>
  <c r="P193" i="2"/>
  <c r="Q193" i="2"/>
  <c r="R193" i="2"/>
  <c r="S193" i="2"/>
  <c r="T193" i="2"/>
  <c r="C194" i="2"/>
  <c r="D194" i="2"/>
  <c r="E194" i="2"/>
  <c r="F194" i="2"/>
  <c r="G194" i="2"/>
  <c r="H194" i="2"/>
  <c r="I194" i="2"/>
  <c r="J194" i="2"/>
  <c r="K194" i="2"/>
  <c r="L194" i="2"/>
  <c r="M194" i="2"/>
  <c r="N194" i="2"/>
  <c r="O194" i="2"/>
  <c r="P194" i="2"/>
  <c r="Q194" i="2"/>
  <c r="R194" i="2"/>
  <c r="S194" i="2"/>
  <c r="T194" i="2"/>
  <c r="C202" i="2"/>
  <c r="D202" i="2"/>
  <c r="E202" i="2"/>
  <c r="F202" i="2"/>
  <c r="G202" i="2"/>
  <c r="H202" i="2"/>
  <c r="I202" i="2"/>
  <c r="J202" i="2"/>
  <c r="K202" i="2"/>
  <c r="L202" i="2"/>
  <c r="M202" i="2"/>
  <c r="N202" i="2"/>
  <c r="O202" i="2"/>
  <c r="P202" i="2"/>
  <c r="Q202" i="2"/>
  <c r="R202" i="2"/>
  <c r="S202" i="2"/>
  <c r="T202" i="2"/>
  <c r="C203" i="2"/>
  <c r="D203" i="2"/>
  <c r="E203" i="2"/>
  <c r="F203" i="2"/>
  <c r="G203" i="2"/>
  <c r="H203" i="2"/>
  <c r="I203" i="2"/>
  <c r="J203" i="2"/>
  <c r="K203" i="2"/>
  <c r="L203" i="2"/>
  <c r="M203" i="2"/>
  <c r="N203" i="2"/>
  <c r="O203" i="2"/>
  <c r="P203" i="2"/>
  <c r="Q203" i="2"/>
  <c r="R203" i="2"/>
  <c r="S203" i="2"/>
  <c r="T203" i="2"/>
  <c r="C204" i="2"/>
  <c r="D204" i="2"/>
  <c r="E204" i="2"/>
  <c r="F204" i="2"/>
  <c r="G204" i="2"/>
  <c r="H204" i="2"/>
  <c r="I204" i="2"/>
  <c r="J204" i="2"/>
  <c r="K204" i="2"/>
  <c r="L204" i="2"/>
  <c r="M204" i="2"/>
  <c r="N204" i="2"/>
  <c r="O204" i="2"/>
  <c r="P204" i="2"/>
  <c r="Q204" i="2"/>
  <c r="R204" i="2"/>
  <c r="S204" i="2"/>
  <c r="T204" i="2"/>
  <c r="C205" i="2"/>
  <c r="D205" i="2"/>
  <c r="E205" i="2"/>
  <c r="F205" i="2"/>
  <c r="G205" i="2"/>
  <c r="H205" i="2"/>
  <c r="I205" i="2"/>
  <c r="J205" i="2"/>
  <c r="K205" i="2"/>
  <c r="L205" i="2"/>
  <c r="M205" i="2"/>
  <c r="N205" i="2"/>
  <c r="O205" i="2"/>
  <c r="P205" i="2"/>
  <c r="Q205" i="2"/>
  <c r="R205" i="2"/>
  <c r="S205" i="2"/>
  <c r="T205" i="2"/>
  <c r="C206" i="2"/>
  <c r="D206" i="2"/>
  <c r="E206" i="2"/>
  <c r="F206" i="2"/>
  <c r="G206" i="2"/>
  <c r="H206" i="2"/>
  <c r="I206" i="2"/>
  <c r="J206" i="2"/>
  <c r="K206" i="2"/>
  <c r="L206" i="2"/>
  <c r="M206" i="2"/>
  <c r="N206" i="2"/>
  <c r="O206" i="2"/>
  <c r="P206" i="2"/>
  <c r="Q206" i="2"/>
  <c r="R206" i="2"/>
  <c r="S206" i="2"/>
  <c r="T206" i="2"/>
  <c r="C207" i="2"/>
  <c r="D207" i="2"/>
  <c r="E207" i="2"/>
  <c r="F207" i="2"/>
  <c r="G207" i="2"/>
  <c r="H207" i="2"/>
  <c r="I207" i="2"/>
  <c r="J207" i="2"/>
  <c r="K207" i="2"/>
  <c r="L207" i="2"/>
  <c r="M207" i="2"/>
  <c r="N207" i="2"/>
  <c r="O207" i="2"/>
  <c r="P207" i="2"/>
  <c r="Q207" i="2"/>
  <c r="R207" i="2"/>
  <c r="S207" i="2"/>
  <c r="T207" i="2"/>
  <c r="C208" i="2"/>
  <c r="D208" i="2"/>
  <c r="E208" i="2"/>
  <c r="F208" i="2"/>
  <c r="G208" i="2"/>
  <c r="H208" i="2"/>
  <c r="I208" i="2"/>
  <c r="J208" i="2"/>
  <c r="K208" i="2"/>
  <c r="L208" i="2"/>
  <c r="M208" i="2"/>
  <c r="N208" i="2"/>
  <c r="O208" i="2"/>
  <c r="P208" i="2"/>
  <c r="Q208" i="2"/>
  <c r="R208" i="2"/>
  <c r="S208" i="2"/>
  <c r="T208" i="2"/>
  <c r="C209" i="2"/>
  <c r="D209" i="2"/>
  <c r="E209" i="2"/>
  <c r="F209" i="2"/>
  <c r="G209" i="2"/>
  <c r="H209" i="2"/>
  <c r="I209" i="2"/>
  <c r="J209" i="2"/>
  <c r="K209" i="2"/>
  <c r="L209" i="2"/>
  <c r="M209" i="2"/>
  <c r="N209" i="2"/>
  <c r="O209" i="2"/>
  <c r="P209" i="2"/>
  <c r="Q209" i="2"/>
  <c r="R209" i="2"/>
  <c r="S209" i="2"/>
  <c r="T209" i="2"/>
  <c r="C217" i="2"/>
  <c r="D217" i="2"/>
  <c r="E217" i="2"/>
  <c r="F217" i="2"/>
  <c r="G217" i="2"/>
  <c r="H217" i="2"/>
  <c r="I217" i="2"/>
  <c r="J217" i="2"/>
  <c r="K217" i="2"/>
  <c r="L217" i="2"/>
  <c r="M217" i="2"/>
  <c r="N217" i="2"/>
  <c r="O217" i="2"/>
  <c r="P217" i="2"/>
  <c r="Q217" i="2"/>
  <c r="R217" i="2"/>
  <c r="S217" i="2"/>
  <c r="T217" i="2"/>
  <c r="C218" i="2"/>
  <c r="D218" i="2"/>
  <c r="E218" i="2"/>
  <c r="F218" i="2"/>
  <c r="G218" i="2"/>
  <c r="H218" i="2"/>
  <c r="I218" i="2"/>
  <c r="J218" i="2"/>
  <c r="K218" i="2"/>
  <c r="L218" i="2"/>
  <c r="M218" i="2"/>
  <c r="N218" i="2"/>
  <c r="O218" i="2"/>
  <c r="P218" i="2"/>
  <c r="Q218" i="2"/>
  <c r="R218" i="2"/>
  <c r="S218" i="2"/>
  <c r="T218" i="2"/>
  <c r="C219" i="2"/>
  <c r="D219" i="2"/>
  <c r="E219" i="2"/>
  <c r="F219" i="2"/>
  <c r="G219" i="2"/>
  <c r="H219" i="2"/>
  <c r="I219" i="2"/>
  <c r="J219" i="2"/>
  <c r="K219" i="2"/>
  <c r="L219" i="2"/>
  <c r="M219" i="2"/>
  <c r="N219" i="2"/>
  <c r="O219" i="2"/>
  <c r="P219" i="2"/>
  <c r="Q219" i="2"/>
  <c r="R219" i="2"/>
  <c r="S219" i="2"/>
  <c r="T219" i="2"/>
  <c r="C220" i="2"/>
  <c r="D220" i="2"/>
  <c r="E220" i="2"/>
  <c r="F220" i="2"/>
  <c r="G220" i="2"/>
  <c r="H220" i="2"/>
  <c r="I220" i="2"/>
  <c r="J220" i="2"/>
  <c r="K220" i="2"/>
  <c r="L220" i="2"/>
  <c r="M220" i="2"/>
  <c r="N220" i="2"/>
  <c r="O220" i="2"/>
  <c r="P220" i="2"/>
  <c r="Q220" i="2"/>
  <c r="R220" i="2"/>
  <c r="S220" i="2"/>
  <c r="T220" i="2"/>
  <c r="C221" i="2"/>
  <c r="D221" i="2"/>
  <c r="E221" i="2"/>
  <c r="F221" i="2"/>
  <c r="G221" i="2"/>
  <c r="H221" i="2"/>
  <c r="I221" i="2"/>
  <c r="J221" i="2"/>
  <c r="K221" i="2"/>
  <c r="L221" i="2"/>
  <c r="M221" i="2"/>
  <c r="N221" i="2"/>
  <c r="O221" i="2"/>
  <c r="P221" i="2"/>
  <c r="Q221" i="2"/>
  <c r="R221" i="2"/>
  <c r="S221" i="2"/>
  <c r="T221" i="2"/>
  <c r="C222" i="2"/>
  <c r="D222" i="2"/>
  <c r="E222" i="2"/>
  <c r="F222" i="2"/>
  <c r="G222" i="2"/>
  <c r="H222" i="2"/>
  <c r="I222" i="2"/>
  <c r="J222" i="2"/>
  <c r="K222" i="2"/>
  <c r="L222" i="2"/>
  <c r="M222" i="2"/>
  <c r="N222" i="2"/>
  <c r="O222" i="2"/>
  <c r="P222" i="2"/>
  <c r="Q222" i="2"/>
  <c r="R222" i="2"/>
  <c r="S222" i="2"/>
  <c r="T222" i="2"/>
  <c r="C223" i="2"/>
  <c r="D223" i="2"/>
  <c r="E223" i="2"/>
  <c r="F223" i="2"/>
  <c r="G223" i="2"/>
  <c r="H223" i="2"/>
  <c r="I223" i="2"/>
  <c r="J223" i="2"/>
  <c r="K223" i="2"/>
  <c r="L223" i="2"/>
  <c r="M223" i="2"/>
  <c r="N223" i="2"/>
  <c r="O223" i="2"/>
  <c r="P223" i="2"/>
  <c r="Q223" i="2"/>
  <c r="R223" i="2"/>
  <c r="S223" i="2"/>
  <c r="T223" i="2"/>
  <c r="C224" i="2"/>
  <c r="D224" i="2"/>
  <c r="E224" i="2"/>
  <c r="F224" i="2"/>
  <c r="G224" i="2"/>
  <c r="H224" i="2"/>
  <c r="I224" i="2"/>
  <c r="J224" i="2"/>
  <c r="K224" i="2"/>
  <c r="L224" i="2"/>
  <c r="M224" i="2"/>
  <c r="N224" i="2"/>
  <c r="O224" i="2"/>
  <c r="P224" i="2"/>
  <c r="Q224" i="2"/>
  <c r="R224" i="2"/>
  <c r="S224" i="2"/>
  <c r="T224" i="2"/>
  <c r="C232" i="2"/>
  <c r="D232" i="2"/>
  <c r="E232" i="2"/>
  <c r="F232" i="2"/>
  <c r="G232" i="2"/>
  <c r="H232" i="2"/>
  <c r="I232" i="2"/>
  <c r="J232" i="2"/>
  <c r="K232" i="2"/>
  <c r="L232" i="2"/>
  <c r="M232" i="2"/>
  <c r="N232" i="2"/>
  <c r="O232" i="2"/>
  <c r="P232" i="2"/>
  <c r="Q232" i="2"/>
  <c r="R232" i="2"/>
  <c r="S232" i="2"/>
  <c r="T232" i="2"/>
  <c r="C233" i="2"/>
  <c r="D233" i="2"/>
  <c r="E233" i="2"/>
  <c r="F233" i="2"/>
  <c r="G233" i="2"/>
  <c r="H233" i="2"/>
  <c r="I233" i="2"/>
  <c r="J233" i="2"/>
  <c r="K233" i="2"/>
  <c r="L233" i="2"/>
  <c r="M233" i="2"/>
  <c r="N233" i="2"/>
  <c r="O233" i="2"/>
  <c r="P233" i="2"/>
  <c r="Q233" i="2"/>
  <c r="R233" i="2"/>
  <c r="S233" i="2"/>
  <c r="T233" i="2"/>
  <c r="C234" i="2"/>
  <c r="D234" i="2"/>
  <c r="E234" i="2"/>
  <c r="F234" i="2"/>
  <c r="G234" i="2"/>
  <c r="H234" i="2"/>
  <c r="I234" i="2"/>
  <c r="J234" i="2"/>
  <c r="K234" i="2"/>
  <c r="L234" i="2"/>
  <c r="M234" i="2"/>
  <c r="N234" i="2"/>
  <c r="O234" i="2"/>
  <c r="P234" i="2"/>
  <c r="Q234" i="2"/>
  <c r="R234" i="2"/>
  <c r="S234" i="2"/>
  <c r="T234" i="2"/>
  <c r="C235" i="2"/>
  <c r="D235" i="2"/>
  <c r="E235" i="2"/>
  <c r="F235" i="2"/>
  <c r="G235" i="2"/>
  <c r="H235" i="2"/>
  <c r="I235" i="2"/>
  <c r="J235" i="2"/>
  <c r="K235" i="2"/>
  <c r="L235" i="2"/>
  <c r="M235" i="2"/>
  <c r="N235" i="2"/>
  <c r="O235" i="2"/>
  <c r="P235" i="2"/>
  <c r="Q235" i="2"/>
  <c r="R235" i="2"/>
  <c r="S235" i="2"/>
  <c r="T235" i="2"/>
  <c r="C236" i="2"/>
  <c r="D236" i="2"/>
  <c r="E236" i="2"/>
  <c r="F236" i="2"/>
  <c r="G236" i="2"/>
  <c r="H236" i="2"/>
  <c r="I236" i="2"/>
  <c r="J236" i="2"/>
  <c r="K236" i="2"/>
  <c r="L236" i="2"/>
  <c r="M236" i="2"/>
  <c r="N236" i="2"/>
  <c r="O236" i="2"/>
  <c r="P236" i="2"/>
  <c r="Q236" i="2"/>
  <c r="R236" i="2"/>
  <c r="S236" i="2"/>
  <c r="T236" i="2"/>
  <c r="C237" i="2"/>
  <c r="D237" i="2"/>
  <c r="E237" i="2"/>
  <c r="F237" i="2"/>
  <c r="G237" i="2"/>
  <c r="H237" i="2"/>
  <c r="I237" i="2"/>
  <c r="J237" i="2"/>
  <c r="K237" i="2"/>
  <c r="L237" i="2"/>
  <c r="M237" i="2"/>
  <c r="N237" i="2"/>
  <c r="O237" i="2"/>
  <c r="P237" i="2"/>
  <c r="Q237" i="2"/>
  <c r="R237" i="2"/>
  <c r="S237" i="2"/>
  <c r="T237" i="2"/>
  <c r="C238" i="2"/>
  <c r="D238" i="2"/>
  <c r="E238" i="2"/>
  <c r="F238" i="2"/>
  <c r="G238" i="2"/>
  <c r="H238" i="2"/>
  <c r="I238" i="2"/>
  <c r="J238" i="2"/>
  <c r="K238" i="2"/>
  <c r="L238" i="2"/>
  <c r="M238" i="2"/>
  <c r="N238" i="2"/>
  <c r="O238" i="2"/>
  <c r="P238" i="2"/>
  <c r="Q238" i="2"/>
  <c r="R238" i="2"/>
  <c r="S238" i="2"/>
  <c r="T238" i="2"/>
  <c r="C239" i="2"/>
  <c r="D239" i="2"/>
  <c r="E239" i="2"/>
  <c r="F239" i="2"/>
  <c r="G239" i="2"/>
  <c r="H239" i="2"/>
  <c r="I239" i="2"/>
  <c r="J239" i="2"/>
  <c r="K239" i="2"/>
  <c r="L239" i="2"/>
  <c r="M239" i="2"/>
  <c r="N239" i="2"/>
  <c r="O239" i="2"/>
  <c r="P239" i="2"/>
  <c r="Q239" i="2"/>
  <c r="R239" i="2"/>
  <c r="S239" i="2"/>
  <c r="T239" i="2"/>
  <c r="C247" i="2"/>
  <c r="D247" i="2"/>
  <c r="E247" i="2"/>
  <c r="F247" i="2"/>
  <c r="G247" i="2"/>
  <c r="H247" i="2"/>
  <c r="I247" i="2"/>
  <c r="J247" i="2"/>
  <c r="K247" i="2"/>
  <c r="L247" i="2"/>
  <c r="M247" i="2"/>
  <c r="N247" i="2"/>
  <c r="O247" i="2"/>
  <c r="P247" i="2"/>
  <c r="Q247" i="2"/>
  <c r="R247" i="2"/>
  <c r="S247" i="2"/>
  <c r="T247" i="2"/>
  <c r="C248" i="2"/>
  <c r="D248" i="2"/>
  <c r="E248" i="2"/>
  <c r="F248" i="2"/>
  <c r="G248" i="2"/>
  <c r="H248" i="2"/>
  <c r="I248" i="2"/>
  <c r="J248" i="2"/>
  <c r="K248" i="2"/>
  <c r="L248" i="2"/>
  <c r="M248" i="2"/>
  <c r="N248" i="2"/>
  <c r="O248" i="2"/>
  <c r="P248" i="2"/>
  <c r="Q248" i="2"/>
  <c r="R248" i="2"/>
  <c r="S248" i="2"/>
  <c r="T248" i="2"/>
  <c r="C249" i="2"/>
  <c r="D249" i="2"/>
  <c r="E249" i="2"/>
  <c r="F249" i="2"/>
  <c r="G249" i="2"/>
  <c r="H249" i="2"/>
  <c r="I249" i="2"/>
  <c r="J249" i="2"/>
  <c r="K249" i="2"/>
  <c r="L249" i="2"/>
  <c r="M249" i="2"/>
  <c r="N249" i="2"/>
  <c r="O249" i="2"/>
  <c r="P249" i="2"/>
  <c r="Q249" i="2"/>
  <c r="R249" i="2"/>
  <c r="S249" i="2"/>
  <c r="T249" i="2"/>
  <c r="C250" i="2"/>
  <c r="D250" i="2"/>
  <c r="E250" i="2"/>
  <c r="F250" i="2"/>
  <c r="G250" i="2"/>
  <c r="H250" i="2"/>
  <c r="I250" i="2"/>
  <c r="J250" i="2"/>
  <c r="K250" i="2"/>
  <c r="L250" i="2"/>
  <c r="M250" i="2"/>
  <c r="N250" i="2"/>
  <c r="O250" i="2"/>
  <c r="P250" i="2"/>
  <c r="Q250" i="2"/>
  <c r="R250" i="2"/>
  <c r="S250" i="2"/>
  <c r="T250" i="2"/>
  <c r="C251" i="2"/>
  <c r="D251" i="2"/>
  <c r="E251" i="2"/>
  <c r="F251" i="2"/>
  <c r="G251" i="2"/>
  <c r="H251" i="2"/>
  <c r="I251" i="2"/>
  <c r="J251" i="2"/>
  <c r="K251" i="2"/>
  <c r="L251" i="2"/>
  <c r="M251" i="2"/>
  <c r="N251" i="2"/>
  <c r="O251" i="2"/>
  <c r="P251" i="2"/>
  <c r="Q251" i="2"/>
  <c r="R251" i="2"/>
  <c r="S251" i="2"/>
  <c r="T251" i="2"/>
  <c r="C252" i="2"/>
  <c r="D252" i="2"/>
  <c r="E252" i="2"/>
  <c r="F252" i="2"/>
  <c r="G252" i="2"/>
  <c r="H252" i="2"/>
  <c r="I252" i="2"/>
  <c r="J252" i="2"/>
  <c r="K252" i="2"/>
  <c r="L252" i="2"/>
  <c r="M252" i="2"/>
  <c r="N252" i="2"/>
  <c r="O252" i="2"/>
  <c r="P252" i="2"/>
  <c r="Q252" i="2"/>
  <c r="R252" i="2"/>
  <c r="S252" i="2"/>
  <c r="T252" i="2"/>
  <c r="C253" i="2"/>
  <c r="D253" i="2"/>
  <c r="E253" i="2"/>
  <c r="F253" i="2"/>
  <c r="G253" i="2"/>
  <c r="H253" i="2"/>
  <c r="I253" i="2"/>
  <c r="J253" i="2"/>
  <c r="K253" i="2"/>
  <c r="L253" i="2"/>
  <c r="M253" i="2"/>
  <c r="N253" i="2"/>
  <c r="O253" i="2"/>
  <c r="P253" i="2"/>
  <c r="Q253" i="2"/>
  <c r="R253" i="2"/>
  <c r="S253" i="2"/>
  <c r="T253" i="2"/>
  <c r="C254" i="2"/>
  <c r="D254" i="2"/>
  <c r="E254" i="2"/>
  <c r="F254" i="2"/>
  <c r="G254" i="2"/>
  <c r="H254" i="2"/>
  <c r="I254" i="2"/>
  <c r="J254" i="2"/>
  <c r="K254" i="2"/>
  <c r="L254" i="2"/>
  <c r="M254" i="2"/>
  <c r="N254" i="2"/>
  <c r="O254" i="2"/>
  <c r="P254" i="2"/>
  <c r="Q254" i="2"/>
  <c r="R254" i="2"/>
  <c r="S254" i="2"/>
  <c r="T254" i="2"/>
  <c r="C262" i="2"/>
  <c r="D262" i="2"/>
  <c r="E262" i="2"/>
  <c r="F262" i="2"/>
  <c r="G262" i="2"/>
  <c r="H262" i="2"/>
  <c r="I262" i="2"/>
  <c r="J262" i="2"/>
  <c r="K262" i="2"/>
  <c r="L262" i="2"/>
  <c r="M262" i="2"/>
  <c r="N262" i="2"/>
  <c r="O262" i="2"/>
  <c r="P262" i="2"/>
  <c r="Q262" i="2"/>
  <c r="R262" i="2"/>
  <c r="S262" i="2"/>
  <c r="T262" i="2"/>
  <c r="C263" i="2"/>
  <c r="D263" i="2"/>
  <c r="E263" i="2"/>
  <c r="F263" i="2"/>
  <c r="G263" i="2"/>
  <c r="H263" i="2"/>
  <c r="I263" i="2"/>
  <c r="J263" i="2"/>
  <c r="K263" i="2"/>
  <c r="L263" i="2"/>
  <c r="M263" i="2"/>
  <c r="N263" i="2"/>
  <c r="O263" i="2"/>
  <c r="P263" i="2"/>
  <c r="Q263" i="2"/>
  <c r="R263" i="2"/>
  <c r="S263" i="2"/>
  <c r="T263" i="2"/>
  <c r="C264" i="2"/>
  <c r="D264" i="2"/>
  <c r="E264" i="2"/>
  <c r="F264" i="2"/>
  <c r="G264" i="2"/>
  <c r="H264" i="2"/>
  <c r="I264" i="2"/>
  <c r="J264" i="2"/>
  <c r="K264" i="2"/>
  <c r="L264" i="2"/>
  <c r="M264" i="2"/>
  <c r="N264" i="2"/>
  <c r="O264" i="2"/>
  <c r="P264" i="2"/>
  <c r="Q264" i="2"/>
  <c r="R264" i="2"/>
  <c r="S264" i="2"/>
  <c r="T264" i="2"/>
  <c r="C265" i="2"/>
  <c r="D265" i="2"/>
  <c r="E265" i="2"/>
  <c r="F265" i="2"/>
  <c r="G265" i="2"/>
  <c r="H265" i="2"/>
  <c r="I265" i="2"/>
  <c r="J265" i="2"/>
  <c r="K265" i="2"/>
  <c r="L265" i="2"/>
  <c r="M265" i="2"/>
  <c r="N265" i="2"/>
  <c r="O265" i="2"/>
  <c r="P265" i="2"/>
  <c r="Q265" i="2"/>
  <c r="R265" i="2"/>
  <c r="S265" i="2"/>
  <c r="T265" i="2"/>
  <c r="C266" i="2"/>
  <c r="D266" i="2"/>
  <c r="E266" i="2"/>
  <c r="F266" i="2"/>
  <c r="G266" i="2"/>
  <c r="H266" i="2"/>
  <c r="I266" i="2"/>
  <c r="J266" i="2"/>
  <c r="K266" i="2"/>
  <c r="L266" i="2"/>
  <c r="M266" i="2"/>
  <c r="N266" i="2"/>
  <c r="O266" i="2"/>
  <c r="P266" i="2"/>
  <c r="Q266" i="2"/>
  <c r="R266" i="2"/>
  <c r="S266" i="2"/>
  <c r="T266" i="2"/>
  <c r="C267" i="2"/>
  <c r="D267" i="2"/>
  <c r="E267" i="2"/>
  <c r="F267" i="2"/>
  <c r="G267" i="2"/>
  <c r="H267" i="2"/>
  <c r="I267" i="2"/>
  <c r="J267" i="2"/>
  <c r="K267" i="2"/>
  <c r="L267" i="2"/>
  <c r="M267" i="2"/>
  <c r="N267" i="2"/>
  <c r="O267" i="2"/>
  <c r="P267" i="2"/>
  <c r="Q267" i="2"/>
  <c r="R267" i="2"/>
  <c r="S267" i="2"/>
  <c r="T267" i="2"/>
  <c r="C268" i="2"/>
  <c r="D268" i="2"/>
  <c r="E268" i="2"/>
  <c r="F268" i="2"/>
  <c r="G268" i="2"/>
  <c r="H268" i="2"/>
  <c r="I268" i="2"/>
  <c r="J268" i="2"/>
  <c r="K268" i="2"/>
  <c r="L268" i="2"/>
  <c r="M268" i="2"/>
  <c r="N268" i="2"/>
  <c r="O268" i="2"/>
  <c r="P268" i="2"/>
  <c r="Q268" i="2"/>
  <c r="R268" i="2"/>
  <c r="S268" i="2"/>
  <c r="T268" i="2"/>
  <c r="C269" i="2"/>
  <c r="D269" i="2"/>
  <c r="E269" i="2"/>
  <c r="F269" i="2"/>
  <c r="G269" i="2"/>
  <c r="H269" i="2"/>
  <c r="I269" i="2"/>
  <c r="J269" i="2"/>
  <c r="K269" i="2"/>
  <c r="L269" i="2"/>
  <c r="M269" i="2"/>
  <c r="N269" i="2"/>
  <c r="O269" i="2"/>
  <c r="P269" i="2"/>
  <c r="Q269" i="2"/>
  <c r="R269" i="2"/>
  <c r="S269" i="2"/>
  <c r="T269" i="2"/>
  <c r="C277" i="2"/>
  <c r="D277" i="2"/>
  <c r="E277" i="2"/>
  <c r="F277" i="2"/>
  <c r="G277" i="2"/>
  <c r="H277" i="2"/>
  <c r="I277" i="2"/>
  <c r="J277" i="2"/>
  <c r="K277" i="2"/>
  <c r="L277" i="2"/>
  <c r="M277" i="2"/>
  <c r="N277" i="2"/>
  <c r="O277" i="2"/>
  <c r="P277" i="2"/>
  <c r="Q277" i="2"/>
  <c r="R277" i="2"/>
  <c r="S277" i="2"/>
  <c r="T277" i="2"/>
  <c r="C278" i="2"/>
  <c r="D278" i="2"/>
  <c r="E278" i="2"/>
  <c r="F278" i="2"/>
  <c r="G278" i="2"/>
  <c r="H278" i="2"/>
  <c r="I278" i="2"/>
  <c r="J278" i="2"/>
  <c r="K278" i="2"/>
  <c r="L278" i="2"/>
  <c r="M278" i="2"/>
  <c r="N278" i="2"/>
  <c r="O278" i="2"/>
  <c r="P278" i="2"/>
  <c r="Q278" i="2"/>
  <c r="R278" i="2"/>
  <c r="S278" i="2"/>
  <c r="T278" i="2"/>
  <c r="C279" i="2"/>
  <c r="D279" i="2"/>
  <c r="E279" i="2"/>
  <c r="F279" i="2"/>
  <c r="G279" i="2"/>
  <c r="H279" i="2"/>
  <c r="I279" i="2"/>
  <c r="J279" i="2"/>
  <c r="K279" i="2"/>
  <c r="L279" i="2"/>
  <c r="M279" i="2"/>
  <c r="N279" i="2"/>
  <c r="O279" i="2"/>
  <c r="P279" i="2"/>
  <c r="Q279" i="2"/>
  <c r="R279" i="2"/>
  <c r="S279" i="2"/>
  <c r="T279" i="2"/>
  <c r="C280" i="2"/>
  <c r="D280" i="2"/>
  <c r="E280" i="2"/>
  <c r="F280" i="2"/>
  <c r="G280" i="2"/>
  <c r="H280" i="2"/>
  <c r="I280" i="2"/>
  <c r="J280" i="2"/>
  <c r="K280" i="2"/>
  <c r="L280" i="2"/>
  <c r="M280" i="2"/>
  <c r="N280" i="2"/>
  <c r="O280" i="2"/>
  <c r="P280" i="2"/>
  <c r="Q280" i="2"/>
  <c r="R280" i="2"/>
  <c r="S280" i="2"/>
  <c r="T280" i="2"/>
  <c r="C281" i="2"/>
  <c r="D281" i="2"/>
  <c r="E281" i="2"/>
  <c r="F281" i="2"/>
  <c r="G281" i="2"/>
  <c r="H281" i="2"/>
  <c r="I281" i="2"/>
  <c r="J281" i="2"/>
  <c r="K281" i="2"/>
  <c r="L281" i="2"/>
  <c r="M281" i="2"/>
  <c r="N281" i="2"/>
  <c r="O281" i="2"/>
  <c r="P281" i="2"/>
  <c r="Q281" i="2"/>
  <c r="R281" i="2"/>
  <c r="S281" i="2"/>
  <c r="T281" i="2"/>
  <c r="C282" i="2"/>
  <c r="D282" i="2"/>
  <c r="E282" i="2"/>
  <c r="F282" i="2"/>
  <c r="G282" i="2"/>
  <c r="H282" i="2"/>
  <c r="I282" i="2"/>
  <c r="J282" i="2"/>
  <c r="K282" i="2"/>
  <c r="L282" i="2"/>
  <c r="M282" i="2"/>
  <c r="N282" i="2"/>
  <c r="O282" i="2"/>
  <c r="P282" i="2"/>
  <c r="Q282" i="2"/>
  <c r="R282" i="2"/>
  <c r="S282" i="2"/>
  <c r="T282" i="2"/>
  <c r="C283" i="2"/>
  <c r="D283" i="2"/>
  <c r="E283" i="2"/>
  <c r="F283" i="2"/>
  <c r="G283" i="2"/>
  <c r="H283" i="2"/>
  <c r="I283" i="2"/>
  <c r="J283" i="2"/>
  <c r="K283" i="2"/>
  <c r="L283" i="2"/>
  <c r="M283" i="2"/>
  <c r="N283" i="2"/>
  <c r="O283" i="2"/>
  <c r="P283" i="2"/>
  <c r="Q283" i="2"/>
  <c r="R283" i="2"/>
  <c r="S283" i="2"/>
  <c r="T283" i="2"/>
  <c r="C284" i="2"/>
  <c r="D284" i="2"/>
  <c r="E284" i="2"/>
  <c r="F284" i="2"/>
  <c r="G284" i="2"/>
  <c r="H284" i="2"/>
  <c r="I284" i="2"/>
  <c r="J284" i="2"/>
  <c r="K284" i="2"/>
  <c r="L284" i="2"/>
  <c r="M284" i="2"/>
  <c r="N284" i="2"/>
  <c r="O284" i="2"/>
  <c r="P284" i="2"/>
  <c r="Q284" i="2"/>
  <c r="R284" i="2"/>
  <c r="S284" i="2"/>
  <c r="T284" i="2"/>
  <c r="C292" i="2"/>
  <c r="D292" i="2"/>
  <c r="E292" i="2"/>
  <c r="F292" i="2"/>
  <c r="G292" i="2"/>
  <c r="H292" i="2"/>
  <c r="I292" i="2"/>
  <c r="J292" i="2"/>
  <c r="K292" i="2"/>
  <c r="L292" i="2"/>
  <c r="M292" i="2"/>
  <c r="N292" i="2"/>
  <c r="O292" i="2"/>
  <c r="P292" i="2"/>
  <c r="Q292" i="2"/>
  <c r="R292" i="2"/>
  <c r="S292" i="2"/>
  <c r="T292" i="2"/>
  <c r="C293" i="2"/>
  <c r="D293" i="2"/>
  <c r="E293" i="2"/>
  <c r="F293" i="2"/>
  <c r="G293" i="2"/>
  <c r="H293" i="2"/>
  <c r="I293" i="2"/>
  <c r="J293" i="2"/>
  <c r="K293" i="2"/>
  <c r="L293" i="2"/>
  <c r="M293" i="2"/>
  <c r="N293" i="2"/>
  <c r="O293" i="2"/>
  <c r="P293" i="2"/>
  <c r="Q293" i="2"/>
  <c r="R293" i="2"/>
  <c r="S293" i="2"/>
  <c r="T293" i="2"/>
  <c r="C294" i="2"/>
  <c r="D294" i="2"/>
  <c r="E294" i="2"/>
  <c r="F294" i="2"/>
  <c r="G294" i="2"/>
  <c r="H294" i="2"/>
  <c r="I294" i="2"/>
  <c r="J294" i="2"/>
  <c r="K294" i="2"/>
  <c r="L294" i="2"/>
  <c r="M294" i="2"/>
  <c r="N294" i="2"/>
  <c r="O294" i="2"/>
  <c r="P294" i="2"/>
  <c r="Q294" i="2"/>
  <c r="R294" i="2"/>
  <c r="S294" i="2"/>
  <c r="T294" i="2"/>
  <c r="C295" i="2"/>
  <c r="D295" i="2"/>
  <c r="E295" i="2"/>
  <c r="F295" i="2"/>
  <c r="G295" i="2"/>
  <c r="H295" i="2"/>
  <c r="I295" i="2"/>
  <c r="J295" i="2"/>
  <c r="K295" i="2"/>
  <c r="L295" i="2"/>
  <c r="M295" i="2"/>
  <c r="N295" i="2"/>
  <c r="O295" i="2"/>
  <c r="P295" i="2"/>
  <c r="Q295" i="2"/>
  <c r="R295" i="2"/>
  <c r="S295" i="2"/>
  <c r="T295" i="2"/>
  <c r="C296" i="2"/>
  <c r="D296" i="2"/>
  <c r="E296" i="2"/>
  <c r="F296" i="2"/>
  <c r="G296" i="2"/>
  <c r="H296" i="2"/>
  <c r="I296" i="2"/>
  <c r="J296" i="2"/>
  <c r="K296" i="2"/>
  <c r="L296" i="2"/>
  <c r="M296" i="2"/>
  <c r="N296" i="2"/>
  <c r="O296" i="2"/>
  <c r="P296" i="2"/>
  <c r="Q296" i="2"/>
  <c r="R296" i="2"/>
  <c r="S296" i="2"/>
  <c r="T296" i="2"/>
  <c r="C297" i="2"/>
  <c r="D297" i="2"/>
  <c r="E297" i="2"/>
  <c r="F297" i="2"/>
  <c r="G297" i="2"/>
  <c r="H297" i="2"/>
  <c r="I297" i="2"/>
  <c r="J297" i="2"/>
  <c r="K297" i="2"/>
  <c r="L297" i="2"/>
  <c r="M297" i="2"/>
  <c r="N297" i="2"/>
  <c r="O297" i="2"/>
  <c r="P297" i="2"/>
  <c r="Q297" i="2"/>
  <c r="R297" i="2"/>
  <c r="S297" i="2"/>
  <c r="T297" i="2"/>
  <c r="C298" i="2"/>
  <c r="D298" i="2"/>
  <c r="E298" i="2"/>
  <c r="F298" i="2"/>
  <c r="G298" i="2"/>
  <c r="H298" i="2"/>
  <c r="I298" i="2"/>
  <c r="J298" i="2"/>
  <c r="K298" i="2"/>
  <c r="L298" i="2"/>
  <c r="M298" i="2"/>
  <c r="N298" i="2"/>
  <c r="O298" i="2"/>
  <c r="P298" i="2"/>
  <c r="Q298" i="2"/>
  <c r="R298" i="2"/>
  <c r="S298" i="2"/>
  <c r="T298" i="2"/>
  <c r="C299" i="2"/>
  <c r="D299" i="2"/>
  <c r="E299" i="2"/>
  <c r="F299" i="2"/>
  <c r="G299" i="2"/>
  <c r="H299" i="2"/>
  <c r="I299" i="2"/>
  <c r="J299" i="2"/>
  <c r="K299" i="2"/>
  <c r="L299" i="2"/>
  <c r="M299" i="2"/>
  <c r="N299" i="2"/>
  <c r="O299" i="2"/>
  <c r="P299" i="2"/>
  <c r="Q299" i="2"/>
  <c r="R299" i="2"/>
  <c r="S299" i="2"/>
  <c r="T299" i="2"/>
  <c r="C307" i="2"/>
  <c r="D307" i="2"/>
  <c r="F307" i="2"/>
  <c r="G307" i="2"/>
  <c r="P307" i="2"/>
  <c r="C308" i="2"/>
  <c r="D308" i="2"/>
  <c r="F308" i="2"/>
  <c r="G308" i="2"/>
  <c r="P308" i="2"/>
  <c r="C309" i="2"/>
  <c r="D309" i="2"/>
  <c r="F309" i="2"/>
  <c r="G309" i="2"/>
  <c r="P309" i="2"/>
  <c r="C310" i="2"/>
  <c r="D310" i="2"/>
  <c r="F310" i="2"/>
  <c r="G310" i="2"/>
  <c r="P310" i="2"/>
  <c r="C311" i="2"/>
  <c r="D311" i="2"/>
  <c r="F311" i="2"/>
  <c r="G311" i="2"/>
  <c r="P311" i="2"/>
  <c r="C312" i="2"/>
  <c r="D312" i="2"/>
  <c r="F312" i="2"/>
  <c r="G312" i="2"/>
  <c r="P312" i="2"/>
  <c r="C313" i="2"/>
  <c r="D313" i="2"/>
  <c r="F313" i="2"/>
  <c r="G313" i="2"/>
  <c r="P313" i="2"/>
  <c r="C314" i="2"/>
  <c r="D314" i="2"/>
  <c r="F314" i="2"/>
  <c r="G314" i="2"/>
  <c r="P314" i="2"/>
  <c r="C1035" i="2"/>
  <c r="D1035" i="2"/>
  <c r="E1035" i="2"/>
  <c r="F1035" i="2"/>
  <c r="G1035" i="2"/>
  <c r="H1035" i="2"/>
  <c r="I1035" i="2"/>
  <c r="J1035" i="2"/>
  <c r="K1035" i="2"/>
  <c r="L1035" i="2"/>
  <c r="M1035" i="2"/>
  <c r="N1035" i="2"/>
  <c r="O1035" i="2"/>
  <c r="P1035" i="2"/>
  <c r="Q1035" i="2"/>
  <c r="R1035" i="2"/>
  <c r="S1035" i="2"/>
  <c r="T1035" i="2"/>
  <c r="C1049" i="2"/>
  <c r="D1049" i="2"/>
  <c r="E1049" i="2"/>
  <c r="F1049" i="2"/>
  <c r="G1049" i="2"/>
  <c r="H1049" i="2"/>
  <c r="I1049" i="2"/>
  <c r="J1049" i="2"/>
  <c r="K1049" i="2"/>
  <c r="L1049" i="2"/>
  <c r="M1049" i="2"/>
  <c r="N1049" i="2"/>
  <c r="O1049" i="2"/>
  <c r="P1049" i="2"/>
  <c r="Q1049" i="2"/>
  <c r="R1049" i="2"/>
  <c r="S1049" i="2"/>
  <c r="T1049" i="2"/>
  <c r="C1063" i="2"/>
  <c r="D1063" i="2"/>
  <c r="E1063" i="2"/>
  <c r="F1063" i="2"/>
  <c r="G1063" i="2"/>
  <c r="H1063" i="2"/>
  <c r="I1063" i="2"/>
  <c r="J1063" i="2"/>
  <c r="K1063" i="2"/>
  <c r="L1063" i="2"/>
  <c r="M1063" i="2"/>
  <c r="N1063" i="2"/>
  <c r="O1063" i="2"/>
  <c r="P1063" i="2"/>
  <c r="Q1063" i="2"/>
  <c r="R1063" i="2"/>
  <c r="S1063" i="2"/>
  <c r="T1063" i="2"/>
  <c r="C1077" i="2"/>
  <c r="D1077" i="2"/>
  <c r="E1077" i="2"/>
  <c r="F1077" i="2"/>
  <c r="G1077" i="2"/>
  <c r="H1077" i="2"/>
  <c r="I1077" i="2"/>
  <c r="J1077" i="2"/>
  <c r="K1077" i="2"/>
  <c r="L1077" i="2"/>
  <c r="M1077" i="2"/>
  <c r="N1077" i="2"/>
  <c r="O1077" i="2"/>
  <c r="P1077" i="2"/>
  <c r="Q1077" i="2"/>
  <c r="R1077" i="2"/>
  <c r="S1077" i="2"/>
  <c r="T1077" i="2"/>
  <c r="C1091" i="2"/>
  <c r="D1091" i="2"/>
  <c r="E1091" i="2"/>
  <c r="F1091" i="2"/>
  <c r="G1091" i="2"/>
  <c r="H1091" i="2"/>
  <c r="I1091" i="2"/>
  <c r="J1091" i="2"/>
  <c r="K1091" i="2"/>
  <c r="L1091" i="2"/>
  <c r="M1091" i="2"/>
  <c r="N1091" i="2"/>
  <c r="O1091" i="2"/>
  <c r="P1091" i="2"/>
  <c r="Q1091" i="2"/>
  <c r="R1091" i="2"/>
  <c r="S1091" i="2"/>
  <c r="T1091" i="2"/>
  <c r="C1105" i="2"/>
  <c r="D1105" i="2"/>
  <c r="E1105" i="2"/>
  <c r="F1105" i="2"/>
  <c r="G1105" i="2"/>
  <c r="H1105" i="2"/>
  <c r="I1105" i="2"/>
  <c r="J1105" i="2"/>
  <c r="K1105" i="2"/>
  <c r="L1105" i="2"/>
  <c r="M1105" i="2"/>
  <c r="N1105" i="2"/>
  <c r="O1105" i="2"/>
  <c r="P1105" i="2"/>
  <c r="Q1105" i="2"/>
  <c r="R1105" i="2"/>
  <c r="S1105" i="2"/>
  <c r="T1105" i="2"/>
  <c r="C1119" i="2"/>
  <c r="D1119" i="2"/>
  <c r="E1119" i="2"/>
  <c r="F1119" i="2"/>
  <c r="G1119" i="2"/>
  <c r="H1119" i="2"/>
  <c r="I1119" i="2"/>
  <c r="J1119" i="2"/>
  <c r="K1119" i="2"/>
  <c r="L1119" i="2"/>
  <c r="M1119" i="2"/>
  <c r="N1119" i="2"/>
  <c r="O1119" i="2"/>
  <c r="P1119" i="2"/>
  <c r="Q1119" i="2"/>
  <c r="R1119" i="2"/>
  <c r="S1119" i="2"/>
  <c r="T1119" i="2"/>
  <c r="C1133" i="2"/>
  <c r="D1133" i="2"/>
  <c r="E1133" i="2"/>
  <c r="F1133" i="2"/>
  <c r="G1133" i="2"/>
  <c r="H1133" i="2"/>
  <c r="I1133" i="2"/>
  <c r="J1133" i="2"/>
  <c r="K1133" i="2"/>
  <c r="L1133" i="2"/>
  <c r="M1133" i="2"/>
  <c r="N1133" i="2"/>
  <c r="O1133" i="2"/>
  <c r="P1133" i="2"/>
  <c r="Q1133" i="2"/>
  <c r="R1133" i="2"/>
  <c r="S1133" i="2"/>
  <c r="T1133" i="2"/>
  <c r="C1147" i="2"/>
  <c r="D1147" i="2"/>
  <c r="E1147" i="2"/>
  <c r="F1147" i="2"/>
  <c r="G1147" i="2"/>
  <c r="H1147" i="2"/>
  <c r="I1147" i="2"/>
  <c r="J1147" i="2"/>
  <c r="K1147" i="2"/>
  <c r="L1147" i="2"/>
  <c r="M1147" i="2"/>
  <c r="N1147" i="2"/>
  <c r="O1147" i="2"/>
  <c r="P1147" i="2"/>
  <c r="Q1147" i="2"/>
  <c r="R1147" i="2"/>
  <c r="S1147" i="2"/>
  <c r="T1147" i="2"/>
  <c r="C1161" i="2"/>
  <c r="D1161" i="2"/>
  <c r="E1161" i="2"/>
  <c r="F1161" i="2"/>
  <c r="G1161" i="2"/>
  <c r="H1161" i="2"/>
  <c r="I1161" i="2"/>
  <c r="J1161" i="2"/>
  <c r="K1161" i="2"/>
  <c r="L1161" i="2"/>
  <c r="M1161" i="2"/>
  <c r="N1161" i="2"/>
  <c r="O1161" i="2"/>
  <c r="P1161" i="2"/>
  <c r="Q1161" i="2"/>
  <c r="R1161" i="2"/>
  <c r="S1161" i="2"/>
  <c r="T1161" i="2"/>
  <c r="C1175" i="2"/>
  <c r="D1175" i="2"/>
  <c r="E1175" i="2"/>
  <c r="F1175" i="2"/>
  <c r="G1175" i="2"/>
  <c r="H1175" i="2"/>
  <c r="I1175" i="2"/>
  <c r="J1175" i="2"/>
  <c r="K1175" i="2"/>
  <c r="L1175" i="2"/>
  <c r="M1175" i="2"/>
  <c r="N1175" i="2"/>
  <c r="O1175" i="2"/>
  <c r="P1175" i="2"/>
  <c r="Q1175" i="2"/>
  <c r="R1175" i="2"/>
  <c r="S1175" i="2"/>
  <c r="T1175" i="2"/>
  <c r="C1189" i="2"/>
  <c r="D1189" i="2"/>
  <c r="E1189" i="2"/>
  <c r="F1189" i="2"/>
  <c r="G1189" i="2"/>
  <c r="H1189" i="2"/>
  <c r="I1189" i="2"/>
  <c r="J1189" i="2"/>
  <c r="K1189" i="2"/>
  <c r="L1189" i="2"/>
  <c r="M1189" i="2"/>
  <c r="N1189" i="2"/>
  <c r="O1189" i="2"/>
  <c r="P1189" i="2"/>
  <c r="Q1189" i="2"/>
  <c r="R1189" i="2"/>
  <c r="S1189" i="2"/>
  <c r="T1189" i="2"/>
  <c r="C1203" i="2"/>
  <c r="D1203" i="2"/>
  <c r="E1203" i="2"/>
  <c r="F1203" i="2"/>
  <c r="G1203" i="2"/>
  <c r="H1203" i="2"/>
  <c r="I1203" i="2"/>
  <c r="J1203" i="2"/>
  <c r="K1203" i="2"/>
  <c r="L1203" i="2"/>
  <c r="M1203" i="2"/>
  <c r="N1203" i="2"/>
  <c r="O1203" i="2"/>
  <c r="P1203" i="2"/>
  <c r="Q1203" i="2"/>
  <c r="R1203" i="2"/>
  <c r="S1203" i="2"/>
  <c r="T1203" i="2"/>
  <c r="C1217" i="2"/>
  <c r="D1217" i="2"/>
  <c r="E1217" i="2"/>
  <c r="F1217" i="2"/>
  <c r="G1217" i="2"/>
  <c r="H1217" i="2"/>
  <c r="I1217" i="2"/>
  <c r="J1217" i="2"/>
  <c r="K1217" i="2"/>
  <c r="L1217" i="2"/>
  <c r="M1217" i="2"/>
  <c r="N1217" i="2"/>
  <c r="O1217" i="2"/>
  <c r="P1217" i="2"/>
  <c r="Q1217" i="2"/>
  <c r="R1217" i="2"/>
  <c r="S1217" i="2"/>
  <c r="T1217" i="2"/>
  <c r="C1231" i="2"/>
  <c r="D1231" i="2"/>
  <c r="E1231" i="2"/>
  <c r="F1231" i="2"/>
  <c r="G1231" i="2"/>
  <c r="H1231" i="2"/>
  <c r="I1231" i="2"/>
  <c r="J1231" i="2"/>
  <c r="K1231" i="2"/>
  <c r="L1231" i="2"/>
  <c r="M1231" i="2"/>
  <c r="N1231" i="2"/>
  <c r="O1231" i="2"/>
  <c r="P1231" i="2"/>
  <c r="Q1231" i="2"/>
  <c r="R1231" i="2"/>
  <c r="S1231" i="2"/>
  <c r="T1231" i="2"/>
  <c r="C1245" i="2"/>
  <c r="D1245" i="2"/>
  <c r="E1245" i="2"/>
  <c r="F1245" i="2"/>
  <c r="G1245" i="2"/>
  <c r="H1245" i="2"/>
  <c r="I1245" i="2"/>
  <c r="J1245" i="2"/>
  <c r="K1245" i="2"/>
  <c r="L1245" i="2"/>
  <c r="M1245" i="2"/>
  <c r="N1245" i="2"/>
  <c r="O1245" i="2"/>
  <c r="P1245" i="2"/>
  <c r="Q1245" i="2"/>
  <c r="R1245" i="2"/>
  <c r="S1245" i="2"/>
  <c r="T1245" i="2"/>
  <c r="C1259" i="2"/>
  <c r="D1259" i="2"/>
  <c r="E1259" i="2"/>
  <c r="F1259" i="2"/>
  <c r="G1259" i="2"/>
  <c r="H1259" i="2"/>
  <c r="I1259" i="2"/>
  <c r="J1259" i="2"/>
  <c r="K1259" i="2"/>
  <c r="L1259" i="2"/>
  <c r="M1259" i="2"/>
  <c r="N1259" i="2"/>
  <c r="O1259" i="2"/>
  <c r="P1259" i="2"/>
  <c r="Q1259" i="2"/>
  <c r="R1259" i="2"/>
  <c r="S1259" i="2"/>
  <c r="T1259" i="2"/>
  <c r="C1273" i="2"/>
  <c r="D1273" i="2"/>
  <c r="E1273" i="2"/>
  <c r="F1273" i="2"/>
  <c r="G1273" i="2"/>
  <c r="H1273" i="2"/>
  <c r="I1273" i="2"/>
  <c r="J1273" i="2"/>
  <c r="K1273" i="2"/>
  <c r="L1273" i="2"/>
  <c r="M1273" i="2"/>
  <c r="N1273" i="2"/>
  <c r="O1273" i="2"/>
  <c r="P1273" i="2"/>
  <c r="Q1273" i="2"/>
  <c r="R1273" i="2"/>
  <c r="S1273" i="2"/>
  <c r="T1273" i="2"/>
  <c r="C1287" i="2"/>
  <c r="D1287" i="2"/>
  <c r="E1287" i="2"/>
  <c r="F1287" i="2"/>
  <c r="G1287" i="2"/>
  <c r="H1287" i="2"/>
  <c r="I1287" i="2"/>
  <c r="J1287" i="2"/>
  <c r="K1287" i="2"/>
  <c r="L1287" i="2"/>
  <c r="M1287" i="2"/>
  <c r="N1287" i="2"/>
  <c r="O1287" i="2"/>
  <c r="P1287" i="2"/>
  <c r="Q1287" i="2"/>
  <c r="R1287" i="2"/>
  <c r="S1287" i="2"/>
  <c r="T1287" i="2"/>
  <c r="C1301" i="2"/>
  <c r="D1301" i="2"/>
  <c r="E1301" i="2"/>
  <c r="F1301" i="2"/>
  <c r="G1301" i="2"/>
  <c r="H1301" i="2"/>
  <c r="I1301" i="2"/>
  <c r="J1301" i="2"/>
  <c r="K1301" i="2"/>
  <c r="L1301" i="2"/>
  <c r="M1301" i="2"/>
  <c r="N1301" i="2"/>
  <c r="O1301" i="2"/>
  <c r="P1301" i="2"/>
  <c r="Q1301" i="2"/>
  <c r="R1301" i="2"/>
  <c r="S1301" i="2"/>
  <c r="T1301" i="2"/>
  <c r="C1329" i="2"/>
  <c r="E1315" i="2"/>
  <c r="F1315" i="2"/>
  <c r="G1315" i="2"/>
  <c r="H1315" i="2"/>
  <c r="I1315" i="2"/>
  <c r="J1315" i="2"/>
  <c r="K1315" i="2"/>
  <c r="L1315" i="2"/>
  <c r="M1315" i="2"/>
  <c r="N1315" i="2"/>
  <c r="O1315" i="2"/>
  <c r="P1315" i="2"/>
  <c r="Q1315" i="2"/>
  <c r="R1315" i="2"/>
  <c r="S1315" i="2"/>
  <c r="T1315" i="2"/>
  <c r="E1329" i="2"/>
  <c r="F1329" i="2"/>
  <c r="G1329" i="2"/>
  <c r="H1329" i="2"/>
  <c r="I1329" i="2"/>
  <c r="J1329" i="2"/>
  <c r="K1329" i="2"/>
  <c r="L1329" i="2"/>
  <c r="M1329" i="2"/>
  <c r="N1329" i="2"/>
  <c r="O1329" i="2"/>
  <c r="P1329" i="2"/>
  <c r="Q1329" i="2"/>
  <c r="R1329" i="2"/>
  <c r="S1329" i="2"/>
  <c r="T1329" i="2"/>
  <c r="C1343" i="2"/>
  <c r="D1343" i="2"/>
  <c r="E1343" i="2"/>
  <c r="F1343" i="2"/>
  <c r="G1343" i="2"/>
  <c r="H1343" i="2"/>
  <c r="I1343" i="2"/>
  <c r="J1343" i="2"/>
  <c r="K1343" i="2"/>
  <c r="L1343" i="2"/>
  <c r="M1343" i="2"/>
  <c r="N1343" i="2"/>
  <c r="O1343" i="2"/>
  <c r="P1343" i="2"/>
  <c r="Q1343" i="2"/>
  <c r="R1343" i="2"/>
  <c r="S1343" i="2"/>
  <c r="T1343" i="2"/>
  <c r="C1357" i="2"/>
  <c r="D1357" i="2"/>
  <c r="E1357" i="2"/>
  <c r="F1357" i="2"/>
  <c r="G1357" i="2"/>
  <c r="H1357" i="2"/>
  <c r="I1357" i="2"/>
  <c r="J1357" i="2"/>
  <c r="K1357" i="2"/>
  <c r="L1357" i="2"/>
  <c r="M1357" i="2"/>
  <c r="N1357" i="2"/>
  <c r="O1357" i="2"/>
  <c r="P1357" i="2"/>
  <c r="Q1357" i="2"/>
  <c r="R1357" i="2"/>
  <c r="S1357" i="2"/>
  <c r="T1357" i="2"/>
  <c r="C1371" i="2"/>
  <c r="D1371" i="2"/>
  <c r="E1371" i="2"/>
  <c r="F1371" i="2"/>
  <c r="G1371" i="2"/>
  <c r="H1371" i="2"/>
  <c r="I1371" i="2"/>
  <c r="J1371" i="2"/>
  <c r="K1371" i="2"/>
  <c r="L1371" i="2"/>
  <c r="M1371" i="2"/>
  <c r="N1371" i="2"/>
  <c r="O1371" i="2"/>
  <c r="P1371" i="2"/>
  <c r="Q1371" i="2"/>
  <c r="R1371" i="2"/>
  <c r="S1371" i="2"/>
  <c r="T1371" i="2"/>
  <c r="C1385" i="2"/>
  <c r="D1385" i="2"/>
  <c r="E1385" i="2"/>
  <c r="F1385" i="2"/>
  <c r="G1385" i="2"/>
  <c r="H1385" i="2"/>
  <c r="I1385" i="2"/>
  <c r="J1385" i="2"/>
  <c r="K1385" i="2"/>
  <c r="L1385" i="2"/>
  <c r="M1385" i="2"/>
  <c r="N1385" i="2"/>
  <c r="O1385" i="2"/>
  <c r="P1385" i="2"/>
  <c r="Q1385" i="2"/>
  <c r="R1385" i="2"/>
  <c r="S1385" i="2"/>
  <c r="T1385" i="2"/>
  <c r="C1399" i="2"/>
  <c r="D1399" i="2"/>
  <c r="E1399" i="2"/>
  <c r="F1399" i="2"/>
  <c r="G1399" i="2"/>
  <c r="H1399" i="2"/>
  <c r="I1399" i="2"/>
  <c r="J1399" i="2"/>
  <c r="K1399" i="2"/>
  <c r="L1399" i="2"/>
  <c r="M1399" i="2"/>
  <c r="N1399" i="2"/>
  <c r="O1399" i="2"/>
  <c r="P1399" i="2"/>
  <c r="Q1399" i="2"/>
  <c r="R1399" i="2"/>
  <c r="S1399" i="2"/>
  <c r="T1399" i="2"/>
  <c r="C1413" i="2"/>
  <c r="D1413" i="2"/>
  <c r="E1413" i="2"/>
  <c r="F1413" i="2"/>
  <c r="G1413" i="2"/>
  <c r="H1413" i="2"/>
  <c r="I1413" i="2"/>
  <c r="J1413" i="2"/>
  <c r="K1413" i="2"/>
  <c r="L1413" i="2"/>
  <c r="M1413" i="2"/>
  <c r="N1413" i="2"/>
  <c r="O1413" i="2"/>
  <c r="P1413" i="2"/>
  <c r="Q1413" i="2"/>
  <c r="R1413" i="2"/>
  <c r="S1413" i="2"/>
  <c r="T1413" i="2"/>
  <c r="C1427" i="2"/>
  <c r="D1427" i="2"/>
  <c r="E1427" i="2"/>
  <c r="F1427" i="2"/>
  <c r="G1427" i="2"/>
  <c r="H1427" i="2"/>
  <c r="I1427" i="2"/>
  <c r="J1427" i="2"/>
  <c r="K1427" i="2"/>
  <c r="L1427" i="2"/>
  <c r="M1427" i="2"/>
  <c r="N1427" i="2"/>
  <c r="O1427" i="2"/>
  <c r="P1427" i="2"/>
  <c r="Q1427" i="2"/>
  <c r="R1427" i="2"/>
  <c r="S1427" i="2"/>
  <c r="T1427" i="2"/>
  <c r="C1441" i="2"/>
  <c r="D1441" i="2"/>
  <c r="E1441" i="2"/>
  <c r="F1441" i="2"/>
  <c r="G1441" i="2"/>
  <c r="H1441" i="2"/>
  <c r="I1441" i="2"/>
  <c r="J1441" i="2"/>
  <c r="K1441" i="2"/>
  <c r="L1441" i="2"/>
  <c r="M1441" i="2"/>
  <c r="N1441" i="2"/>
  <c r="O1441" i="2"/>
  <c r="P1441" i="2"/>
  <c r="Q1441" i="2"/>
  <c r="R1441" i="2"/>
  <c r="S1441" i="2"/>
  <c r="T1441" i="2"/>
  <c r="C1455" i="2"/>
  <c r="D1455" i="2"/>
  <c r="E1455" i="2"/>
  <c r="F1455" i="2"/>
  <c r="G1455" i="2"/>
  <c r="H1455" i="2"/>
  <c r="I1455" i="2"/>
  <c r="J1455" i="2"/>
  <c r="K1455" i="2"/>
  <c r="L1455" i="2"/>
  <c r="M1455" i="2"/>
  <c r="N1455" i="2"/>
  <c r="O1455" i="2"/>
  <c r="P1455" i="2"/>
  <c r="Q1455" i="2"/>
  <c r="R1455" i="2"/>
  <c r="S1455" i="2"/>
  <c r="T1455" i="2"/>
  <c r="C1469" i="2"/>
  <c r="D1469" i="2"/>
  <c r="E1469" i="2"/>
  <c r="F1469" i="2"/>
  <c r="G1469" i="2"/>
  <c r="H1469" i="2"/>
  <c r="I1469" i="2"/>
  <c r="J1469" i="2"/>
  <c r="K1469" i="2"/>
  <c r="L1469" i="2"/>
  <c r="M1469" i="2"/>
  <c r="N1469" i="2"/>
  <c r="O1469" i="2"/>
  <c r="P1469" i="2"/>
  <c r="Q1469" i="2"/>
  <c r="R1469" i="2"/>
  <c r="S1469" i="2"/>
  <c r="T1469" i="2"/>
  <c r="C1483" i="2"/>
  <c r="D1483" i="2"/>
  <c r="E1483" i="2"/>
  <c r="F1483" i="2"/>
  <c r="G1483" i="2"/>
  <c r="H1483" i="2"/>
  <c r="I1483" i="2"/>
  <c r="J1483" i="2"/>
  <c r="K1483" i="2"/>
  <c r="L1483" i="2"/>
  <c r="M1483" i="2"/>
  <c r="N1483" i="2"/>
  <c r="O1483" i="2"/>
  <c r="P1483" i="2"/>
  <c r="Q1483" i="2"/>
  <c r="R1483" i="2"/>
  <c r="S1483" i="2"/>
  <c r="T1483" i="2"/>
  <c r="C1497" i="2"/>
  <c r="D1497" i="2"/>
  <c r="E1497" i="2"/>
  <c r="F1497" i="2"/>
  <c r="G1497" i="2"/>
  <c r="H1497" i="2"/>
  <c r="I1497" i="2"/>
  <c r="J1497" i="2"/>
  <c r="K1497" i="2"/>
  <c r="L1497" i="2"/>
  <c r="M1497" i="2"/>
  <c r="N1497" i="2"/>
  <c r="O1497" i="2"/>
  <c r="P1497" i="2"/>
  <c r="Q1497" i="2"/>
  <c r="R1497" i="2"/>
  <c r="S1497" i="2"/>
  <c r="T1497" i="2"/>
  <c r="C1511" i="2"/>
  <c r="D1511" i="2"/>
  <c r="E1511" i="2"/>
  <c r="F1511" i="2"/>
  <c r="G1511" i="2"/>
  <c r="H1511" i="2"/>
  <c r="I1511" i="2"/>
  <c r="J1511" i="2"/>
  <c r="K1511" i="2"/>
  <c r="L1511" i="2"/>
  <c r="M1511" i="2"/>
  <c r="N1511" i="2"/>
  <c r="O1511" i="2"/>
  <c r="P1511" i="2"/>
  <c r="Q1511" i="2"/>
  <c r="R1511" i="2"/>
  <c r="S1511" i="2"/>
  <c r="T1511" i="2"/>
  <c r="C1525" i="2"/>
  <c r="D1525" i="2"/>
  <c r="E1525" i="2"/>
  <c r="F1525" i="2"/>
  <c r="G1525" i="2"/>
  <c r="H1525" i="2"/>
  <c r="I1525" i="2"/>
  <c r="J1525" i="2"/>
  <c r="K1525" i="2"/>
  <c r="L1525" i="2"/>
  <c r="M1525" i="2"/>
  <c r="N1525" i="2"/>
  <c r="O1525" i="2"/>
  <c r="P1525" i="2"/>
  <c r="Q1525" i="2"/>
  <c r="R1525" i="2"/>
  <c r="S1525" i="2"/>
  <c r="T1525" i="2"/>
  <c r="C1539" i="2"/>
  <c r="D1539" i="2"/>
  <c r="E1539" i="2"/>
  <c r="F1539" i="2"/>
  <c r="G1539" i="2"/>
  <c r="H1539" i="2"/>
  <c r="I1539" i="2"/>
  <c r="J1539" i="2"/>
  <c r="K1539" i="2"/>
  <c r="L1539" i="2"/>
  <c r="M1539" i="2"/>
  <c r="N1539" i="2"/>
  <c r="O1539" i="2"/>
  <c r="P1539" i="2"/>
  <c r="Q1539" i="2"/>
  <c r="R1539" i="2"/>
  <c r="S1539" i="2"/>
  <c r="T1539" i="2"/>
  <c r="C1553" i="2"/>
  <c r="D1553" i="2"/>
  <c r="E1553" i="2"/>
  <c r="F1553" i="2"/>
  <c r="G1553" i="2"/>
  <c r="H1553" i="2"/>
  <c r="I1553" i="2"/>
  <c r="J1553" i="2"/>
  <c r="K1553" i="2"/>
  <c r="L1553" i="2"/>
  <c r="M1553" i="2"/>
  <c r="N1553" i="2"/>
  <c r="O1553" i="2"/>
  <c r="P1553" i="2"/>
  <c r="Q1553" i="2"/>
  <c r="R1553" i="2"/>
  <c r="S1553" i="2"/>
  <c r="T1553" i="2"/>
  <c r="C1567" i="2"/>
  <c r="D1567" i="2"/>
  <c r="E1567" i="2"/>
  <c r="F1567" i="2"/>
  <c r="G1567" i="2"/>
  <c r="H1567" i="2"/>
  <c r="I1567" i="2"/>
  <c r="J1567" i="2"/>
  <c r="K1567" i="2"/>
  <c r="L1567" i="2"/>
  <c r="M1567" i="2"/>
  <c r="N1567" i="2"/>
  <c r="O1567" i="2"/>
  <c r="P1567" i="2"/>
  <c r="Q1567" i="2"/>
  <c r="R1567" i="2"/>
  <c r="S1567" i="2"/>
  <c r="T1567" i="2"/>
  <c r="C1581" i="2"/>
  <c r="D1581" i="2"/>
  <c r="E1581" i="2"/>
  <c r="F1581" i="2"/>
  <c r="G1581" i="2"/>
  <c r="H1581" i="2"/>
  <c r="I1581" i="2"/>
  <c r="J1581" i="2"/>
  <c r="K1581" i="2"/>
  <c r="L1581" i="2"/>
  <c r="M1581" i="2"/>
  <c r="N1581" i="2"/>
  <c r="O1581" i="2"/>
  <c r="P1581" i="2"/>
  <c r="Q1581" i="2"/>
  <c r="R1581" i="2"/>
  <c r="S1581" i="2"/>
  <c r="T1581" i="2"/>
  <c r="C1610" i="2"/>
  <c r="E1595" i="2"/>
  <c r="G1610" i="2"/>
  <c r="H1610" i="2"/>
  <c r="J1595" i="2"/>
  <c r="K1595" i="2"/>
  <c r="L1610" i="2"/>
  <c r="M1595" i="2"/>
  <c r="O1610" i="2"/>
  <c r="R1610" i="2"/>
  <c r="S1595" i="2"/>
  <c r="U125" i="12"/>
  <c r="AB125" i="12" s="1"/>
  <c r="U124" i="12"/>
  <c r="AB124" i="12" s="1"/>
  <c r="U123" i="12"/>
  <c r="AB123" i="12" s="1"/>
  <c r="U122" i="12"/>
  <c r="AB122" i="12" s="1"/>
  <c r="U121" i="12"/>
  <c r="AB121" i="12" s="1"/>
  <c r="U120" i="12"/>
  <c r="AB120" i="12" s="1"/>
  <c r="U119" i="12"/>
  <c r="AB119" i="12" s="1"/>
  <c r="U118" i="12"/>
  <c r="AB118" i="12" s="1"/>
  <c r="U117" i="12"/>
  <c r="AB117" i="12" s="1"/>
  <c r="U116" i="12"/>
  <c r="AB116" i="12" s="1"/>
  <c r="U115" i="12"/>
  <c r="AB115" i="12" s="1"/>
  <c r="U114" i="12"/>
  <c r="AB114" i="12" s="1"/>
  <c r="U113" i="12"/>
  <c r="AB113" i="12" s="1"/>
  <c r="U112" i="12"/>
  <c r="AB112" i="12" s="1"/>
  <c r="U111" i="12"/>
  <c r="AB111" i="12" s="1"/>
  <c r="U110" i="12"/>
  <c r="AB110" i="12" s="1"/>
  <c r="U109" i="12"/>
  <c r="AB109" i="12" s="1"/>
  <c r="U108" i="12"/>
  <c r="AB108" i="12" s="1"/>
  <c r="U107" i="12"/>
  <c r="AB107" i="12" s="1"/>
  <c r="U106" i="12"/>
  <c r="AB106" i="12" s="1"/>
  <c r="U105" i="12"/>
  <c r="AB105" i="12" s="1"/>
  <c r="U104" i="12"/>
  <c r="AB104" i="12" s="1"/>
  <c r="U103" i="12"/>
  <c r="AB103" i="12" s="1"/>
  <c r="U102" i="12"/>
  <c r="AB102" i="12" s="1"/>
  <c r="U101" i="12"/>
  <c r="AB101" i="12" s="1"/>
  <c r="U100" i="12"/>
  <c r="AB100" i="12" s="1"/>
  <c r="U99" i="12"/>
  <c r="AB99" i="12" s="1"/>
  <c r="U98" i="12"/>
  <c r="AB98" i="12" s="1"/>
  <c r="U97" i="12"/>
  <c r="AB97" i="12" s="1"/>
  <c r="U96" i="12"/>
  <c r="AB96" i="12" s="1"/>
  <c r="U95" i="12"/>
  <c r="AB95" i="12" s="1"/>
  <c r="U94" i="12"/>
  <c r="AB94" i="12" s="1"/>
  <c r="U93" i="12"/>
  <c r="AB93" i="12" s="1"/>
  <c r="U92" i="12"/>
  <c r="AB92" i="12" s="1"/>
  <c r="U91" i="12"/>
  <c r="AB91" i="12" s="1"/>
  <c r="U90" i="12"/>
  <c r="AB90" i="12" s="1"/>
  <c r="U89" i="12"/>
  <c r="AB89" i="12" s="1"/>
  <c r="U88" i="12"/>
  <c r="AB88" i="12" s="1"/>
  <c r="U87" i="12"/>
  <c r="AB87" i="12" s="1"/>
  <c r="U86" i="12"/>
  <c r="AB86" i="12" s="1"/>
  <c r="U85" i="12"/>
  <c r="AB85" i="12" s="1"/>
  <c r="U84" i="12"/>
  <c r="AB84" i="12" s="1"/>
  <c r="U83" i="12"/>
  <c r="AB83" i="12" s="1"/>
  <c r="U82" i="12"/>
  <c r="AB82" i="12" s="1"/>
  <c r="U81" i="12"/>
  <c r="AB81" i="12" s="1"/>
  <c r="U80" i="12"/>
  <c r="AB80" i="12" s="1"/>
  <c r="U79" i="12"/>
  <c r="AB79" i="12" s="1"/>
  <c r="U78" i="12"/>
  <c r="AB78" i="12" s="1"/>
  <c r="U77" i="12"/>
  <c r="AB77" i="12" s="1"/>
  <c r="U125" i="11"/>
  <c r="AB125" i="11" s="1"/>
  <c r="U124" i="11"/>
  <c r="AB124" i="11" s="1"/>
  <c r="U123" i="11"/>
  <c r="AB123" i="11" s="1"/>
  <c r="U122" i="11"/>
  <c r="AB122" i="11" s="1"/>
  <c r="U121" i="11"/>
  <c r="AB121" i="11" s="1"/>
  <c r="U120" i="11"/>
  <c r="AB120" i="11" s="1"/>
  <c r="U119" i="11"/>
  <c r="AB119" i="11" s="1"/>
  <c r="U118" i="11"/>
  <c r="AB118" i="11" s="1"/>
  <c r="U117" i="11"/>
  <c r="AB117" i="11" s="1"/>
  <c r="U116" i="11"/>
  <c r="AB116" i="11" s="1"/>
  <c r="U115" i="11"/>
  <c r="AB115" i="11" s="1"/>
  <c r="U114" i="11"/>
  <c r="AB114" i="11" s="1"/>
  <c r="U113" i="11"/>
  <c r="AB113" i="11" s="1"/>
  <c r="U112" i="11"/>
  <c r="AB112" i="11" s="1"/>
  <c r="U111" i="11"/>
  <c r="AB111" i="11" s="1"/>
  <c r="U110" i="11"/>
  <c r="AB110" i="11" s="1"/>
  <c r="U109" i="11"/>
  <c r="AB109" i="11" s="1"/>
  <c r="U108" i="11"/>
  <c r="AB108" i="11" s="1"/>
  <c r="U107" i="11"/>
  <c r="AB107" i="11" s="1"/>
  <c r="U106" i="11"/>
  <c r="AB106" i="11" s="1"/>
  <c r="U105" i="11"/>
  <c r="AB105" i="11" s="1"/>
  <c r="U104" i="11"/>
  <c r="AB104" i="11" s="1"/>
  <c r="U103" i="11"/>
  <c r="AB103" i="11" s="1"/>
  <c r="U102" i="11"/>
  <c r="AB102" i="11" s="1"/>
  <c r="U101" i="11"/>
  <c r="AB101" i="11" s="1"/>
  <c r="U100" i="11"/>
  <c r="AB100" i="11" s="1"/>
  <c r="U99" i="11"/>
  <c r="AB99" i="11" s="1"/>
  <c r="U98" i="11"/>
  <c r="AB98" i="11" s="1"/>
  <c r="U97" i="11"/>
  <c r="AB97" i="11" s="1"/>
  <c r="U96" i="11"/>
  <c r="AB96" i="11" s="1"/>
  <c r="U95" i="11"/>
  <c r="AB95" i="11" s="1"/>
  <c r="U94" i="11"/>
  <c r="AB94" i="11" s="1"/>
  <c r="U93" i="11"/>
  <c r="AB93" i="11" s="1"/>
  <c r="U92" i="11"/>
  <c r="AB92" i="11" s="1"/>
  <c r="U91" i="11"/>
  <c r="AB91" i="11" s="1"/>
  <c r="U90" i="11"/>
  <c r="AB90" i="11" s="1"/>
  <c r="U89" i="11"/>
  <c r="AB89" i="11" s="1"/>
  <c r="U88" i="11"/>
  <c r="AB88" i="11" s="1"/>
  <c r="U87" i="11"/>
  <c r="AB87" i="11" s="1"/>
  <c r="U86" i="11"/>
  <c r="AB86" i="11" s="1"/>
  <c r="U85" i="11"/>
  <c r="AB85" i="11" s="1"/>
  <c r="U84" i="11"/>
  <c r="AB84" i="11" s="1"/>
  <c r="U83" i="11"/>
  <c r="AB83" i="11" s="1"/>
  <c r="U82" i="11"/>
  <c r="AB82" i="11" s="1"/>
  <c r="U81" i="11"/>
  <c r="AB81" i="11" s="1"/>
  <c r="U80" i="11"/>
  <c r="AB80" i="11" s="1"/>
  <c r="U79" i="11"/>
  <c r="AB79" i="11" s="1"/>
  <c r="U78" i="11"/>
  <c r="AB78" i="11" s="1"/>
  <c r="U77" i="11"/>
  <c r="AB77" i="11" s="1"/>
  <c r="U125" i="10"/>
  <c r="AB125" i="10" s="1"/>
  <c r="U124" i="10"/>
  <c r="AB124" i="10" s="1"/>
  <c r="U123" i="10"/>
  <c r="AB123" i="10" s="1"/>
  <c r="U122" i="10"/>
  <c r="AB122" i="10" s="1"/>
  <c r="U121" i="10"/>
  <c r="AB121" i="10" s="1"/>
  <c r="U120" i="10"/>
  <c r="AB120" i="10" s="1"/>
  <c r="U119" i="10"/>
  <c r="AB119" i="10" s="1"/>
  <c r="U118" i="10"/>
  <c r="AB118" i="10" s="1"/>
  <c r="U117" i="10"/>
  <c r="AB117" i="10" s="1"/>
  <c r="U116" i="10"/>
  <c r="AB116" i="10" s="1"/>
  <c r="U115" i="10"/>
  <c r="AB115" i="10" s="1"/>
  <c r="U114" i="10"/>
  <c r="AB114" i="10" s="1"/>
  <c r="U113" i="10"/>
  <c r="AB113" i="10" s="1"/>
  <c r="U112" i="10"/>
  <c r="AB112" i="10" s="1"/>
  <c r="U111" i="10"/>
  <c r="AB111" i="10" s="1"/>
  <c r="U110" i="10"/>
  <c r="AB110" i="10" s="1"/>
  <c r="U109" i="10"/>
  <c r="AB109" i="10" s="1"/>
  <c r="U108" i="10"/>
  <c r="AB108" i="10" s="1"/>
  <c r="U107" i="10"/>
  <c r="AB107" i="10" s="1"/>
  <c r="U106" i="10"/>
  <c r="AB106" i="10" s="1"/>
  <c r="U105" i="10"/>
  <c r="AB105" i="10" s="1"/>
  <c r="U104" i="10"/>
  <c r="AB104" i="10" s="1"/>
  <c r="U103" i="10"/>
  <c r="AB103" i="10" s="1"/>
  <c r="U102" i="10"/>
  <c r="AB102" i="10" s="1"/>
  <c r="U101" i="10"/>
  <c r="U100" i="10"/>
  <c r="U99" i="10"/>
  <c r="U98" i="10"/>
  <c r="U97" i="10"/>
  <c r="U96" i="10"/>
  <c r="U95" i="10"/>
  <c r="AB95" i="10" s="1"/>
  <c r="U94" i="10"/>
  <c r="U93" i="10"/>
  <c r="U92" i="10"/>
  <c r="U91" i="10"/>
  <c r="U90" i="10"/>
  <c r="U89" i="10"/>
  <c r="U88" i="10"/>
  <c r="U87" i="10"/>
  <c r="U86" i="10"/>
  <c r="AB86" i="10" s="1"/>
  <c r="U85" i="10"/>
  <c r="U84" i="10"/>
  <c r="U83" i="10"/>
  <c r="U82" i="10"/>
  <c r="U81" i="10"/>
  <c r="U80" i="10"/>
  <c r="AB80" i="10" s="1"/>
  <c r="U79" i="10"/>
  <c r="U78" i="10"/>
  <c r="U77" i="10"/>
  <c r="U125" i="9"/>
  <c r="AB125" i="9" s="1"/>
  <c r="U124" i="9"/>
  <c r="AB124" i="9" s="1"/>
  <c r="U123" i="9"/>
  <c r="AB123" i="9" s="1"/>
  <c r="U122" i="9"/>
  <c r="AB122" i="9" s="1"/>
  <c r="U121" i="9"/>
  <c r="AB121" i="9" s="1"/>
  <c r="U120" i="9"/>
  <c r="AB120" i="9" s="1"/>
  <c r="U119" i="9"/>
  <c r="AB119" i="9" s="1"/>
  <c r="U118" i="9"/>
  <c r="AB118" i="9" s="1"/>
  <c r="U117" i="9"/>
  <c r="AB117" i="9" s="1"/>
  <c r="U116" i="9"/>
  <c r="AB116" i="9" s="1"/>
  <c r="U115" i="9"/>
  <c r="AB115" i="9" s="1"/>
  <c r="U114" i="9"/>
  <c r="AB114" i="9" s="1"/>
  <c r="U113" i="9"/>
  <c r="AB113" i="9" s="1"/>
  <c r="U112" i="9"/>
  <c r="AB112" i="9" s="1"/>
  <c r="U111" i="9"/>
  <c r="AB111" i="9" s="1"/>
  <c r="U110" i="9"/>
  <c r="AB110" i="9" s="1"/>
  <c r="U109" i="9"/>
  <c r="AB109" i="9" s="1"/>
  <c r="U108" i="9"/>
  <c r="AB108" i="9" s="1"/>
  <c r="U107" i="9"/>
  <c r="AB107" i="9" s="1"/>
  <c r="U106" i="9"/>
  <c r="AB106" i="9" s="1"/>
  <c r="U105" i="9"/>
  <c r="AB105" i="9" s="1"/>
  <c r="U104" i="9"/>
  <c r="AB104" i="9" s="1"/>
  <c r="U103" i="9"/>
  <c r="AB103" i="9" s="1"/>
  <c r="U102" i="9"/>
  <c r="AB102" i="9" s="1"/>
  <c r="U101" i="9"/>
  <c r="AB101" i="9" s="1"/>
  <c r="U100" i="9"/>
  <c r="AB100" i="9" s="1"/>
  <c r="U99" i="9"/>
  <c r="AB99" i="9" s="1"/>
  <c r="U98" i="9"/>
  <c r="AB98" i="9" s="1"/>
  <c r="U97" i="9"/>
  <c r="AB97" i="9" s="1"/>
  <c r="U96" i="9"/>
  <c r="AB96" i="9" s="1"/>
  <c r="U95" i="9"/>
  <c r="AB95" i="9" s="1"/>
  <c r="U94" i="9"/>
  <c r="AB94" i="9" s="1"/>
  <c r="U93" i="9"/>
  <c r="AB93" i="9" s="1"/>
  <c r="U92" i="9"/>
  <c r="AB92" i="9" s="1"/>
  <c r="U91" i="9"/>
  <c r="AB91" i="9" s="1"/>
  <c r="U90" i="9"/>
  <c r="AB90" i="9" s="1"/>
  <c r="U89" i="9"/>
  <c r="AB89" i="9" s="1"/>
  <c r="U88" i="9"/>
  <c r="AB88" i="9" s="1"/>
  <c r="U87" i="9"/>
  <c r="AB87" i="9" s="1"/>
  <c r="U86" i="9"/>
  <c r="AB86" i="9" s="1"/>
  <c r="U85" i="9"/>
  <c r="AB85" i="9" s="1"/>
  <c r="U84" i="9"/>
  <c r="AB84" i="9" s="1"/>
  <c r="U83" i="9"/>
  <c r="AB83" i="9" s="1"/>
  <c r="U82" i="9"/>
  <c r="AB82" i="9" s="1"/>
  <c r="U81" i="9"/>
  <c r="AB81" i="9" s="1"/>
  <c r="U80" i="9"/>
  <c r="AB80" i="9" s="1"/>
  <c r="U79" i="9"/>
  <c r="AB79" i="9" s="1"/>
  <c r="U78" i="9"/>
  <c r="AB78" i="9" s="1"/>
  <c r="U77" i="9"/>
  <c r="AB77" i="9" s="1"/>
  <c r="U125" i="8"/>
  <c r="AB125" i="8" s="1"/>
  <c r="U124" i="8"/>
  <c r="AB124" i="8" s="1"/>
  <c r="U123" i="8"/>
  <c r="AB123" i="8" s="1"/>
  <c r="U122" i="8"/>
  <c r="AB122" i="8" s="1"/>
  <c r="U121" i="8"/>
  <c r="AB121" i="8" s="1"/>
  <c r="U120" i="8"/>
  <c r="AB120" i="8" s="1"/>
  <c r="U119" i="8"/>
  <c r="AB119" i="8" s="1"/>
  <c r="U118" i="8"/>
  <c r="AB118" i="8" s="1"/>
  <c r="U117" i="8"/>
  <c r="AB117" i="8" s="1"/>
  <c r="U116" i="8"/>
  <c r="AB116" i="8" s="1"/>
  <c r="U115" i="8"/>
  <c r="AB115" i="8" s="1"/>
  <c r="U114" i="8"/>
  <c r="AB114" i="8" s="1"/>
  <c r="U113" i="8"/>
  <c r="AB113" i="8" s="1"/>
  <c r="U112" i="8"/>
  <c r="AB112" i="8" s="1"/>
  <c r="U111" i="8"/>
  <c r="AB111" i="8" s="1"/>
  <c r="U110" i="8"/>
  <c r="AB110" i="8" s="1"/>
  <c r="U109" i="8"/>
  <c r="AB109" i="8" s="1"/>
  <c r="U108" i="8"/>
  <c r="AB108" i="8" s="1"/>
  <c r="U107" i="8"/>
  <c r="AB107" i="8" s="1"/>
  <c r="U106" i="8"/>
  <c r="AB106" i="8" s="1"/>
  <c r="U105" i="8"/>
  <c r="AB105" i="8" s="1"/>
  <c r="U104" i="8"/>
  <c r="AB104" i="8" s="1"/>
  <c r="U103" i="8"/>
  <c r="AB103" i="8" s="1"/>
  <c r="U102" i="8"/>
  <c r="AB102" i="8" s="1"/>
  <c r="U101" i="8"/>
  <c r="AB101" i="8" s="1"/>
  <c r="U100" i="8"/>
  <c r="AB100" i="8" s="1"/>
  <c r="U99" i="8"/>
  <c r="AB99" i="8" s="1"/>
  <c r="U98" i="8"/>
  <c r="AB98" i="8" s="1"/>
  <c r="U97" i="8"/>
  <c r="AB97" i="8" s="1"/>
  <c r="U96" i="8"/>
  <c r="AB96" i="8" s="1"/>
  <c r="U95" i="8"/>
  <c r="AB95" i="8" s="1"/>
  <c r="U94" i="8"/>
  <c r="AB94" i="8" s="1"/>
  <c r="U93" i="8"/>
  <c r="AB93" i="8" s="1"/>
  <c r="U92" i="8"/>
  <c r="AB92" i="8" s="1"/>
  <c r="U91" i="8"/>
  <c r="AB91" i="8" s="1"/>
  <c r="U90" i="8"/>
  <c r="AB90" i="8" s="1"/>
  <c r="U89" i="8"/>
  <c r="AB89" i="8" s="1"/>
  <c r="U88" i="8"/>
  <c r="AB88" i="8" s="1"/>
  <c r="U87" i="8"/>
  <c r="AB87" i="8" s="1"/>
  <c r="U86" i="8"/>
  <c r="AB86" i="8" s="1"/>
  <c r="U85" i="8"/>
  <c r="AB85" i="8" s="1"/>
  <c r="U84" i="8"/>
  <c r="AB84" i="8" s="1"/>
  <c r="U83" i="8"/>
  <c r="AB83" i="8" s="1"/>
  <c r="U82" i="8"/>
  <c r="U81" i="8"/>
  <c r="AB81" i="8" s="1"/>
  <c r="U80" i="8"/>
  <c r="AB80" i="8" s="1"/>
  <c r="U79" i="8"/>
  <c r="AB79" i="8" s="1"/>
  <c r="U78" i="8"/>
  <c r="AB78" i="8" s="1"/>
  <c r="U77" i="8"/>
  <c r="AB77" i="8" s="1"/>
  <c r="U125" i="7"/>
  <c r="AB125" i="7" s="1"/>
  <c r="U124" i="7"/>
  <c r="AB124" i="7" s="1"/>
  <c r="U123" i="7"/>
  <c r="AB123" i="7" s="1"/>
  <c r="U122" i="7"/>
  <c r="AB122" i="7" s="1"/>
  <c r="U121" i="7"/>
  <c r="AB121" i="7" s="1"/>
  <c r="U120" i="7"/>
  <c r="AB120" i="7" s="1"/>
  <c r="U119" i="7"/>
  <c r="AB119" i="7" s="1"/>
  <c r="U118" i="7"/>
  <c r="AB118" i="7" s="1"/>
  <c r="U117" i="7"/>
  <c r="AB117" i="7" s="1"/>
  <c r="U116" i="7"/>
  <c r="AB116" i="7" s="1"/>
  <c r="U115" i="7"/>
  <c r="AB115" i="7" s="1"/>
  <c r="U114" i="7"/>
  <c r="AB114" i="7" s="1"/>
  <c r="U113" i="7"/>
  <c r="AB113" i="7" s="1"/>
  <c r="U112" i="7"/>
  <c r="AB112" i="7" s="1"/>
  <c r="U111" i="7"/>
  <c r="AB111" i="7" s="1"/>
  <c r="U110" i="7"/>
  <c r="AB110" i="7" s="1"/>
  <c r="U109" i="7"/>
  <c r="AB109" i="7" s="1"/>
  <c r="U108" i="7"/>
  <c r="AB108" i="7" s="1"/>
  <c r="U107" i="7"/>
  <c r="AB107" i="7" s="1"/>
  <c r="U106" i="7"/>
  <c r="AB106" i="7" s="1"/>
  <c r="U105" i="7"/>
  <c r="AB105" i="7" s="1"/>
  <c r="U104" i="7"/>
  <c r="AB104" i="7" s="1"/>
  <c r="U103" i="7"/>
  <c r="AB103" i="7" s="1"/>
  <c r="U102" i="7"/>
  <c r="AB102" i="7" s="1"/>
  <c r="U101" i="7"/>
  <c r="AB101" i="7" s="1"/>
  <c r="U100" i="7"/>
  <c r="AB100" i="7" s="1"/>
  <c r="U99" i="7"/>
  <c r="AB99" i="7" s="1"/>
  <c r="U98" i="7"/>
  <c r="AB98" i="7" s="1"/>
  <c r="U97" i="7"/>
  <c r="AB97" i="7" s="1"/>
  <c r="U96" i="7"/>
  <c r="AB96" i="7" s="1"/>
  <c r="U95" i="7"/>
  <c r="AB95" i="7" s="1"/>
  <c r="U94" i="7"/>
  <c r="AB94" i="7" s="1"/>
  <c r="U93" i="7"/>
  <c r="AB93" i="7" s="1"/>
  <c r="U92" i="7"/>
  <c r="AB92" i="7" s="1"/>
  <c r="U91" i="7"/>
  <c r="AB91" i="7" s="1"/>
  <c r="U90" i="7"/>
  <c r="AB90" i="7" s="1"/>
  <c r="U89" i="7"/>
  <c r="AB89" i="7" s="1"/>
  <c r="U88" i="7"/>
  <c r="AB88" i="7" s="1"/>
  <c r="U87" i="7"/>
  <c r="AB87" i="7" s="1"/>
  <c r="U86" i="7"/>
  <c r="AB86" i="7" s="1"/>
  <c r="U85" i="7"/>
  <c r="AB85" i="7" s="1"/>
  <c r="U84" i="7"/>
  <c r="U83" i="7"/>
  <c r="AB83" i="7" s="1"/>
  <c r="U82" i="7"/>
  <c r="AB82" i="7" s="1"/>
  <c r="U81" i="7"/>
  <c r="AB81" i="7" s="1"/>
  <c r="U80" i="7"/>
  <c r="AB80" i="7" s="1"/>
  <c r="U79" i="7"/>
  <c r="AB79" i="7" s="1"/>
  <c r="U78" i="7"/>
  <c r="AB78" i="7" s="1"/>
  <c r="U77" i="7"/>
  <c r="AB77" i="7" s="1"/>
  <c r="U125" i="6"/>
  <c r="AB125" i="6" s="1"/>
  <c r="B125" i="6"/>
  <c r="U124" i="6"/>
  <c r="AB124" i="6" s="1"/>
  <c r="B124" i="6"/>
  <c r="U123" i="6"/>
  <c r="AB123" i="6" s="1"/>
  <c r="B123" i="6"/>
  <c r="U122" i="6"/>
  <c r="AB122" i="6" s="1"/>
  <c r="B122" i="6"/>
  <c r="U121" i="6"/>
  <c r="AB121" i="6" s="1"/>
  <c r="B121" i="6"/>
  <c r="U120" i="6"/>
  <c r="AB120" i="6" s="1"/>
  <c r="B120" i="6"/>
  <c r="U119" i="6"/>
  <c r="AB119" i="6" s="1"/>
  <c r="B119" i="6"/>
  <c r="U118" i="6"/>
  <c r="AB118" i="6" s="1"/>
  <c r="B118" i="6"/>
  <c r="U117" i="6"/>
  <c r="AB117" i="6" s="1"/>
  <c r="B117" i="6"/>
  <c r="U116" i="6"/>
  <c r="AB116" i="6" s="1"/>
  <c r="B116" i="6"/>
  <c r="U115" i="6"/>
  <c r="AB115" i="6" s="1"/>
  <c r="B115" i="6"/>
  <c r="U114" i="6"/>
  <c r="AB114" i="6" s="1"/>
  <c r="B114" i="6"/>
  <c r="U113" i="6"/>
  <c r="AB113" i="6" s="1"/>
  <c r="B113" i="6"/>
  <c r="U112" i="6"/>
  <c r="AB112" i="6" s="1"/>
  <c r="B112" i="6"/>
  <c r="U111" i="6"/>
  <c r="AB111" i="6" s="1"/>
  <c r="B111" i="6"/>
  <c r="U110" i="6"/>
  <c r="AB110" i="6" s="1"/>
  <c r="B110" i="6"/>
  <c r="U109" i="6"/>
  <c r="AB109" i="6" s="1"/>
  <c r="B109" i="6"/>
  <c r="U108" i="6"/>
  <c r="AB108" i="6" s="1"/>
  <c r="B108" i="6"/>
  <c r="U107" i="6"/>
  <c r="AB107" i="6" s="1"/>
  <c r="B107" i="6"/>
  <c r="U106" i="6"/>
  <c r="AB106" i="6" s="1"/>
  <c r="B106" i="6"/>
  <c r="U105" i="6"/>
  <c r="AB105" i="6" s="1"/>
  <c r="B105" i="6"/>
  <c r="U104" i="6"/>
  <c r="AB104" i="6" s="1"/>
  <c r="B104" i="6"/>
  <c r="U103" i="6"/>
  <c r="AB103" i="6" s="1"/>
  <c r="B103" i="6"/>
  <c r="U102" i="6"/>
  <c r="AB102" i="6" s="1"/>
  <c r="B102" i="6"/>
  <c r="U101" i="6"/>
  <c r="AB101" i="6" s="1"/>
  <c r="B101" i="6"/>
  <c r="U100" i="6"/>
  <c r="AB100" i="6" s="1"/>
  <c r="B100" i="6"/>
  <c r="U99" i="6"/>
  <c r="AB99" i="6" s="1"/>
  <c r="B99" i="6"/>
  <c r="U98" i="6"/>
  <c r="AB98" i="6" s="1"/>
  <c r="B98" i="6"/>
  <c r="U97" i="6"/>
  <c r="AB97" i="6" s="1"/>
  <c r="B97" i="6"/>
  <c r="U96" i="6"/>
  <c r="AB96" i="6" s="1"/>
  <c r="B96" i="6"/>
  <c r="U95" i="6"/>
  <c r="AB95" i="6" s="1"/>
  <c r="B95" i="6"/>
  <c r="U94" i="6"/>
  <c r="AB94" i="6" s="1"/>
  <c r="B94" i="6"/>
  <c r="U93" i="6"/>
  <c r="AB93" i="6" s="1"/>
  <c r="B93" i="6"/>
  <c r="U92" i="6"/>
  <c r="AB92" i="6" s="1"/>
  <c r="B92" i="6"/>
  <c r="U91" i="6"/>
  <c r="AB91" i="6" s="1"/>
  <c r="B91" i="6"/>
  <c r="U90" i="6"/>
  <c r="AB90" i="6" s="1"/>
  <c r="B90" i="6"/>
  <c r="U89" i="6"/>
  <c r="AB89" i="6" s="1"/>
  <c r="B89" i="6"/>
  <c r="U88" i="6"/>
  <c r="AB88" i="6" s="1"/>
  <c r="B88" i="6"/>
  <c r="U87" i="6"/>
  <c r="AB87" i="6" s="1"/>
  <c r="B87" i="6"/>
  <c r="U86" i="6"/>
  <c r="AB86" i="6" s="1"/>
  <c r="B86" i="6"/>
  <c r="U85" i="6"/>
  <c r="AB85" i="6" s="1"/>
  <c r="B85" i="6"/>
  <c r="U84" i="6"/>
  <c r="AB84" i="6" s="1"/>
  <c r="B84" i="6"/>
  <c r="U83" i="6"/>
  <c r="AB83" i="6" s="1"/>
  <c r="B83" i="6"/>
  <c r="U82" i="6"/>
  <c r="AB82" i="6" s="1"/>
  <c r="B82" i="6"/>
  <c r="U81" i="6"/>
  <c r="AB81" i="6" s="1"/>
  <c r="B81" i="6"/>
  <c r="U80" i="6"/>
  <c r="AB80" i="6" s="1"/>
  <c r="B80" i="6"/>
  <c r="U79" i="6"/>
  <c r="AB79" i="6" s="1"/>
  <c r="B79" i="6"/>
  <c r="U78" i="6"/>
  <c r="AB78" i="6" s="1"/>
  <c r="B78" i="6"/>
  <c r="U77" i="6"/>
  <c r="AB77" i="6" s="1"/>
  <c r="B77" i="6"/>
  <c r="F147" i="14"/>
  <c r="E147" i="13"/>
  <c r="W147" i="14"/>
  <c r="V147" i="14"/>
  <c r="U147" i="14"/>
  <c r="T147" i="14"/>
  <c r="S147" i="14"/>
  <c r="R147" i="14"/>
  <c r="Q147" i="14"/>
  <c r="P147" i="14"/>
  <c r="O147" i="14"/>
  <c r="N147" i="14"/>
  <c r="M147" i="14"/>
  <c r="L147" i="14"/>
  <c r="K147" i="14"/>
  <c r="J147" i="14"/>
  <c r="I147" i="14"/>
  <c r="H147" i="14"/>
  <c r="G147" i="14"/>
  <c r="V147" i="13"/>
  <c r="U147" i="13"/>
  <c r="T147" i="13"/>
  <c r="S147" i="13"/>
  <c r="R147" i="13"/>
  <c r="Q147" i="13"/>
  <c r="P147" i="13"/>
  <c r="O147" i="13"/>
  <c r="N147" i="13"/>
  <c r="M147" i="13"/>
  <c r="L147" i="13"/>
  <c r="K147" i="13"/>
  <c r="J147" i="13"/>
  <c r="I147" i="13"/>
  <c r="H147" i="13"/>
  <c r="G147" i="13"/>
  <c r="F147" i="13"/>
  <c r="C44" i="2"/>
  <c r="U44" i="2" s="1"/>
  <c r="C43" i="2"/>
  <c r="C42" i="2"/>
  <c r="C41" i="2"/>
  <c r="C40" i="2"/>
  <c r="C39" i="2"/>
  <c r="C38" i="2"/>
  <c r="C37" i="2"/>
  <c r="C29" i="2"/>
  <c r="C28" i="2"/>
  <c r="C27" i="2"/>
  <c r="C26" i="2"/>
  <c r="C25" i="2"/>
  <c r="C24" i="2"/>
  <c r="C23" i="2"/>
  <c r="C22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T24" i="2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Q28" i="2"/>
  <c r="R28" i="2"/>
  <c r="S28" i="2"/>
  <c r="T28" i="2"/>
  <c r="D29" i="2"/>
  <c r="E29" i="2"/>
  <c r="F29" i="2"/>
  <c r="G29" i="2"/>
  <c r="H29" i="2"/>
  <c r="I29" i="2"/>
  <c r="J29" i="2"/>
  <c r="K29" i="2"/>
  <c r="L29" i="2"/>
  <c r="M29" i="2"/>
  <c r="N29" i="2"/>
  <c r="O29" i="2"/>
  <c r="P29" i="2"/>
  <c r="Q29" i="2"/>
  <c r="R29" i="2"/>
  <c r="S29" i="2"/>
  <c r="T29" i="2"/>
  <c r="P14" i="2"/>
  <c r="P13" i="2"/>
  <c r="P12" i="2"/>
  <c r="P11" i="2"/>
  <c r="P10" i="2"/>
  <c r="P9" i="2"/>
  <c r="P8" i="2"/>
  <c r="P7" i="2"/>
  <c r="N14" i="2"/>
  <c r="N13" i="2"/>
  <c r="N12" i="2"/>
  <c r="N11" i="2"/>
  <c r="N10" i="2"/>
  <c r="N9" i="2"/>
  <c r="N8" i="2"/>
  <c r="N7" i="2"/>
  <c r="T14" i="2"/>
  <c r="T13" i="2"/>
  <c r="T12" i="2"/>
  <c r="T11" i="2"/>
  <c r="T10" i="2"/>
  <c r="T9" i="2"/>
  <c r="T8" i="2"/>
  <c r="T7" i="2"/>
  <c r="S14" i="2"/>
  <c r="S13" i="2"/>
  <c r="S12" i="2"/>
  <c r="S11" i="2"/>
  <c r="S10" i="2"/>
  <c r="S9" i="2"/>
  <c r="S8" i="2"/>
  <c r="S7" i="2"/>
  <c r="O14" i="2"/>
  <c r="O13" i="2"/>
  <c r="O12" i="2"/>
  <c r="O11" i="2"/>
  <c r="O10" i="2"/>
  <c r="O9" i="2"/>
  <c r="O8" i="2"/>
  <c r="O7" i="2"/>
  <c r="M14" i="2"/>
  <c r="M13" i="2"/>
  <c r="M12" i="2"/>
  <c r="M11" i="2"/>
  <c r="M10" i="2"/>
  <c r="M9" i="2"/>
  <c r="M8" i="2"/>
  <c r="M7" i="2"/>
  <c r="K14" i="2"/>
  <c r="K13" i="2"/>
  <c r="K12" i="2"/>
  <c r="K11" i="2"/>
  <c r="K10" i="2"/>
  <c r="K9" i="2"/>
  <c r="K8" i="2"/>
  <c r="K7" i="2"/>
  <c r="H14" i="2"/>
  <c r="H13" i="2"/>
  <c r="H12" i="2"/>
  <c r="H11" i="2"/>
  <c r="H10" i="2"/>
  <c r="H9" i="2"/>
  <c r="H8" i="2"/>
  <c r="H7" i="2"/>
  <c r="J14" i="2"/>
  <c r="J13" i="2"/>
  <c r="J12" i="2"/>
  <c r="J11" i="2"/>
  <c r="J10" i="2"/>
  <c r="J9" i="2"/>
  <c r="J8" i="2"/>
  <c r="J7" i="2"/>
  <c r="G14" i="2"/>
  <c r="G13" i="2"/>
  <c r="G12" i="2"/>
  <c r="G11" i="2"/>
  <c r="G10" i="2"/>
  <c r="G9" i="2"/>
  <c r="G8" i="2"/>
  <c r="G7" i="2"/>
  <c r="Q14" i="2"/>
  <c r="Q13" i="2"/>
  <c r="Q12" i="2"/>
  <c r="Q11" i="2"/>
  <c r="Q10" i="2"/>
  <c r="Q9" i="2"/>
  <c r="Q8" i="2"/>
  <c r="Q7" i="2"/>
  <c r="F14" i="2"/>
  <c r="F13" i="2"/>
  <c r="F12" i="2"/>
  <c r="F11" i="2"/>
  <c r="F10" i="2"/>
  <c r="F9" i="2"/>
  <c r="F8" i="2"/>
  <c r="F7" i="2"/>
  <c r="C2" i="2"/>
  <c r="C2" i="12"/>
  <c r="C2" i="11"/>
  <c r="C2" i="10"/>
  <c r="C2" i="9"/>
  <c r="C2" i="8"/>
  <c r="C2" i="7"/>
  <c r="C2" i="6"/>
  <c r="C2" i="5"/>
  <c r="E2" i="13"/>
  <c r="T147" i="12"/>
  <c r="S147" i="12"/>
  <c r="R147" i="12"/>
  <c r="Q147" i="12"/>
  <c r="P147" i="12"/>
  <c r="O147" i="12"/>
  <c r="N147" i="12"/>
  <c r="M147" i="12"/>
  <c r="L147" i="12"/>
  <c r="K147" i="12"/>
  <c r="J147" i="12"/>
  <c r="I147" i="12"/>
  <c r="H147" i="12"/>
  <c r="G147" i="12"/>
  <c r="F147" i="12"/>
  <c r="E147" i="12"/>
  <c r="D147" i="12"/>
  <c r="C147" i="12"/>
  <c r="T147" i="11"/>
  <c r="S147" i="11"/>
  <c r="R147" i="11"/>
  <c r="Q147" i="11"/>
  <c r="P147" i="11"/>
  <c r="O147" i="11"/>
  <c r="N147" i="11"/>
  <c r="M147" i="11"/>
  <c r="L147" i="11"/>
  <c r="K147" i="11"/>
  <c r="J147" i="11"/>
  <c r="I147" i="11"/>
  <c r="H147" i="11"/>
  <c r="G147" i="11"/>
  <c r="F147" i="11"/>
  <c r="E147" i="11"/>
  <c r="D147" i="11"/>
  <c r="C147" i="11"/>
  <c r="T147" i="8"/>
  <c r="S147" i="8"/>
  <c r="R147" i="8"/>
  <c r="Q147" i="8"/>
  <c r="P147" i="8"/>
  <c r="O147" i="8"/>
  <c r="N147" i="8"/>
  <c r="M147" i="8"/>
  <c r="L147" i="8"/>
  <c r="K147" i="8"/>
  <c r="J147" i="8"/>
  <c r="I147" i="8"/>
  <c r="H147" i="8"/>
  <c r="G147" i="8"/>
  <c r="F147" i="8"/>
  <c r="E147" i="8"/>
  <c r="D147" i="8"/>
  <c r="C147" i="8"/>
  <c r="T147" i="7"/>
  <c r="S147" i="7"/>
  <c r="R147" i="7"/>
  <c r="Q147" i="7"/>
  <c r="P147" i="7"/>
  <c r="O147" i="7"/>
  <c r="N147" i="7"/>
  <c r="M147" i="7"/>
  <c r="L147" i="7"/>
  <c r="K147" i="7"/>
  <c r="J147" i="7"/>
  <c r="I147" i="7"/>
  <c r="H147" i="7"/>
  <c r="G147" i="7"/>
  <c r="F147" i="7"/>
  <c r="E147" i="7"/>
  <c r="D147" i="7"/>
  <c r="C147" i="7"/>
  <c r="T147" i="6"/>
  <c r="S147" i="6"/>
  <c r="R147" i="6"/>
  <c r="Q147" i="6"/>
  <c r="P147" i="6"/>
  <c r="O147" i="6"/>
  <c r="N147" i="6"/>
  <c r="M147" i="6"/>
  <c r="L147" i="6"/>
  <c r="K147" i="6"/>
  <c r="J147" i="6"/>
  <c r="I147" i="6"/>
  <c r="H147" i="6"/>
  <c r="G147" i="6"/>
  <c r="F147" i="6"/>
  <c r="E147" i="6"/>
  <c r="D147" i="6"/>
  <c r="C147" i="6"/>
  <c r="C147" i="5"/>
  <c r="T1022" i="2"/>
  <c r="S1022" i="2"/>
  <c r="R1022" i="2"/>
  <c r="Q1022" i="2"/>
  <c r="P1022" i="2"/>
  <c r="O1022" i="2"/>
  <c r="N1022" i="2"/>
  <c r="M1022" i="2"/>
  <c r="L1022" i="2"/>
  <c r="K1022" i="2"/>
  <c r="J1022" i="2"/>
  <c r="I1022" i="2"/>
  <c r="H1022" i="2"/>
  <c r="G1022" i="2"/>
  <c r="F1022" i="2"/>
  <c r="E1022" i="2"/>
  <c r="D1022" i="2"/>
  <c r="C1022" i="2"/>
  <c r="T1008" i="2"/>
  <c r="S1008" i="2"/>
  <c r="R1008" i="2"/>
  <c r="Q1008" i="2"/>
  <c r="P1008" i="2"/>
  <c r="O1008" i="2"/>
  <c r="N1008" i="2"/>
  <c r="M1008" i="2"/>
  <c r="L1008" i="2"/>
  <c r="K1008" i="2"/>
  <c r="J1008" i="2"/>
  <c r="I1008" i="2"/>
  <c r="H1008" i="2"/>
  <c r="G1008" i="2"/>
  <c r="F1008" i="2"/>
  <c r="E1008" i="2"/>
  <c r="D1008" i="2"/>
  <c r="C1008" i="2"/>
  <c r="T994" i="2"/>
  <c r="S994" i="2"/>
  <c r="R994" i="2"/>
  <c r="Q994" i="2"/>
  <c r="P994" i="2"/>
  <c r="O994" i="2"/>
  <c r="N994" i="2"/>
  <c r="M994" i="2"/>
  <c r="L994" i="2"/>
  <c r="K994" i="2"/>
  <c r="J994" i="2"/>
  <c r="I994" i="2"/>
  <c r="H994" i="2"/>
  <c r="G994" i="2"/>
  <c r="F994" i="2"/>
  <c r="E994" i="2"/>
  <c r="D994" i="2"/>
  <c r="C994" i="2"/>
  <c r="T980" i="2"/>
  <c r="S980" i="2"/>
  <c r="R980" i="2"/>
  <c r="Q980" i="2"/>
  <c r="P980" i="2"/>
  <c r="O980" i="2"/>
  <c r="N980" i="2"/>
  <c r="M980" i="2"/>
  <c r="L980" i="2"/>
  <c r="K980" i="2"/>
  <c r="J980" i="2"/>
  <c r="I980" i="2"/>
  <c r="H980" i="2"/>
  <c r="G980" i="2"/>
  <c r="F980" i="2"/>
  <c r="E980" i="2"/>
  <c r="D980" i="2"/>
  <c r="C980" i="2"/>
  <c r="T966" i="2"/>
  <c r="S966" i="2"/>
  <c r="R966" i="2"/>
  <c r="Q966" i="2"/>
  <c r="P966" i="2"/>
  <c r="O966" i="2"/>
  <c r="N966" i="2"/>
  <c r="M966" i="2"/>
  <c r="L966" i="2"/>
  <c r="K966" i="2"/>
  <c r="J966" i="2"/>
  <c r="I966" i="2"/>
  <c r="H966" i="2"/>
  <c r="G966" i="2"/>
  <c r="F966" i="2"/>
  <c r="E966" i="2"/>
  <c r="D966" i="2"/>
  <c r="C966" i="2"/>
  <c r="T952" i="2"/>
  <c r="S952" i="2"/>
  <c r="R952" i="2"/>
  <c r="Q952" i="2"/>
  <c r="P952" i="2"/>
  <c r="O952" i="2"/>
  <c r="N952" i="2"/>
  <c r="M952" i="2"/>
  <c r="L952" i="2"/>
  <c r="K952" i="2"/>
  <c r="J952" i="2"/>
  <c r="I952" i="2"/>
  <c r="H952" i="2"/>
  <c r="G952" i="2"/>
  <c r="F952" i="2"/>
  <c r="E952" i="2"/>
  <c r="D952" i="2"/>
  <c r="C952" i="2"/>
  <c r="T938" i="2"/>
  <c r="S938" i="2"/>
  <c r="R938" i="2"/>
  <c r="Q938" i="2"/>
  <c r="P938" i="2"/>
  <c r="O938" i="2"/>
  <c r="N938" i="2"/>
  <c r="M938" i="2"/>
  <c r="L938" i="2"/>
  <c r="K938" i="2"/>
  <c r="J938" i="2"/>
  <c r="I938" i="2"/>
  <c r="H938" i="2"/>
  <c r="G938" i="2"/>
  <c r="F938" i="2"/>
  <c r="E938" i="2"/>
  <c r="D938" i="2"/>
  <c r="C938" i="2"/>
  <c r="T924" i="2"/>
  <c r="S924" i="2"/>
  <c r="R924" i="2"/>
  <c r="Q924" i="2"/>
  <c r="P924" i="2"/>
  <c r="O924" i="2"/>
  <c r="N924" i="2"/>
  <c r="M924" i="2"/>
  <c r="L924" i="2"/>
  <c r="K924" i="2"/>
  <c r="J924" i="2"/>
  <c r="I924" i="2"/>
  <c r="H924" i="2"/>
  <c r="G924" i="2"/>
  <c r="F924" i="2"/>
  <c r="E924" i="2"/>
  <c r="D924" i="2"/>
  <c r="C924" i="2"/>
  <c r="T910" i="2"/>
  <c r="S910" i="2"/>
  <c r="R910" i="2"/>
  <c r="Q910" i="2"/>
  <c r="P910" i="2"/>
  <c r="O910" i="2"/>
  <c r="N910" i="2"/>
  <c r="M910" i="2"/>
  <c r="L910" i="2"/>
  <c r="K910" i="2"/>
  <c r="J910" i="2"/>
  <c r="I910" i="2"/>
  <c r="H910" i="2"/>
  <c r="G910" i="2"/>
  <c r="F910" i="2"/>
  <c r="E910" i="2"/>
  <c r="D910" i="2"/>
  <c r="C910" i="2"/>
  <c r="T896" i="2"/>
  <c r="S896" i="2"/>
  <c r="R896" i="2"/>
  <c r="Q896" i="2"/>
  <c r="P896" i="2"/>
  <c r="O896" i="2"/>
  <c r="N896" i="2"/>
  <c r="M896" i="2"/>
  <c r="L896" i="2"/>
  <c r="K896" i="2"/>
  <c r="J896" i="2"/>
  <c r="I896" i="2"/>
  <c r="H896" i="2"/>
  <c r="G896" i="2"/>
  <c r="F896" i="2"/>
  <c r="E896" i="2"/>
  <c r="D896" i="2"/>
  <c r="C896" i="2"/>
  <c r="T882" i="2"/>
  <c r="S882" i="2"/>
  <c r="R882" i="2"/>
  <c r="Q882" i="2"/>
  <c r="P882" i="2"/>
  <c r="O882" i="2"/>
  <c r="N882" i="2"/>
  <c r="M882" i="2"/>
  <c r="L882" i="2"/>
  <c r="K882" i="2"/>
  <c r="J882" i="2"/>
  <c r="I882" i="2"/>
  <c r="H882" i="2"/>
  <c r="G882" i="2"/>
  <c r="F882" i="2"/>
  <c r="E882" i="2"/>
  <c r="D882" i="2"/>
  <c r="C882" i="2"/>
  <c r="T868" i="2"/>
  <c r="S868" i="2"/>
  <c r="R868" i="2"/>
  <c r="Q868" i="2"/>
  <c r="P868" i="2"/>
  <c r="O868" i="2"/>
  <c r="N868" i="2"/>
  <c r="M868" i="2"/>
  <c r="L868" i="2"/>
  <c r="K868" i="2"/>
  <c r="J868" i="2"/>
  <c r="I868" i="2"/>
  <c r="H868" i="2"/>
  <c r="G868" i="2"/>
  <c r="F868" i="2"/>
  <c r="E868" i="2"/>
  <c r="D868" i="2"/>
  <c r="C868" i="2"/>
  <c r="T854" i="2"/>
  <c r="S854" i="2"/>
  <c r="R854" i="2"/>
  <c r="Q854" i="2"/>
  <c r="P854" i="2"/>
  <c r="O854" i="2"/>
  <c r="N854" i="2"/>
  <c r="M854" i="2"/>
  <c r="L854" i="2"/>
  <c r="K854" i="2"/>
  <c r="J854" i="2"/>
  <c r="I854" i="2"/>
  <c r="H854" i="2"/>
  <c r="G854" i="2"/>
  <c r="F854" i="2"/>
  <c r="E854" i="2"/>
  <c r="D854" i="2"/>
  <c r="C854" i="2"/>
  <c r="T840" i="2"/>
  <c r="S840" i="2"/>
  <c r="R840" i="2"/>
  <c r="Q840" i="2"/>
  <c r="P840" i="2"/>
  <c r="O840" i="2"/>
  <c r="N840" i="2"/>
  <c r="M840" i="2"/>
  <c r="L840" i="2"/>
  <c r="K840" i="2"/>
  <c r="J840" i="2"/>
  <c r="I840" i="2"/>
  <c r="H840" i="2"/>
  <c r="G840" i="2"/>
  <c r="F840" i="2"/>
  <c r="E840" i="2"/>
  <c r="D840" i="2"/>
  <c r="C840" i="2"/>
  <c r="T826" i="2"/>
  <c r="S826" i="2"/>
  <c r="R826" i="2"/>
  <c r="Q826" i="2"/>
  <c r="P826" i="2"/>
  <c r="O826" i="2"/>
  <c r="N826" i="2"/>
  <c r="M826" i="2"/>
  <c r="L826" i="2"/>
  <c r="K826" i="2"/>
  <c r="J826" i="2"/>
  <c r="I826" i="2"/>
  <c r="H826" i="2"/>
  <c r="G826" i="2"/>
  <c r="F826" i="2"/>
  <c r="E826" i="2"/>
  <c r="D826" i="2"/>
  <c r="C826" i="2"/>
  <c r="T812" i="2"/>
  <c r="S812" i="2"/>
  <c r="R812" i="2"/>
  <c r="Q812" i="2"/>
  <c r="P812" i="2"/>
  <c r="O812" i="2"/>
  <c r="N812" i="2"/>
  <c r="M812" i="2"/>
  <c r="L812" i="2"/>
  <c r="K812" i="2"/>
  <c r="J812" i="2"/>
  <c r="I812" i="2"/>
  <c r="H812" i="2"/>
  <c r="G812" i="2"/>
  <c r="F812" i="2"/>
  <c r="E812" i="2"/>
  <c r="D812" i="2"/>
  <c r="C812" i="2"/>
  <c r="T798" i="2"/>
  <c r="S798" i="2"/>
  <c r="R798" i="2"/>
  <c r="Q798" i="2"/>
  <c r="P798" i="2"/>
  <c r="O798" i="2"/>
  <c r="N798" i="2"/>
  <c r="M798" i="2"/>
  <c r="L798" i="2"/>
  <c r="K798" i="2"/>
  <c r="J798" i="2"/>
  <c r="I798" i="2"/>
  <c r="H798" i="2"/>
  <c r="G798" i="2"/>
  <c r="F798" i="2"/>
  <c r="E798" i="2"/>
  <c r="D798" i="2"/>
  <c r="C798" i="2"/>
  <c r="T784" i="2"/>
  <c r="S784" i="2"/>
  <c r="R784" i="2"/>
  <c r="Q784" i="2"/>
  <c r="P784" i="2"/>
  <c r="O784" i="2"/>
  <c r="N784" i="2"/>
  <c r="M784" i="2"/>
  <c r="L784" i="2"/>
  <c r="K784" i="2"/>
  <c r="J784" i="2"/>
  <c r="I784" i="2"/>
  <c r="H784" i="2"/>
  <c r="G784" i="2"/>
  <c r="F784" i="2"/>
  <c r="E784" i="2"/>
  <c r="D784" i="2"/>
  <c r="C784" i="2"/>
  <c r="T770" i="2"/>
  <c r="S770" i="2"/>
  <c r="R770" i="2"/>
  <c r="Q770" i="2"/>
  <c r="P770" i="2"/>
  <c r="O770" i="2"/>
  <c r="N770" i="2"/>
  <c r="M770" i="2"/>
  <c r="L770" i="2"/>
  <c r="K770" i="2"/>
  <c r="J770" i="2"/>
  <c r="I770" i="2"/>
  <c r="H770" i="2"/>
  <c r="G770" i="2"/>
  <c r="F770" i="2"/>
  <c r="E770" i="2"/>
  <c r="D770" i="2"/>
  <c r="C770" i="2"/>
  <c r="T756" i="2"/>
  <c r="S756" i="2"/>
  <c r="R756" i="2"/>
  <c r="Q756" i="2"/>
  <c r="P756" i="2"/>
  <c r="O756" i="2"/>
  <c r="N756" i="2"/>
  <c r="M756" i="2"/>
  <c r="L756" i="2"/>
  <c r="K756" i="2"/>
  <c r="J756" i="2"/>
  <c r="I756" i="2"/>
  <c r="H756" i="2"/>
  <c r="G756" i="2"/>
  <c r="F756" i="2"/>
  <c r="E756" i="2"/>
  <c r="D756" i="2"/>
  <c r="C756" i="2"/>
  <c r="T742" i="2"/>
  <c r="S742" i="2"/>
  <c r="R742" i="2"/>
  <c r="Q742" i="2"/>
  <c r="P742" i="2"/>
  <c r="O742" i="2"/>
  <c r="N742" i="2"/>
  <c r="M742" i="2"/>
  <c r="L742" i="2"/>
  <c r="K742" i="2"/>
  <c r="J742" i="2"/>
  <c r="I742" i="2"/>
  <c r="H742" i="2"/>
  <c r="G742" i="2"/>
  <c r="F742" i="2"/>
  <c r="E742" i="2"/>
  <c r="D742" i="2"/>
  <c r="C742" i="2"/>
  <c r="T728" i="2"/>
  <c r="S728" i="2"/>
  <c r="R728" i="2"/>
  <c r="Q728" i="2"/>
  <c r="P728" i="2"/>
  <c r="O728" i="2"/>
  <c r="N728" i="2"/>
  <c r="M728" i="2"/>
  <c r="L728" i="2"/>
  <c r="K728" i="2"/>
  <c r="J728" i="2"/>
  <c r="I728" i="2"/>
  <c r="H728" i="2"/>
  <c r="G728" i="2"/>
  <c r="F728" i="2"/>
  <c r="E728" i="2"/>
  <c r="D728" i="2"/>
  <c r="C728" i="2"/>
  <c r="T714" i="2"/>
  <c r="S714" i="2"/>
  <c r="R714" i="2"/>
  <c r="Q714" i="2"/>
  <c r="P714" i="2"/>
  <c r="O714" i="2"/>
  <c r="N714" i="2"/>
  <c r="M714" i="2"/>
  <c r="L714" i="2"/>
  <c r="K714" i="2"/>
  <c r="J714" i="2"/>
  <c r="I714" i="2"/>
  <c r="H714" i="2"/>
  <c r="G714" i="2"/>
  <c r="F714" i="2"/>
  <c r="E714" i="2"/>
  <c r="D714" i="2"/>
  <c r="C714" i="2"/>
  <c r="T700" i="2"/>
  <c r="S700" i="2"/>
  <c r="R700" i="2"/>
  <c r="Q700" i="2"/>
  <c r="P700" i="2"/>
  <c r="O700" i="2"/>
  <c r="N700" i="2"/>
  <c r="M700" i="2"/>
  <c r="L700" i="2"/>
  <c r="K700" i="2"/>
  <c r="J700" i="2"/>
  <c r="I700" i="2"/>
  <c r="H700" i="2"/>
  <c r="G700" i="2"/>
  <c r="F700" i="2"/>
  <c r="E700" i="2"/>
  <c r="D700" i="2"/>
  <c r="C700" i="2"/>
  <c r="T686" i="2"/>
  <c r="S686" i="2"/>
  <c r="R686" i="2"/>
  <c r="Q686" i="2"/>
  <c r="P686" i="2"/>
  <c r="O686" i="2"/>
  <c r="N686" i="2"/>
  <c r="M686" i="2"/>
  <c r="L686" i="2"/>
  <c r="K686" i="2"/>
  <c r="J686" i="2"/>
  <c r="I686" i="2"/>
  <c r="H686" i="2"/>
  <c r="G686" i="2"/>
  <c r="F686" i="2"/>
  <c r="E686" i="2"/>
  <c r="D686" i="2"/>
  <c r="C686" i="2"/>
  <c r="T672" i="2"/>
  <c r="S672" i="2"/>
  <c r="R672" i="2"/>
  <c r="Q672" i="2"/>
  <c r="P672" i="2"/>
  <c r="O672" i="2"/>
  <c r="N672" i="2"/>
  <c r="M672" i="2"/>
  <c r="L672" i="2"/>
  <c r="K672" i="2"/>
  <c r="J672" i="2"/>
  <c r="I672" i="2"/>
  <c r="H672" i="2"/>
  <c r="G672" i="2"/>
  <c r="F672" i="2"/>
  <c r="E672" i="2"/>
  <c r="D672" i="2"/>
  <c r="C672" i="2"/>
  <c r="T658" i="2"/>
  <c r="S658" i="2"/>
  <c r="R658" i="2"/>
  <c r="Q658" i="2"/>
  <c r="P658" i="2"/>
  <c r="O658" i="2"/>
  <c r="N658" i="2"/>
  <c r="M658" i="2"/>
  <c r="L658" i="2"/>
  <c r="K658" i="2"/>
  <c r="J658" i="2"/>
  <c r="I658" i="2"/>
  <c r="H658" i="2"/>
  <c r="G658" i="2"/>
  <c r="F658" i="2"/>
  <c r="E658" i="2"/>
  <c r="D658" i="2"/>
  <c r="C658" i="2"/>
  <c r="T644" i="2"/>
  <c r="S644" i="2"/>
  <c r="R644" i="2"/>
  <c r="Q644" i="2"/>
  <c r="P644" i="2"/>
  <c r="O644" i="2"/>
  <c r="N644" i="2"/>
  <c r="M644" i="2"/>
  <c r="L644" i="2"/>
  <c r="K644" i="2"/>
  <c r="J644" i="2"/>
  <c r="I644" i="2"/>
  <c r="H644" i="2"/>
  <c r="G644" i="2"/>
  <c r="F644" i="2"/>
  <c r="E644" i="2"/>
  <c r="D644" i="2"/>
  <c r="C644" i="2"/>
  <c r="T630" i="2"/>
  <c r="S630" i="2"/>
  <c r="R630" i="2"/>
  <c r="Q630" i="2"/>
  <c r="P630" i="2"/>
  <c r="O630" i="2"/>
  <c r="N630" i="2"/>
  <c r="M630" i="2"/>
  <c r="L630" i="2"/>
  <c r="K630" i="2"/>
  <c r="J630" i="2"/>
  <c r="I630" i="2"/>
  <c r="H630" i="2"/>
  <c r="G630" i="2"/>
  <c r="F630" i="2"/>
  <c r="E630" i="2"/>
  <c r="D630" i="2"/>
  <c r="C630" i="2"/>
  <c r="T616" i="2"/>
  <c r="S616" i="2"/>
  <c r="R616" i="2"/>
  <c r="Q616" i="2"/>
  <c r="P616" i="2"/>
  <c r="O616" i="2"/>
  <c r="N616" i="2"/>
  <c r="M616" i="2"/>
  <c r="L616" i="2"/>
  <c r="K616" i="2"/>
  <c r="J616" i="2"/>
  <c r="I616" i="2"/>
  <c r="H616" i="2"/>
  <c r="G616" i="2"/>
  <c r="F616" i="2"/>
  <c r="E616" i="2"/>
  <c r="D616" i="2"/>
  <c r="C616" i="2"/>
  <c r="T602" i="2"/>
  <c r="S602" i="2"/>
  <c r="R602" i="2"/>
  <c r="Q602" i="2"/>
  <c r="P602" i="2"/>
  <c r="O602" i="2"/>
  <c r="N602" i="2"/>
  <c r="M602" i="2"/>
  <c r="L602" i="2"/>
  <c r="K602" i="2"/>
  <c r="J602" i="2"/>
  <c r="I602" i="2"/>
  <c r="H602" i="2"/>
  <c r="G602" i="2"/>
  <c r="F602" i="2"/>
  <c r="E602" i="2"/>
  <c r="D602" i="2"/>
  <c r="C602" i="2"/>
  <c r="T587" i="2"/>
  <c r="S587" i="2"/>
  <c r="R587" i="2"/>
  <c r="Q587" i="2"/>
  <c r="P587" i="2"/>
  <c r="O587" i="2"/>
  <c r="N587" i="2"/>
  <c r="M587" i="2"/>
  <c r="L587" i="2"/>
  <c r="K587" i="2"/>
  <c r="J587" i="2"/>
  <c r="I587" i="2"/>
  <c r="H587" i="2"/>
  <c r="G587" i="2"/>
  <c r="F587" i="2"/>
  <c r="E587" i="2"/>
  <c r="D587" i="2"/>
  <c r="C587" i="2"/>
  <c r="T572" i="2"/>
  <c r="S572" i="2"/>
  <c r="R572" i="2"/>
  <c r="Q572" i="2"/>
  <c r="P572" i="2"/>
  <c r="O572" i="2"/>
  <c r="N572" i="2"/>
  <c r="M572" i="2"/>
  <c r="L572" i="2"/>
  <c r="K572" i="2"/>
  <c r="J572" i="2"/>
  <c r="I572" i="2"/>
  <c r="H572" i="2"/>
  <c r="G572" i="2"/>
  <c r="F572" i="2"/>
  <c r="E572" i="2"/>
  <c r="D572" i="2"/>
  <c r="C572" i="2"/>
  <c r="T557" i="2"/>
  <c r="S557" i="2"/>
  <c r="R557" i="2"/>
  <c r="Q557" i="2"/>
  <c r="P557" i="2"/>
  <c r="O557" i="2"/>
  <c r="N557" i="2"/>
  <c r="M557" i="2"/>
  <c r="L557" i="2"/>
  <c r="K557" i="2"/>
  <c r="J557" i="2"/>
  <c r="I557" i="2"/>
  <c r="H557" i="2"/>
  <c r="G557" i="2"/>
  <c r="F557" i="2"/>
  <c r="E557" i="2"/>
  <c r="D557" i="2"/>
  <c r="C557" i="2"/>
  <c r="T542" i="2"/>
  <c r="S542" i="2"/>
  <c r="R542" i="2"/>
  <c r="Q542" i="2"/>
  <c r="P542" i="2"/>
  <c r="O542" i="2"/>
  <c r="N542" i="2"/>
  <c r="M542" i="2"/>
  <c r="L542" i="2"/>
  <c r="K542" i="2"/>
  <c r="J542" i="2"/>
  <c r="I542" i="2"/>
  <c r="H542" i="2"/>
  <c r="G542" i="2"/>
  <c r="F542" i="2"/>
  <c r="E542" i="2"/>
  <c r="D542" i="2"/>
  <c r="C542" i="2"/>
  <c r="T527" i="2"/>
  <c r="S527" i="2"/>
  <c r="R527" i="2"/>
  <c r="Q527" i="2"/>
  <c r="P527" i="2"/>
  <c r="O527" i="2"/>
  <c r="N527" i="2"/>
  <c r="M527" i="2"/>
  <c r="L527" i="2"/>
  <c r="K527" i="2"/>
  <c r="J527" i="2"/>
  <c r="I527" i="2"/>
  <c r="H527" i="2"/>
  <c r="G527" i="2"/>
  <c r="F527" i="2"/>
  <c r="E527" i="2"/>
  <c r="D527" i="2"/>
  <c r="C527" i="2"/>
  <c r="T512" i="2"/>
  <c r="S512" i="2"/>
  <c r="R512" i="2"/>
  <c r="Q512" i="2"/>
  <c r="P512" i="2"/>
  <c r="O512" i="2"/>
  <c r="N512" i="2"/>
  <c r="M512" i="2"/>
  <c r="L512" i="2"/>
  <c r="K512" i="2"/>
  <c r="J512" i="2"/>
  <c r="I512" i="2"/>
  <c r="H512" i="2"/>
  <c r="G512" i="2"/>
  <c r="F512" i="2"/>
  <c r="E512" i="2"/>
  <c r="D512" i="2"/>
  <c r="C512" i="2"/>
  <c r="T497" i="2"/>
  <c r="S497" i="2"/>
  <c r="R497" i="2"/>
  <c r="Q497" i="2"/>
  <c r="P497" i="2"/>
  <c r="O497" i="2"/>
  <c r="N497" i="2"/>
  <c r="M497" i="2"/>
  <c r="L497" i="2"/>
  <c r="K497" i="2"/>
  <c r="J497" i="2"/>
  <c r="I497" i="2"/>
  <c r="H497" i="2"/>
  <c r="G497" i="2"/>
  <c r="F497" i="2"/>
  <c r="E497" i="2"/>
  <c r="D497" i="2"/>
  <c r="C497" i="2"/>
  <c r="T482" i="2"/>
  <c r="S482" i="2"/>
  <c r="R482" i="2"/>
  <c r="Q482" i="2"/>
  <c r="P482" i="2"/>
  <c r="O482" i="2"/>
  <c r="N482" i="2"/>
  <c r="M482" i="2"/>
  <c r="L482" i="2"/>
  <c r="K482" i="2"/>
  <c r="J482" i="2"/>
  <c r="I482" i="2"/>
  <c r="H482" i="2"/>
  <c r="G482" i="2"/>
  <c r="F482" i="2"/>
  <c r="E482" i="2"/>
  <c r="D482" i="2"/>
  <c r="C482" i="2"/>
  <c r="T467" i="2"/>
  <c r="S467" i="2"/>
  <c r="R467" i="2"/>
  <c r="Q467" i="2"/>
  <c r="P467" i="2"/>
  <c r="O467" i="2"/>
  <c r="N467" i="2"/>
  <c r="M467" i="2"/>
  <c r="L467" i="2"/>
  <c r="K467" i="2"/>
  <c r="J467" i="2"/>
  <c r="I467" i="2"/>
  <c r="H467" i="2"/>
  <c r="G467" i="2"/>
  <c r="F467" i="2"/>
  <c r="E467" i="2"/>
  <c r="D467" i="2"/>
  <c r="C467" i="2"/>
  <c r="T452" i="2"/>
  <c r="S452" i="2"/>
  <c r="R452" i="2"/>
  <c r="Q452" i="2"/>
  <c r="P452" i="2"/>
  <c r="O452" i="2"/>
  <c r="N452" i="2"/>
  <c r="M452" i="2"/>
  <c r="L452" i="2"/>
  <c r="K452" i="2"/>
  <c r="J452" i="2"/>
  <c r="I452" i="2"/>
  <c r="H452" i="2"/>
  <c r="G452" i="2"/>
  <c r="F452" i="2"/>
  <c r="E452" i="2"/>
  <c r="D452" i="2"/>
  <c r="C452" i="2"/>
  <c r="T437" i="2"/>
  <c r="S437" i="2"/>
  <c r="R437" i="2"/>
  <c r="Q437" i="2"/>
  <c r="P437" i="2"/>
  <c r="O437" i="2"/>
  <c r="N437" i="2"/>
  <c r="M437" i="2"/>
  <c r="L437" i="2"/>
  <c r="K437" i="2"/>
  <c r="J437" i="2"/>
  <c r="I437" i="2"/>
  <c r="H437" i="2"/>
  <c r="G437" i="2"/>
  <c r="F437" i="2"/>
  <c r="E437" i="2"/>
  <c r="D437" i="2"/>
  <c r="C437" i="2"/>
  <c r="T422" i="2"/>
  <c r="S422" i="2"/>
  <c r="R422" i="2"/>
  <c r="Q422" i="2"/>
  <c r="P422" i="2"/>
  <c r="O422" i="2"/>
  <c r="N422" i="2"/>
  <c r="M422" i="2"/>
  <c r="L422" i="2"/>
  <c r="K422" i="2"/>
  <c r="J422" i="2"/>
  <c r="I422" i="2"/>
  <c r="H422" i="2"/>
  <c r="G422" i="2"/>
  <c r="F422" i="2"/>
  <c r="E422" i="2"/>
  <c r="D422" i="2"/>
  <c r="C422" i="2"/>
  <c r="T407" i="2"/>
  <c r="S407" i="2"/>
  <c r="R407" i="2"/>
  <c r="Q407" i="2"/>
  <c r="P407" i="2"/>
  <c r="O407" i="2"/>
  <c r="N407" i="2"/>
  <c r="M407" i="2"/>
  <c r="L407" i="2"/>
  <c r="K407" i="2"/>
  <c r="J407" i="2"/>
  <c r="I407" i="2"/>
  <c r="H407" i="2"/>
  <c r="G407" i="2"/>
  <c r="F407" i="2"/>
  <c r="E407" i="2"/>
  <c r="D407" i="2"/>
  <c r="C407" i="2"/>
  <c r="T392" i="2"/>
  <c r="S392" i="2"/>
  <c r="R392" i="2"/>
  <c r="Q392" i="2"/>
  <c r="P392" i="2"/>
  <c r="O392" i="2"/>
  <c r="N392" i="2"/>
  <c r="M392" i="2"/>
  <c r="L392" i="2"/>
  <c r="K392" i="2"/>
  <c r="J392" i="2"/>
  <c r="I392" i="2"/>
  <c r="H392" i="2"/>
  <c r="G392" i="2"/>
  <c r="F392" i="2"/>
  <c r="E392" i="2"/>
  <c r="D392" i="2"/>
  <c r="C392" i="2"/>
  <c r="T377" i="2"/>
  <c r="S377" i="2"/>
  <c r="R377" i="2"/>
  <c r="Q377" i="2"/>
  <c r="P377" i="2"/>
  <c r="O377" i="2"/>
  <c r="N377" i="2"/>
  <c r="M377" i="2"/>
  <c r="L377" i="2"/>
  <c r="K377" i="2"/>
  <c r="J377" i="2"/>
  <c r="I377" i="2"/>
  <c r="H377" i="2"/>
  <c r="G377" i="2"/>
  <c r="F377" i="2"/>
  <c r="E377" i="2"/>
  <c r="D377" i="2"/>
  <c r="C377" i="2"/>
  <c r="T362" i="2"/>
  <c r="S362" i="2"/>
  <c r="R362" i="2"/>
  <c r="Q362" i="2"/>
  <c r="P362" i="2"/>
  <c r="O362" i="2"/>
  <c r="N362" i="2"/>
  <c r="M362" i="2"/>
  <c r="L362" i="2"/>
  <c r="K362" i="2"/>
  <c r="J362" i="2"/>
  <c r="I362" i="2"/>
  <c r="H362" i="2"/>
  <c r="G362" i="2"/>
  <c r="F362" i="2"/>
  <c r="E362" i="2"/>
  <c r="D362" i="2"/>
  <c r="C362" i="2"/>
  <c r="T347" i="2"/>
  <c r="S347" i="2"/>
  <c r="R347" i="2"/>
  <c r="Q347" i="2"/>
  <c r="P347" i="2"/>
  <c r="O347" i="2"/>
  <c r="N347" i="2"/>
  <c r="M347" i="2"/>
  <c r="L347" i="2"/>
  <c r="K347" i="2"/>
  <c r="J347" i="2"/>
  <c r="I347" i="2"/>
  <c r="H347" i="2"/>
  <c r="G347" i="2"/>
  <c r="F347" i="2"/>
  <c r="E347" i="2"/>
  <c r="D347" i="2"/>
  <c r="C347" i="2"/>
  <c r="T332" i="2"/>
  <c r="S332" i="2"/>
  <c r="R332" i="2"/>
  <c r="Q332" i="2"/>
  <c r="P332" i="2"/>
  <c r="O332" i="2"/>
  <c r="N332" i="2"/>
  <c r="M332" i="2"/>
  <c r="L332" i="2"/>
  <c r="K332" i="2"/>
  <c r="J332" i="2"/>
  <c r="I332" i="2"/>
  <c r="H332" i="2"/>
  <c r="G332" i="2"/>
  <c r="F332" i="2"/>
  <c r="E332" i="2"/>
  <c r="D332" i="2"/>
  <c r="C332" i="2"/>
  <c r="T317" i="2"/>
  <c r="S317" i="2"/>
  <c r="R317" i="2"/>
  <c r="Q317" i="2"/>
  <c r="P317" i="2"/>
  <c r="O317" i="2"/>
  <c r="N317" i="2"/>
  <c r="M317" i="2"/>
  <c r="L317" i="2"/>
  <c r="K317" i="2"/>
  <c r="J317" i="2"/>
  <c r="I317" i="2"/>
  <c r="H317" i="2"/>
  <c r="G317" i="2"/>
  <c r="F317" i="2"/>
  <c r="E317" i="2"/>
  <c r="D317" i="2"/>
  <c r="C317" i="2"/>
  <c r="T302" i="2"/>
  <c r="S302" i="2"/>
  <c r="R302" i="2"/>
  <c r="Q302" i="2"/>
  <c r="P302" i="2"/>
  <c r="O302" i="2"/>
  <c r="N302" i="2"/>
  <c r="M302" i="2"/>
  <c r="L302" i="2"/>
  <c r="K302" i="2"/>
  <c r="J302" i="2"/>
  <c r="I302" i="2"/>
  <c r="H302" i="2"/>
  <c r="G302" i="2"/>
  <c r="F302" i="2"/>
  <c r="E302" i="2"/>
  <c r="D302" i="2"/>
  <c r="C302" i="2"/>
  <c r="T287" i="2"/>
  <c r="S287" i="2"/>
  <c r="R287" i="2"/>
  <c r="Q287" i="2"/>
  <c r="P287" i="2"/>
  <c r="O287" i="2"/>
  <c r="N287" i="2"/>
  <c r="M287" i="2"/>
  <c r="L287" i="2"/>
  <c r="K287" i="2"/>
  <c r="J287" i="2"/>
  <c r="I287" i="2"/>
  <c r="H287" i="2"/>
  <c r="G287" i="2"/>
  <c r="F287" i="2"/>
  <c r="E287" i="2"/>
  <c r="D287" i="2"/>
  <c r="C287" i="2"/>
  <c r="T272" i="2"/>
  <c r="S272" i="2"/>
  <c r="R272" i="2"/>
  <c r="Q272" i="2"/>
  <c r="P272" i="2"/>
  <c r="O272" i="2"/>
  <c r="N272" i="2"/>
  <c r="M272" i="2"/>
  <c r="L272" i="2"/>
  <c r="K272" i="2"/>
  <c r="J272" i="2"/>
  <c r="I272" i="2"/>
  <c r="H272" i="2"/>
  <c r="G272" i="2"/>
  <c r="F272" i="2"/>
  <c r="E272" i="2"/>
  <c r="D272" i="2"/>
  <c r="C272" i="2"/>
  <c r="T257" i="2"/>
  <c r="S257" i="2"/>
  <c r="R257" i="2"/>
  <c r="Q257" i="2"/>
  <c r="P257" i="2"/>
  <c r="O257" i="2"/>
  <c r="N257" i="2"/>
  <c r="M257" i="2"/>
  <c r="L257" i="2"/>
  <c r="K257" i="2"/>
  <c r="J257" i="2"/>
  <c r="I257" i="2"/>
  <c r="H257" i="2"/>
  <c r="G257" i="2"/>
  <c r="F257" i="2"/>
  <c r="E257" i="2"/>
  <c r="D257" i="2"/>
  <c r="C257" i="2"/>
  <c r="T242" i="2"/>
  <c r="S242" i="2"/>
  <c r="R242" i="2"/>
  <c r="Q242" i="2"/>
  <c r="P242" i="2"/>
  <c r="O242" i="2"/>
  <c r="N242" i="2"/>
  <c r="M242" i="2"/>
  <c r="L242" i="2"/>
  <c r="K242" i="2"/>
  <c r="J242" i="2"/>
  <c r="I242" i="2"/>
  <c r="H242" i="2"/>
  <c r="G242" i="2"/>
  <c r="F242" i="2"/>
  <c r="E242" i="2"/>
  <c r="D242" i="2"/>
  <c r="C242" i="2"/>
  <c r="T227" i="2"/>
  <c r="S227" i="2"/>
  <c r="R227" i="2"/>
  <c r="Q227" i="2"/>
  <c r="P227" i="2"/>
  <c r="O227" i="2"/>
  <c r="N227" i="2"/>
  <c r="M227" i="2"/>
  <c r="L227" i="2"/>
  <c r="K227" i="2"/>
  <c r="J227" i="2"/>
  <c r="I227" i="2"/>
  <c r="H227" i="2"/>
  <c r="G227" i="2"/>
  <c r="F227" i="2"/>
  <c r="E227" i="2"/>
  <c r="D227" i="2"/>
  <c r="C227" i="2"/>
  <c r="T212" i="2"/>
  <c r="S212" i="2"/>
  <c r="R212" i="2"/>
  <c r="Q212" i="2"/>
  <c r="P212" i="2"/>
  <c r="O212" i="2"/>
  <c r="N212" i="2"/>
  <c r="M212" i="2"/>
  <c r="L212" i="2"/>
  <c r="K212" i="2"/>
  <c r="J212" i="2"/>
  <c r="I212" i="2"/>
  <c r="H212" i="2"/>
  <c r="G212" i="2"/>
  <c r="F212" i="2"/>
  <c r="E212" i="2"/>
  <c r="D212" i="2"/>
  <c r="C212" i="2"/>
  <c r="T197" i="2"/>
  <c r="S197" i="2"/>
  <c r="R197" i="2"/>
  <c r="Q197" i="2"/>
  <c r="P197" i="2"/>
  <c r="O197" i="2"/>
  <c r="N197" i="2"/>
  <c r="M197" i="2"/>
  <c r="L197" i="2"/>
  <c r="K197" i="2"/>
  <c r="J197" i="2"/>
  <c r="I197" i="2"/>
  <c r="H197" i="2"/>
  <c r="G197" i="2"/>
  <c r="F197" i="2"/>
  <c r="E197" i="2"/>
  <c r="D197" i="2"/>
  <c r="C197" i="2"/>
  <c r="T182" i="2"/>
  <c r="S182" i="2"/>
  <c r="R182" i="2"/>
  <c r="Q182" i="2"/>
  <c r="P182" i="2"/>
  <c r="O182" i="2"/>
  <c r="N182" i="2"/>
  <c r="M182" i="2"/>
  <c r="L182" i="2"/>
  <c r="K182" i="2"/>
  <c r="J182" i="2"/>
  <c r="I182" i="2"/>
  <c r="H182" i="2"/>
  <c r="G182" i="2"/>
  <c r="F182" i="2"/>
  <c r="E182" i="2"/>
  <c r="D182" i="2"/>
  <c r="C182" i="2"/>
  <c r="T167" i="2"/>
  <c r="S167" i="2"/>
  <c r="R167" i="2"/>
  <c r="Q167" i="2"/>
  <c r="P167" i="2"/>
  <c r="O167" i="2"/>
  <c r="N167" i="2"/>
  <c r="M167" i="2"/>
  <c r="L167" i="2"/>
  <c r="K167" i="2"/>
  <c r="J167" i="2"/>
  <c r="I167" i="2"/>
  <c r="H167" i="2"/>
  <c r="G167" i="2"/>
  <c r="F167" i="2"/>
  <c r="E167" i="2"/>
  <c r="D167" i="2"/>
  <c r="C167" i="2"/>
  <c r="T152" i="2"/>
  <c r="S152" i="2"/>
  <c r="R152" i="2"/>
  <c r="Q152" i="2"/>
  <c r="P152" i="2"/>
  <c r="O152" i="2"/>
  <c r="N152" i="2"/>
  <c r="M152" i="2"/>
  <c r="L152" i="2"/>
  <c r="K152" i="2"/>
  <c r="J152" i="2"/>
  <c r="I152" i="2"/>
  <c r="H152" i="2"/>
  <c r="G152" i="2"/>
  <c r="F152" i="2"/>
  <c r="E152" i="2"/>
  <c r="D152" i="2"/>
  <c r="C152" i="2"/>
  <c r="T137" i="2"/>
  <c r="S137" i="2"/>
  <c r="R137" i="2"/>
  <c r="Q137" i="2"/>
  <c r="P137" i="2"/>
  <c r="O137" i="2"/>
  <c r="N137" i="2"/>
  <c r="M137" i="2"/>
  <c r="L137" i="2"/>
  <c r="K137" i="2"/>
  <c r="J137" i="2"/>
  <c r="I137" i="2"/>
  <c r="H137" i="2"/>
  <c r="G137" i="2"/>
  <c r="F137" i="2"/>
  <c r="E137" i="2"/>
  <c r="D137" i="2"/>
  <c r="C137" i="2"/>
  <c r="T122" i="2"/>
  <c r="S122" i="2"/>
  <c r="R122" i="2"/>
  <c r="Q122" i="2"/>
  <c r="P122" i="2"/>
  <c r="O122" i="2"/>
  <c r="N122" i="2"/>
  <c r="M122" i="2"/>
  <c r="L122" i="2"/>
  <c r="K122" i="2"/>
  <c r="J122" i="2"/>
  <c r="I122" i="2"/>
  <c r="H122" i="2"/>
  <c r="G122" i="2"/>
  <c r="F122" i="2"/>
  <c r="E122" i="2"/>
  <c r="D122" i="2"/>
  <c r="C122" i="2"/>
  <c r="T107" i="2"/>
  <c r="S107" i="2"/>
  <c r="R107" i="2"/>
  <c r="Q107" i="2"/>
  <c r="P107" i="2"/>
  <c r="O107" i="2"/>
  <c r="N107" i="2"/>
  <c r="M107" i="2"/>
  <c r="L107" i="2"/>
  <c r="K107" i="2"/>
  <c r="J107" i="2"/>
  <c r="I107" i="2"/>
  <c r="H107" i="2"/>
  <c r="G107" i="2"/>
  <c r="F107" i="2"/>
  <c r="E107" i="2"/>
  <c r="D107" i="2"/>
  <c r="C107" i="2"/>
  <c r="T92" i="2"/>
  <c r="S92" i="2"/>
  <c r="R92" i="2"/>
  <c r="Q92" i="2"/>
  <c r="P92" i="2"/>
  <c r="O92" i="2"/>
  <c r="N92" i="2"/>
  <c r="M92" i="2"/>
  <c r="L92" i="2"/>
  <c r="K92" i="2"/>
  <c r="J92" i="2"/>
  <c r="I92" i="2"/>
  <c r="H92" i="2"/>
  <c r="G92" i="2"/>
  <c r="F92" i="2"/>
  <c r="E92" i="2"/>
  <c r="D92" i="2"/>
  <c r="C92" i="2"/>
  <c r="T77" i="2"/>
  <c r="S77" i="2"/>
  <c r="R77" i="2"/>
  <c r="Q77" i="2"/>
  <c r="P77" i="2"/>
  <c r="O77" i="2"/>
  <c r="N77" i="2"/>
  <c r="M77" i="2"/>
  <c r="L77" i="2"/>
  <c r="K77" i="2"/>
  <c r="J77" i="2"/>
  <c r="I77" i="2"/>
  <c r="H77" i="2"/>
  <c r="G77" i="2"/>
  <c r="F77" i="2"/>
  <c r="E77" i="2"/>
  <c r="D77" i="2"/>
  <c r="C77" i="2"/>
  <c r="T62" i="2"/>
  <c r="S62" i="2"/>
  <c r="R62" i="2"/>
  <c r="Q62" i="2"/>
  <c r="P62" i="2"/>
  <c r="O62" i="2"/>
  <c r="N62" i="2"/>
  <c r="M62" i="2"/>
  <c r="L62" i="2"/>
  <c r="K62" i="2"/>
  <c r="J62" i="2"/>
  <c r="I62" i="2"/>
  <c r="H62" i="2"/>
  <c r="G62" i="2"/>
  <c r="F62" i="2"/>
  <c r="E62" i="2"/>
  <c r="D62" i="2"/>
  <c r="C62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G47" i="2"/>
  <c r="F47" i="2"/>
  <c r="E47" i="2"/>
  <c r="D47" i="2"/>
  <c r="C47" i="2"/>
  <c r="T32" i="2"/>
  <c r="S32" i="2"/>
  <c r="R32" i="2"/>
  <c r="Q32" i="2"/>
  <c r="P32" i="2"/>
  <c r="O32" i="2"/>
  <c r="N32" i="2"/>
  <c r="M32" i="2"/>
  <c r="L32" i="2"/>
  <c r="K32" i="2"/>
  <c r="J32" i="2"/>
  <c r="I32" i="2"/>
  <c r="H32" i="2"/>
  <c r="G32" i="2"/>
  <c r="F32" i="2"/>
  <c r="E32" i="2"/>
  <c r="D32" i="2"/>
  <c r="C32" i="2"/>
  <c r="A1010" i="2"/>
  <c r="A996" i="2"/>
  <c r="A982" i="2"/>
  <c r="A968" i="2"/>
  <c r="A954" i="2"/>
  <c r="A940" i="2"/>
  <c r="A926" i="2"/>
  <c r="A912" i="2"/>
  <c r="A898" i="2"/>
  <c r="A884" i="2"/>
  <c r="A870" i="2"/>
  <c r="A856" i="2"/>
  <c r="A842" i="2"/>
  <c r="A828" i="2"/>
  <c r="A814" i="2"/>
  <c r="A800" i="2"/>
  <c r="A786" i="2"/>
  <c r="A772" i="2"/>
  <c r="A758" i="2"/>
  <c r="A744" i="2"/>
  <c r="A730" i="2"/>
  <c r="A716" i="2"/>
  <c r="A702" i="2"/>
  <c r="A688" i="2"/>
  <c r="A674" i="2"/>
  <c r="A660" i="2"/>
  <c r="A646" i="2"/>
  <c r="A632" i="2"/>
  <c r="A618" i="2"/>
  <c r="A604" i="2"/>
  <c r="A589" i="2"/>
  <c r="A574" i="2"/>
  <c r="A559" i="2"/>
  <c r="A544" i="2"/>
  <c r="A529" i="2"/>
  <c r="A514" i="2"/>
  <c r="A499" i="2"/>
  <c r="A484" i="2"/>
  <c r="A469" i="2"/>
  <c r="A454" i="2"/>
  <c r="A439" i="2"/>
  <c r="A424" i="2"/>
  <c r="A409" i="2"/>
  <c r="A394" i="2"/>
  <c r="A379" i="2"/>
  <c r="A364" i="2"/>
  <c r="A349" i="2"/>
  <c r="A334" i="2"/>
  <c r="A319" i="2"/>
  <c r="A304" i="2"/>
  <c r="D142" i="2"/>
  <c r="E142" i="2"/>
  <c r="F142" i="2"/>
  <c r="G142" i="2"/>
  <c r="H142" i="2"/>
  <c r="I142" i="2"/>
  <c r="J142" i="2"/>
  <c r="K142" i="2"/>
  <c r="L142" i="2"/>
  <c r="M142" i="2"/>
  <c r="N142" i="2"/>
  <c r="O142" i="2"/>
  <c r="P142" i="2"/>
  <c r="Q142" i="2"/>
  <c r="R142" i="2"/>
  <c r="S142" i="2"/>
  <c r="T142" i="2"/>
  <c r="D143" i="2"/>
  <c r="E143" i="2"/>
  <c r="F143" i="2"/>
  <c r="G143" i="2"/>
  <c r="H143" i="2"/>
  <c r="I143" i="2"/>
  <c r="J143" i="2"/>
  <c r="K143" i="2"/>
  <c r="L143" i="2"/>
  <c r="M143" i="2"/>
  <c r="N143" i="2"/>
  <c r="O143" i="2"/>
  <c r="P143" i="2"/>
  <c r="Q143" i="2"/>
  <c r="R143" i="2"/>
  <c r="S143" i="2"/>
  <c r="T143" i="2"/>
  <c r="D144" i="2"/>
  <c r="E144" i="2"/>
  <c r="F144" i="2"/>
  <c r="G144" i="2"/>
  <c r="H144" i="2"/>
  <c r="I144" i="2"/>
  <c r="J144" i="2"/>
  <c r="K144" i="2"/>
  <c r="L144" i="2"/>
  <c r="M144" i="2"/>
  <c r="N144" i="2"/>
  <c r="O144" i="2"/>
  <c r="P144" i="2"/>
  <c r="Q144" i="2"/>
  <c r="R144" i="2"/>
  <c r="S144" i="2"/>
  <c r="T144" i="2"/>
  <c r="D145" i="2"/>
  <c r="E145" i="2"/>
  <c r="F145" i="2"/>
  <c r="G145" i="2"/>
  <c r="H145" i="2"/>
  <c r="I145" i="2"/>
  <c r="J145" i="2"/>
  <c r="K145" i="2"/>
  <c r="L145" i="2"/>
  <c r="M145" i="2"/>
  <c r="N145" i="2"/>
  <c r="O145" i="2"/>
  <c r="P145" i="2"/>
  <c r="Q145" i="2"/>
  <c r="R145" i="2"/>
  <c r="S145" i="2"/>
  <c r="T145" i="2"/>
  <c r="D146" i="2"/>
  <c r="E146" i="2"/>
  <c r="F146" i="2"/>
  <c r="G146" i="2"/>
  <c r="H146" i="2"/>
  <c r="I146" i="2"/>
  <c r="J146" i="2"/>
  <c r="K146" i="2"/>
  <c r="L146" i="2"/>
  <c r="M146" i="2"/>
  <c r="N146" i="2"/>
  <c r="O146" i="2"/>
  <c r="P146" i="2"/>
  <c r="Q146" i="2"/>
  <c r="R146" i="2"/>
  <c r="S146" i="2"/>
  <c r="T146" i="2"/>
  <c r="D147" i="2"/>
  <c r="E147" i="2"/>
  <c r="F147" i="2"/>
  <c r="G147" i="2"/>
  <c r="H147" i="2"/>
  <c r="I147" i="2"/>
  <c r="J147" i="2"/>
  <c r="K147" i="2"/>
  <c r="L147" i="2"/>
  <c r="M147" i="2"/>
  <c r="N147" i="2"/>
  <c r="O147" i="2"/>
  <c r="P147" i="2"/>
  <c r="Q147" i="2"/>
  <c r="R147" i="2"/>
  <c r="S147" i="2"/>
  <c r="T147" i="2"/>
  <c r="D148" i="2"/>
  <c r="E148" i="2"/>
  <c r="F148" i="2"/>
  <c r="G148" i="2"/>
  <c r="H148" i="2"/>
  <c r="I148" i="2"/>
  <c r="J148" i="2"/>
  <c r="K148" i="2"/>
  <c r="L148" i="2"/>
  <c r="M148" i="2"/>
  <c r="N148" i="2"/>
  <c r="O148" i="2"/>
  <c r="P148" i="2"/>
  <c r="Q148" i="2"/>
  <c r="R148" i="2"/>
  <c r="S148" i="2"/>
  <c r="T148" i="2"/>
  <c r="D149" i="2"/>
  <c r="E149" i="2"/>
  <c r="F149" i="2"/>
  <c r="G149" i="2"/>
  <c r="H149" i="2"/>
  <c r="I149" i="2"/>
  <c r="J149" i="2"/>
  <c r="K149" i="2"/>
  <c r="L149" i="2"/>
  <c r="M149" i="2"/>
  <c r="N149" i="2"/>
  <c r="O149" i="2"/>
  <c r="P149" i="2"/>
  <c r="Q149" i="2"/>
  <c r="R149" i="2"/>
  <c r="S149" i="2"/>
  <c r="T149" i="2"/>
  <c r="C149" i="2"/>
  <c r="C148" i="2"/>
  <c r="C147" i="2"/>
  <c r="C146" i="2"/>
  <c r="C145" i="2"/>
  <c r="C144" i="2"/>
  <c r="C143" i="2"/>
  <c r="C142" i="2"/>
  <c r="D127" i="2"/>
  <c r="E127" i="2"/>
  <c r="F127" i="2"/>
  <c r="G127" i="2"/>
  <c r="H127" i="2"/>
  <c r="I127" i="2"/>
  <c r="J127" i="2"/>
  <c r="K127" i="2"/>
  <c r="L127" i="2"/>
  <c r="M127" i="2"/>
  <c r="N127" i="2"/>
  <c r="O127" i="2"/>
  <c r="P127" i="2"/>
  <c r="Q127" i="2"/>
  <c r="R127" i="2"/>
  <c r="S127" i="2"/>
  <c r="T127" i="2"/>
  <c r="D128" i="2"/>
  <c r="E128" i="2"/>
  <c r="F128" i="2"/>
  <c r="G128" i="2"/>
  <c r="H128" i="2"/>
  <c r="I128" i="2"/>
  <c r="J128" i="2"/>
  <c r="K128" i="2"/>
  <c r="L128" i="2"/>
  <c r="M128" i="2"/>
  <c r="N128" i="2"/>
  <c r="O128" i="2"/>
  <c r="P128" i="2"/>
  <c r="Q128" i="2"/>
  <c r="R128" i="2"/>
  <c r="S128" i="2"/>
  <c r="T128" i="2"/>
  <c r="D129" i="2"/>
  <c r="E129" i="2"/>
  <c r="F129" i="2"/>
  <c r="G129" i="2"/>
  <c r="H129" i="2"/>
  <c r="I129" i="2"/>
  <c r="J129" i="2"/>
  <c r="K129" i="2"/>
  <c r="L129" i="2"/>
  <c r="M129" i="2"/>
  <c r="N129" i="2"/>
  <c r="O129" i="2"/>
  <c r="P129" i="2"/>
  <c r="Q129" i="2"/>
  <c r="R129" i="2"/>
  <c r="S129" i="2"/>
  <c r="T129" i="2"/>
  <c r="D130" i="2"/>
  <c r="E130" i="2"/>
  <c r="F130" i="2"/>
  <c r="G130" i="2"/>
  <c r="H130" i="2"/>
  <c r="I130" i="2"/>
  <c r="J130" i="2"/>
  <c r="K130" i="2"/>
  <c r="L130" i="2"/>
  <c r="M130" i="2"/>
  <c r="N130" i="2"/>
  <c r="O130" i="2"/>
  <c r="P130" i="2"/>
  <c r="Q130" i="2"/>
  <c r="R130" i="2"/>
  <c r="S130" i="2"/>
  <c r="T130" i="2"/>
  <c r="D131" i="2"/>
  <c r="E131" i="2"/>
  <c r="F131" i="2"/>
  <c r="G131" i="2"/>
  <c r="H131" i="2"/>
  <c r="I131" i="2"/>
  <c r="J131" i="2"/>
  <c r="K131" i="2"/>
  <c r="L131" i="2"/>
  <c r="M131" i="2"/>
  <c r="N131" i="2"/>
  <c r="O131" i="2"/>
  <c r="P131" i="2"/>
  <c r="Q131" i="2"/>
  <c r="R131" i="2"/>
  <c r="S131" i="2"/>
  <c r="T131" i="2"/>
  <c r="D132" i="2"/>
  <c r="E132" i="2"/>
  <c r="F132" i="2"/>
  <c r="G132" i="2"/>
  <c r="H132" i="2"/>
  <c r="I132" i="2"/>
  <c r="J132" i="2"/>
  <c r="K132" i="2"/>
  <c r="L132" i="2"/>
  <c r="M132" i="2"/>
  <c r="N132" i="2"/>
  <c r="O132" i="2"/>
  <c r="P132" i="2"/>
  <c r="Q132" i="2"/>
  <c r="R132" i="2"/>
  <c r="S132" i="2"/>
  <c r="T132" i="2"/>
  <c r="D133" i="2"/>
  <c r="E133" i="2"/>
  <c r="F133" i="2"/>
  <c r="G133" i="2"/>
  <c r="H133" i="2"/>
  <c r="I133" i="2"/>
  <c r="J133" i="2"/>
  <c r="K133" i="2"/>
  <c r="L133" i="2"/>
  <c r="M133" i="2"/>
  <c r="N133" i="2"/>
  <c r="O133" i="2"/>
  <c r="P133" i="2"/>
  <c r="Q133" i="2"/>
  <c r="R133" i="2"/>
  <c r="S133" i="2"/>
  <c r="T133" i="2"/>
  <c r="D134" i="2"/>
  <c r="E134" i="2"/>
  <c r="F134" i="2"/>
  <c r="G134" i="2"/>
  <c r="H134" i="2"/>
  <c r="I134" i="2"/>
  <c r="J134" i="2"/>
  <c r="K134" i="2"/>
  <c r="L134" i="2"/>
  <c r="M134" i="2"/>
  <c r="N134" i="2"/>
  <c r="O134" i="2"/>
  <c r="P134" i="2"/>
  <c r="Q134" i="2"/>
  <c r="R134" i="2"/>
  <c r="S134" i="2"/>
  <c r="T134" i="2"/>
  <c r="C134" i="2"/>
  <c r="C133" i="2"/>
  <c r="C132" i="2"/>
  <c r="C131" i="2"/>
  <c r="C130" i="2"/>
  <c r="C129" i="2"/>
  <c r="C128" i="2"/>
  <c r="D112" i="2"/>
  <c r="E112" i="2"/>
  <c r="F112" i="2"/>
  <c r="G112" i="2"/>
  <c r="H112" i="2"/>
  <c r="I112" i="2"/>
  <c r="J112" i="2"/>
  <c r="K112" i="2"/>
  <c r="L112" i="2"/>
  <c r="M112" i="2"/>
  <c r="N112" i="2"/>
  <c r="O112" i="2"/>
  <c r="P112" i="2"/>
  <c r="Q112" i="2"/>
  <c r="R112" i="2"/>
  <c r="S112" i="2"/>
  <c r="T112" i="2"/>
  <c r="D113" i="2"/>
  <c r="E113" i="2"/>
  <c r="F113" i="2"/>
  <c r="G113" i="2"/>
  <c r="H113" i="2"/>
  <c r="I113" i="2"/>
  <c r="J113" i="2"/>
  <c r="K113" i="2"/>
  <c r="L113" i="2"/>
  <c r="M113" i="2"/>
  <c r="N113" i="2"/>
  <c r="O113" i="2"/>
  <c r="P113" i="2"/>
  <c r="Q113" i="2"/>
  <c r="R113" i="2"/>
  <c r="S113" i="2"/>
  <c r="T113" i="2"/>
  <c r="D114" i="2"/>
  <c r="E114" i="2"/>
  <c r="F114" i="2"/>
  <c r="G114" i="2"/>
  <c r="H114" i="2"/>
  <c r="I114" i="2"/>
  <c r="J114" i="2"/>
  <c r="K114" i="2"/>
  <c r="L114" i="2"/>
  <c r="M114" i="2"/>
  <c r="N114" i="2"/>
  <c r="O114" i="2"/>
  <c r="P114" i="2"/>
  <c r="Q114" i="2"/>
  <c r="R114" i="2"/>
  <c r="S114" i="2"/>
  <c r="T114" i="2"/>
  <c r="D115" i="2"/>
  <c r="E115" i="2"/>
  <c r="F115" i="2"/>
  <c r="G115" i="2"/>
  <c r="H115" i="2"/>
  <c r="I115" i="2"/>
  <c r="J115" i="2"/>
  <c r="K115" i="2"/>
  <c r="L115" i="2"/>
  <c r="M115" i="2"/>
  <c r="N115" i="2"/>
  <c r="O115" i="2"/>
  <c r="P115" i="2"/>
  <c r="Q115" i="2"/>
  <c r="R115" i="2"/>
  <c r="S115" i="2"/>
  <c r="T115" i="2"/>
  <c r="D116" i="2"/>
  <c r="E116" i="2"/>
  <c r="F116" i="2"/>
  <c r="G116" i="2"/>
  <c r="H116" i="2"/>
  <c r="I116" i="2"/>
  <c r="J116" i="2"/>
  <c r="K116" i="2"/>
  <c r="L116" i="2"/>
  <c r="M116" i="2"/>
  <c r="N116" i="2"/>
  <c r="O116" i="2"/>
  <c r="P116" i="2"/>
  <c r="Q116" i="2"/>
  <c r="R116" i="2"/>
  <c r="S116" i="2"/>
  <c r="T116" i="2"/>
  <c r="D117" i="2"/>
  <c r="E117" i="2"/>
  <c r="F117" i="2"/>
  <c r="G117" i="2"/>
  <c r="H117" i="2"/>
  <c r="I117" i="2"/>
  <c r="J117" i="2"/>
  <c r="K117" i="2"/>
  <c r="L117" i="2"/>
  <c r="M117" i="2"/>
  <c r="N117" i="2"/>
  <c r="O117" i="2"/>
  <c r="P117" i="2"/>
  <c r="Q117" i="2"/>
  <c r="R117" i="2"/>
  <c r="S117" i="2"/>
  <c r="T117" i="2"/>
  <c r="D118" i="2"/>
  <c r="E118" i="2"/>
  <c r="F118" i="2"/>
  <c r="G118" i="2"/>
  <c r="H118" i="2"/>
  <c r="I118" i="2"/>
  <c r="J118" i="2"/>
  <c r="K118" i="2"/>
  <c r="L118" i="2"/>
  <c r="M118" i="2"/>
  <c r="N118" i="2"/>
  <c r="O118" i="2"/>
  <c r="P118" i="2"/>
  <c r="Q118" i="2"/>
  <c r="R118" i="2"/>
  <c r="S118" i="2"/>
  <c r="T118" i="2"/>
  <c r="D119" i="2"/>
  <c r="E119" i="2"/>
  <c r="F119" i="2"/>
  <c r="G119" i="2"/>
  <c r="H119" i="2"/>
  <c r="I119" i="2"/>
  <c r="J119" i="2"/>
  <c r="K119" i="2"/>
  <c r="L119" i="2"/>
  <c r="M119" i="2"/>
  <c r="N119" i="2"/>
  <c r="O119" i="2"/>
  <c r="P119" i="2"/>
  <c r="Q119" i="2"/>
  <c r="R119" i="2"/>
  <c r="S119" i="2"/>
  <c r="T119" i="2"/>
  <c r="C119" i="2"/>
  <c r="C118" i="2"/>
  <c r="C117" i="2"/>
  <c r="C116" i="2"/>
  <c r="C115" i="2"/>
  <c r="C114" i="2"/>
  <c r="C113" i="2"/>
  <c r="D97" i="2"/>
  <c r="E97" i="2"/>
  <c r="F97" i="2"/>
  <c r="G97" i="2"/>
  <c r="H97" i="2"/>
  <c r="I97" i="2"/>
  <c r="J97" i="2"/>
  <c r="K97" i="2"/>
  <c r="L97" i="2"/>
  <c r="M97" i="2"/>
  <c r="N97" i="2"/>
  <c r="O97" i="2"/>
  <c r="P97" i="2"/>
  <c r="Q97" i="2"/>
  <c r="R97" i="2"/>
  <c r="S97" i="2"/>
  <c r="T97" i="2"/>
  <c r="D98" i="2"/>
  <c r="E98" i="2"/>
  <c r="F98" i="2"/>
  <c r="G98" i="2"/>
  <c r="H98" i="2"/>
  <c r="I98" i="2"/>
  <c r="J98" i="2"/>
  <c r="K98" i="2"/>
  <c r="L98" i="2"/>
  <c r="M98" i="2"/>
  <c r="N98" i="2"/>
  <c r="O98" i="2"/>
  <c r="P98" i="2"/>
  <c r="Q98" i="2"/>
  <c r="R98" i="2"/>
  <c r="S98" i="2"/>
  <c r="T98" i="2"/>
  <c r="D99" i="2"/>
  <c r="E99" i="2"/>
  <c r="F99" i="2"/>
  <c r="G99" i="2"/>
  <c r="H99" i="2"/>
  <c r="I99" i="2"/>
  <c r="J99" i="2"/>
  <c r="K99" i="2"/>
  <c r="L99" i="2"/>
  <c r="M99" i="2"/>
  <c r="N99" i="2"/>
  <c r="O99" i="2"/>
  <c r="P99" i="2"/>
  <c r="Q99" i="2"/>
  <c r="R99" i="2"/>
  <c r="S99" i="2"/>
  <c r="T99" i="2"/>
  <c r="D100" i="2"/>
  <c r="E100" i="2"/>
  <c r="F100" i="2"/>
  <c r="G100" i="2"/>
  <c r="H100" i="2"/>
  <c r="I100" i="2"/>
  <c r="J100" i="2"/>
  <c r="K100" i="2"/>
  <c r="L100" i="2"/>
  <c r="M100" i="2"/>
  <c r="N100" i="2"/>
  <c r="O100" i="2"/>
  <c r="P100" i="2"/>
  <c r="Q100" i="2"/>
  <c r="R100" i="2"/>
  <c r="S100" i="2"/>
  <c r="T100" i="2"/>
  <c r="D101" i="2"/>
  <c r="E101" i="2"/>
  <c r="F101" i="2"/>
  <c r="G101" i="2"/>
  <c r="H101" i="2"/>
  <c r="I101" i="2"/>
  <c r="J101" i="2"/>
  <c r="K101" i="2"/>
  <c r="L101" i="2"/>
  <c r="M101" i="2"/>
  <c r="N101" i="2"/>
  <c r="O101" i="2"/>
  <c r="P101" i="2"/>
  <c r="Q101" i="2"/>
  <c r="R101" i="2"/>
  <c r="S101" i="2"/>
  <c r="T101" i="2"/>
  <c r="D102" i="2"/>
  <c r="E102" i="2"/>
  <c r="F102" i="2"/>
  <c r="G102" i="2"/>
  <c r="H102" i="2"/>
  <c r="I102" i="2"/>
  <c r="J102" i="2"/>
  <c r="K102" i="2"/>
  <c r="L102" i="2"/>
  <c r="M102" i="2"/>
  <c r="N102" i="2"/>
  <c r="O102" i="2"/>
  <c r="P102" i="2"/>
  <c r="Q102" i="2"/>
  <c r="R102" i="2"/>
  <c r="S102" i="2"/>
  <c r="T102" i="2"/>
  <c r="D103" i="2"/>
  <c r="E103" i="2"/>
  <c r="F103" i="2"/>
  <c r="G103" i="2"/>
  <c r="H103" i="2"/>
  <c r="I103" i="2"/>
  <c r="J103" i="2"/>
  <c r="K103" i="2"/>
  <c r="L103" i="2"/>
  <c r="M103" i="2"/>
  <c r="N103" i="2"/>
  <c r="O103" i="2"/>
  <c r="P103" i="2"/>
  <c r="Q103" i="2"/>
  <c r="R103" i="2"/>
  <c r="S103" i="2"/>
  <c r="T103" i="2"/>
  <c r="D104" i="2"/>
  <c r="E104" i="2"/>
  <c r="F104" i="2"/>
  <c r="G104" i="2"/>
  <c r="H104" i="2"/>
  <c r="I104" i="2"/>
  <c r="J104" i="2"/>
  <c r="K104" i="2"/>
  <c r="L104" i="2"/>
  <c r="M104" i="2"/>
  <c r="N104" i="2"/>
  <c r="O104" i="2"/>
  <c r="P104" i="2"/>
  <c r="Q104" i="2"/>
  <c r="R104" i="2"/>
  <c r="S104" i="2"/>
  <c r="T104" i="2"/>
  <c r="C104" i="2"/>
  <c r="C103" i="2"/>
  <c r="C102" i="2"/>
  <c r="C101" i="2"/>
  <c r="C100" i="2"/>
  <c r="C99" i="2"/>
  <c r="C98" i="2"/>
  <c r="D82" i="2"/>
  <c r="E82" i="2"/>
  <c r="F82" i="2"/>
  <c r="G82" i="2"/>
  <c r="H82" i="2"/>
  <c r="I82" i="2"/>
  <c r="J82" i="2"/>
  <c r="K82" i="2"/>
  <c r="L82" i="2"/>
  <c r="M82" i="2"/>
  <c r="N82" i="2"/>
  <c r="O82" i="2"/>
  <c r="P82" i="2"/>
  <c r="Q82" i="2"/>
  <c r="R82" i="2"/>
  <c r="S82" i="2"/>
  <c r="T82" i="2"/>
  <c r="D83" i="2"/>
  <c r="E83" i="2"/>
  <c r="F83" i="2"/>
  <c r="G83" i="2"/>
  <c r="H83" i="2"/>
  <c r="I83" i="2"/>
  <c r="J83" i="2"/>
  <c r="K83" i="2"/>
  <c r="L83" i="2"/>
  <c r="M83" i="2"/>
  <c r="N83" i="2"/>
  <c r="O83" i="2"/>
  <c r="P83" i="2"/>
  <c r="Q83" i="2"/>
  <c r="R83" i="2"/>
  <c r="S83" i="2"/>
  <c r="T83" i="2"/>
  <c r="D84" i="2"/>
  <c r="E84" i="2"/>
  <c r="F84" i="2"/>
  <c r="G84" i="2"/>
  <c r="H84" i="2"/>
  <c r="I84" i="2"/>
  <c r="J84" i="2"/>
  <c r="K84" i="2"/>
  <c r="L84" i="2"/>
  <c r="M84" i="2"/>
  <c r="N84" i="2"/>
  <c r="O84" i="2"/>
  <c r="P84" i="2"/>
  <c r="Q84" i="2"/>
  <c r="R84" i="2"/>
  <c r="S84" i="2"/>
  <c r="T84" i="2"/>
  <c r="D85" i="2"/>
  <c r="E85" i="2"/>
  <c r="F85" i="2"/>
  <c r="G85" i="2"/>
  <c r="H85" i="2"/>
  <c r="I85" i="2"/>
  <c r="J85" i="2"/>
  <c r="K85" i="2"/>
  <c r="L85" i="2"/>
  <c r="M85" i="2"/>
  <c r="N85" i="2"/>
  <c r="O85" i="2"/>
  <c r="P85" i="2"/>
  <c r="Q85" i="2"/>
  <c r="R85" i="2"/>
  <c r="S85" i="2"/>
  <c r="T85" i="2"/>
  <c r="D86" i="2"/>
  <c r="E86" i="2"/>
  <c r="F86" i="2"/>
  <c r="G86" i="2"/>
  <c r="H86" i="2"/>
  <c r="I86" i="2"/>
  <c r="J86" i="2"/>
  <c r="K86" i="2"/>
  <c r="L86" i="2"/>
  <c r="M86" i="2"/>
  <c r="N86" i="2"/>
  <c r="O86" i="2"/>
  <c r="P86" i="2"/>
  <c r="Q86" i="2"/>
  <c r="R86" i="2"/>
  <c r="S86" i="2"/>
  <c r="T86" i="2"/>
  <c r="D87" i="2"/>
  <c r="E87" i="2"/>
  <c r="F87" i="2"/>
  <c r="G87" i="2"/>
  <c r="H87" i="2"/>
  <c r="I87" i="2"/>
  <c r="J87" i="2"/>
  <c r="K87" i="2"/>
  <c r="L87" i="2"/>
  <c r="M87" i="2"/>
  <c r="N87" i="2"/>
  <c r="O87" i="2"/>
  <c r="P87" i="2"/>
  <c r="Q87" i="2"/>
  <c r="R87" i="2"/>
  <c r="S87" i="2"/>
  <c r="T87" i="2"/>
  <c r="D88" i="2"/>
  <c r="E88" i="2"/>
  <c r="F88" i="2"/>
  <c r="G88" i="2"/>
  <c r="H88" i="2"/>
  <c r="I88" i="2"/>
  <c r="J88" i="2"/>
  <c r="K88" i="2"/>
  <c r="L88" i="2"/>
  <c r="M88" i="2"/>
  <c r="N88" i="2"/>
  <c r="O88" i="2"/>
  <c r="P88" i="2"/>
  <c r="Q88" i="2"/>
  <c r="R88" i="2"/>
  <c r="S88" i="2"/>
  <c r="T88" i="2"/>
  <c r="D89" i="2"/>
  <c r="E89" i="2"/>
  <c r="F89" i="2"/>
  <c r="G89" i="2"/>
  <c r="H89" i="2"/>
  <c r="I89" i="2"/>
  <c r="J89" i="2"/>
  <c r="K89" i="2"/>
  <c r="L89" i="2"/>
  <c r="M89" i="2"/>
  <c r="N89" i="2"/>
  <c r="O89" i="2"/>
  <c r="P89" i="2"/>
  <c r="Q89" i="2"/>
  <c r="R89" i="2"/>
  <c r="S89" i="2"/>
  <c r="T89" i="2"/>
  <c r="C89" i="2"/>
  <c r="C88" i="2"/>
  <c r="C87" i="2"/>
  <c r="C86" i="2"/>
  <c r="C84" i="2"/>
  <c r="C83" i="2"/>
  <c r="D67" i="2"/>
  <c r="E67" i="2"/>
  <c r="F67" i="2"/>
  <c r="G67" i="2"/>
  <c r="H67" i="2"/>
  <c r="I67" i="2"/>
  <c r="J67" i="2"/>
  <c r="K67" i="2"/>
  <c r="L67" i="2"/>
  <c r="M67" i="2"/>
  <c r="N67" i="2"/>
  <c r="O67" i="2"/>
  <c r="P67" i="2"/>
  <c r="Q67" i="2"/>
  <c r="R67" i="2"/>
  <c r="S67" i="2"/>
  <c r="T67" i="2"/>
  <c r="D68" i="2"/>
  <c r="E68" i="2"/>
  <c r="F68" i="2"/>
  <c r="G68" i="2"/>
  <c r="H68" i="2"/>
  <c r="I68" i="2"/>
  <c r="J68" i="2"/>
  <c r="K68" i="2"/>
  <c r="L68" i="2"/>
  <c r="M68" i="2"/>
  <c r="N68" i="2"/>
  <c r="O68" i="2"/>
  <c r="P68" i="2"/>
  <c r="Q68" i="2"/>
  <c r="R68" i="2"/>
  <c r="S68" i="2"/>
  <c r="T68" i="2"/>
  <c r="D69" i="2"/>
  <c r="E69" i="2"/>
  <c r="F69" i="2"/>
  <c r="G69" i="2"/>
  <c r="H69" i="2"/>
  <c r="I69" i="2"/>
  <c r="J69" i="2"/>
  <c r="K69" i="2"/>
  <c r="L69" i="2"/>
  <c r="M69" i="2"/>
  <c r="N69" i="2"/>
  <c r="O69" i="2"/>
  <c r="P69" i="2"/>
  <c r="Q69" i="2"/>
  <c r="R69" i="2"/>
  <c r="S69" i="2"/>
  <c r="T69" i="2"/>
  <c r="D70" i="2"/>
  <c r="E70" i="2"/>
  <c r="F70" i="2"/>
  <c r="G70" i="2"/>
  <c r="H70" i="2"/>
  <c r="I70" i="2"/>
  <c r="J70" i="2"/>
  <c r="K70" i="2"/>
  <c r="L70" i="2"/>
  <c r="M70" i="2"/>
  <c r="N70" i="2"/>
  <c r="O70" i="2"/>
  <c r="P70" i="2"/>
  <c r="Q70" i="2"/>
  <c r="R70" i="2"/>
  <c r="S70" i="2"/>
  <c r="T70" i="2"/>
  <c r="D71" i="2"/>
  <c r="E71" i="2"/>
  <c r="F71" i="2"/>
  <c r="G71" i="2"/>
  <c r="H71" i="2"/>
  <c r="I71" i="2"/>
  <c r="J71" i="2"/>
  <c r="K71" i="2"/>
  <c r="L71" i="2"/>
  <c r="M71" i="2"/>
  <c r="N71" i="2"/>
  <c r="O71" i="2"/>
  <c r="P71" i="2"/>
  <c r="Q71" i="2"/>
  <c r="R71" i="2"/>
  <c r="S71" i="2"/>
  <c r="T71" i="2"/>
  <c r="D72" i="2"/>
  <c r="E72" i="2"/>
  <c r="F72" i="2"/>
  <c r="G72" i="2"/>
  <c r="H72" i="2"/>
  <c r="I72" i="2"/>
  <c r="J72" i="2"/>
  <c r="K72" i="2"/>
  <c r="L72" i="2"/>
  <c r="M72" i="2"/>
  <c r="N72" i="2"/>
  <c r="O72" i="2"/>
  <c r="P72" i="2"/>
  <c r="Q72" i="2"/>
  <c r="R72" i="2"/>
  <c r="S72" i="2"/>
  <c r="T72" i="2"/>
  <c r="D73" i="2"/>
  <c r="E73" i="2"/>
  <c r="F73" i="2"/>
  <c r="G73" i="2"/>
  <c r="H73" i="2"/>
  <c r="I73" i="2"/>
  <c r="J73" i="2"/>
  <c r="K73" i="2"/>
  <c r="L73" i="2"/>
  <c r="M73" i="2"/>
  <c r="N73" i="2"/>
  <c r="O73" i="2"/>
  <c r="P73" i="2"/>
  <c r="Q73" i="2"/>
  <c r="R73" i="2"/>
  <c r="S73" i="2"/>
  <c r="T73" i="2"/>
  <c r="C74" i="2"/>
  <c r="U74" i="2" s="1"/>
  <c r="C73" i="2"/>
  <c r="C72" i="2"/>
  <c r="C71" i="2"/>
  <c r="C68" i="2"/>
  <c r="A289" i="2"/>
  <c r="A274" i="2"/>
  <c r="A259" i="2"/>
  <c r="A244" i="2"/>
  <c r="A229" i="2"/>
  <c r="A214" i="2"/>
  <c r="A199" i="2"/>
  <c r="A184" i="2"/>
  <c r="A169" i="2"/>
  <c r="A154" i="2"/>
  <c r="C61" i="2"/>
  <c r="D61" i="2"/>
  <c r="E61" i="2"/>
  <c r="F61" i="2"/>
  <c r="G61" i="2"/>
  <c r="H61" i="2"/>
  <c r="I61" i="2"/>
  <c r="J61" i="2"/>
  <c r="K61" i="2"/>
  <c r="L61" i="2"/>
  <c r="M61" i="2"/>
  <c r="N61" i="2"/>
  <c r="O61" i="2"/>
  <c r="P61" i="2"/>
  <c r="Q61" i="2"/>
  <c r="R61" i="2"/>
  <c r="S61" i="2"/>
  <c r="T61" i="2"/>
  <c r="C76" i="2"/>
  <c r="D76" i="2"/>
  <c r="E76" i="2"/>
  <c r="F76" i="2"/>
  <c r="G76" i="2"/>
  <c r="H76" i="2"/>
  <c r="I76" i="2"/>
  <c r="J76" i="2"/>
  <c r="K76" i="2"/>
  <c r="L76" i="2"/>
  <c r="M76" i="2"/>
  <c r="N76" i="2"/>
  <c r="O76" i="2"/>
  <c r="P76" i="2"/>
  <c r="Q76" i="2"/>
  <c r="R76" i="2"/>
  <c r="S76" i="2"/>
  <c r="T76" i="2"/>
  <c r="C91" i="2"/>
  <c r="D91" i="2"/>
  <c r="E91" i="2"/>
  <c r="F91" i="2"/>
  <c r="G91" i="2"/>
  <c r="H91" i="2"/>
  <c r="I91" i="2"/>
  <c r="J91" i="2"/>
  <c r="K91" i="2"/>
  <c r="L91" i="2"/>
  <c r="M91" i="2"/>
  <c r="N91" i="2"/>
  <c r="O91" i="2"/>
  <c r="P91" i="2"/>
  <c r="Q91" i="2"/>
  <c r="R91" i="2"/>
  <c r="S91" i="2"/>
  <c r="T91" i="2"/>
  <c r="C106" i="2"/>
  <c r="D106" i="2"/>
  <c r="E106" i="2"/>
  <c r="F106" i="2"/>
  <c r="G106" i="2"/>
  <c r="H106" i="2"/>
  <c r="I106" i="2"/>
  <c r="J106" i="2"/>
  <c r="K106" i="2"/>
  <c r="L106" i="2"/>
  <c r="M106" i="2"/>
  <c r="N106" i="2"/>
  <c r="O106" i="2"/>
  <c r="P106" i="2"/>
  <c r="Q106" i="2"/>
  <c r="R106" i="2"/>
  <c r="S106" i="2"/>
  <c r="T106" i="2"/>
  <c r="C121" i="2"/>
  <c r="D121" i="2"/>
  <c r="E121" i="2"/>
  <c r="F121" i="2"/>
  <c r="G121" i="2"/>
  <c r="H121" i="2"/>
  <c r="I121" i="2"/>
  <c r="J121" i="2"/>
  <c r="K121" i="2"/>
  <c r="L121" i="2"/>
  <c r="M121" i="2"/>
  <c r="N121" i="2"/>
  <c r="O121" i="2"/>
  <c r="P121" i="2"/>
  <c r="Q121" i="2"/>
  <c r="R121" i="2"/>
  <c r="S121" i="2"/>
  <c r="T121" i="2"/>
  <c r="C136" i="2"/>
  <c r="D136" i="2"/>
  <c r="E136" i="2"/>
  <c r="F136" i="2"/>
  <c r="G136" i="2"/>
  <c r="H136" i="2"/>
  <c r="I136" i="2"/>
  <c r="J136" i="2"/>
  <c r="K136" i="2"/>
  <c r="L136" i="2"/>
  <c r="M136" i="2"/>
  <c r="N136" i="2"/>
  <c r="O136" i="2"/>
  <c r="P136" i="2"/>
  <c r="Q136" i="2"/>
  <c r="R136" i="2"/>
  <c r="S136" i="2"/>
  <c r="T136" i="2"/>
  <c r="C151" i="2"/>
  <c r="D151" i="2"/>
  <c r="E151" i="2"/>
  <c r="F151" i="2"/>
  <c r="G151" i="2"/>
  <c r="H151" i="2"/>
  <c r="I151" i="2"/>
  <c r="J151" i="2"/>
  <c r="K151" i="2"/>
  <c r="L151" i="2"/>
  <c r="M151" i="2"/>
  <c r="N151" i="2"/>
  <c r="O151" i="2"/>
  <c r="P151" i="2"/>
  <c r="Q151" i="2"/>
  <c r="R151" i="2"/>
  <c r="S151" i="2"/>
  <c r="T151" i="2"/>
  <c r="C166" i="2"/>
  <c r="D166" i="2"/>
  <c r="E166" i="2"/>
  <c r="F166" i="2"/>
  <c r="G166" i="2"/>
  <c r="H166" i="2"/>
  <c r="I166" i="2"/>
  <c r="J166" i="2"/>
  <c r="K166" i="2"/>
  <c r="L166" i="2"/>
  <c r="M166" i="2"/>
  <c r="N166" i="2"/>
  <c r="O166" i="2"/>
  <c r="P166" i="2"/>
  <c r="Q166" i="2"/>
  <c r="R166" i="2"/>
  <c r="S166" i="2"/>
  <c r="T166" i="2"/>
  <c r="C181" i="2"/>
  <c r="D181" i="2"/>
  <c r="E181" i="2"/>
  <c r="F181" i="2"/>
  <c r="G181" i="2"/>
  <c r="H181" i="2"/>
  <c r="I181" i="2"/>
  <c r="J181" i="2"/>
  <c r="K181" i="2"/>
  <c r="L181" i="2"/>
  <c r="M181" i="2"/>
  <c r="N181" i="2"/>
  <c r="O181" i="2"/>
  <c r="P181" i="2"/>
  <c r="Q181" i="2"/>
  <c r="R181" i="2"/>
  <c r="S181" i="2"/>
  <c r="T181" i="2"/>
  <c r="C196" i="2"/>
  <c r="D196" i="2"/>
  <c r="E196" i="2"/>
  <c r="F196" i="2"/>
  <c r="G196" i="2"/>
  <c r="H196" i="2"/>
  <c r="I196" i="2"/>
  <c r="J196" i="2"/>
  <c r="K196" i="2"/>
  <c r="L196" i="2"/>
  <c r="M196" i="2"/>
  <c r="N196" i="2"/>
  <c r="O196" i="2"/>
  <c r="P196" i="2"/>
  <c r="Q196" i="2"/>
  <c r="R196" i="2"/>
  <c r="S196" i="2"/>
  <c r="T196" i="2"/>
  <c r="C211" i="2"/>
  <c r="D211" i="2"/>
  <c r="E211" i="2"/>
  <c r="F211" i="2"/>
  <c r="G211" i="2"/>
  <c r="H211" i="2"/>
  <c r="I211" i="2"/>
  <c r="J211" i="2"/>
  <c r="K211" i="2"/>
  <c r="L211" i="2"/>
  <c r="M211" i="2"/>
  <c r="N211" i="2"/>
  <c r="O211" i="2"/>
  <c r="P211" i="2"/>
  <c r="Q211" i="2"/>
  <c r="R211" i="2"/>
  <c r="S211" i="2"/>
  <c r="T211" i="2"/>
  <c r="C226" i="2"/>
  <c r="D226" i="2"/>
  <c r="E226" i="2"/>
  <c r="F226" i="2"/>
  <c r="G226" i="2"/>
  <c r="H226" i="2"/>
  <c r="I226" i="2"/>
  <c r="J226" i="2"/>
  <c r="K226" i="2"/>
  <c r="L226" i="2"/>
  <c r="M226" i="2"/>
  <c r="N226" i="2"/>
  <c r="O226" i="2"/>
  <c r="P226" i="2"/>
  <c r="Q226" i="2"/>
  <c r="R226" i="2"/>
  <c r="S226" i="2"/>
  <c r="T226" i="2"/>
  <c r="C241" i="2"/>
  <c r="D241" i="2"/>
  <c r="E241" i="2"/>
  <c r="F241" i="2"/>
  <c r="G241" i="2"/>
  <c r="H241" i="2"/>
  <c r="I241" i="2"/>
  <c r="J241" i="2"/>
  <c r="K241" i="2"/>
  <c r="L241" i="2"/>
  <c r="M241" i="2"/>
  <c r="N241" i="2"/>
  <c r="O241" i="2"/>
  <c r="P241" i="2"/>
  <c r="Q241" i="2"/>
  <c r="R241" i="2"/>
  <c r="S241" i="2"/>
  <c r="T241" i="2"/>
  <c r="C256" i="2"/>
  <c r="D256" i="2"/>
  <c r="E256" i="2"/>
  <c r="F256" i="2"/>
  <c r="G256" i="2"/>
  <c r="H256" i="2"/>
  <c r="I256" i="2"/>
  <c r="J256" i="2"/>
  <c r="K256" i="2"/>
  <c r="L256" i="2"/>
  <c r="M256" i="2"/>
  <c r="N256" i="2"/>
  <c r="O256" i="2"/>
  <c r="P256" i="2"/>
  <c r="Q256" i="2"/>
  <c r="R256" i="2"/>
  <c r="S256" i="2"/>
  <c r="T256" i="2"/>
  <c r="C271" i="2"/>
  <c r="D271" i="2"/>
  <c r="E271" i="2"/>
  <c r="F271" i="2"/>
  <c r="G271" i="2"/>
  <c r="H271" i="2"/>
  <c r="I271" i="2"/>
  <c r="J271" i="2"/>
  <c r="K271" i="2"/>
  <c r="L271" i="2"/>
  <c r="M271" i="2"/>
  <c r="N271" i="2"/>
  <c r="O271" i="2"/>
  <c r="P271" i="2"/>
  <c r="Q271" i="2"/>
  <c r="R271" i="2"/>
  <c r="S271" i="2"/>
  <c r="T271" i="2"/>
  <c r="C286" i="2"/>
  <c r="D286" i="2"/>
  <c r="E286" i="2"/>
  <c r="F286" i="2"/>
  <c r="G286" i="2"/>
  <c r="H286" i="2"/>
  <c r="I286" i="2"/>
  <c r="J286" i="2"/>
  <c r="K286" i="2"/>
  <c r="L286" i="2"/>
  <c r="M286" i="2"/>
  <c r="N286" i="2"/>
  <c r="O286" i="2"/>
  <c r="P286" i="2"/>
  <c r="Q286" i="2"/>
  <c r="R286" i="2"/>
  <c r="S286" i="2"/>
  <c r="T286" i="2"/>
  <c r="C301" i="2"/>
  <c r="D301" i="2"/>
  <c r="E301" i="2"/>
  <c r="F301" i="2"/>
  <c r="G301" i="2"/>
  <c r="H301" i="2"/>
  <c r="I301" i="2"/>
  <c r="J301" i="2"/>
  <c r="K301" i="2"/>
  <c r="L301" i="2"/>
  <c r="M301" i="2"/>
  <c r="N301" i="2"/>
  <c r="O301" i="2"/>
  <c r="P301" i="2"/>
  <c r="Q301" i="2"/>
  <c r="R301" i="2"/>
  <c r="S301" i="2"/>
  <c r="T301" i="2"/>
  <c r="C316" i="2"/>
  <c r="D316" i="2"/>
  <c r="E316" i="2"/>
  <c r="F316" i="2"/>
  <c r="G316" i="2"/>
  <c r="H316" i="2"/>
  <c r="I316" i="2"/>
  <c r="J316" i="2"/>
  <c r="K316" i="2"/>
  <c r="L316" i="2"/>
  <c r="M316" i="2"/>
  <c r="N316" i="2"/>
  <c r="O316" i="2"/>
  <c r="P316" i="2"/>
  <c r="Q316" i="2"/>
  <c r="R316" i="2"/>
  <c r="S316" i="2"/>
  <c r="T316" i="2"/>
  <c r="C331" i="2"/>
  <c r="D331" i="2"/>
  <c r="E331" i="2"/>
  <c r="F331" i="2"/>
  <c r="G331" i="2"/>
  <c r="H331" i="2"/>
  <c r="I331" i="2"/>
  <c r="J331" i="2"/>
  <c r="K331" i="2"/>
  <c r="L331" i="2"/>
  <c r="M331" i="2"/>
  <c r="N331" i="2"/>
  <c r="O331" i="2"/>
  <c r="P331" i="2"/>
  <c r="Q331" i="2"/>
  <c r="R331" i="2"/>
  <c r="S331" i="2"/>
  <c r="T331" i="2"/>
  <c r="C346" i="2"/>
  <c r="D346" i="2"/>
  <c r="E346" i="2"/>
  <c r="F346" i="2"/>
  <c r="G346" i="2"/>
  <c r="H346" i="2"/>
  <c r="I346" i="2"/>
  <c r="J346" i="2"/>
  <c r="K346" i="2"/>
  <c r="L346" i="2"/>
  <c r="M346" i="2"/>
  <c r="N346" i="2"/>
  <c r="O346" i="2"/>
  <c r="P346" i="2"/>
  <c r="Q346" i="2"/>
  <c r="R346" i="2"/>
  <c r="S346" i="2"/>
  <c r="T346" i="2"/>
  <c r="C361" i="2"/>
  <c r="D361" i="2"/>
  <c r="E361" i="2"/>
  <c r="F361" i="2"/>
  <c r="G361" i="2"/>
  <c r="H361" i="2"/>
  <c r="I361" i="2"/>
  <c r="J361" i="2"/>
  <c r="K361" i="2"/>
  <c r="L361" i="2"/>
  <c r="M361" i="2"/>
  <c r="N361" i="2"/>
  <c r="O361" i="2"/>
  <c r="P361" i="2"/>
  <c r="Q361" i="2"/>
  <c r="R361" i="2"/>
  <c r="S361" i="2"/>
  <c r="T361" i="2"/>
  <c r="C376" i="2"/>
  <c r="D376" i="2"/>
  <c r="E376" i="2"/>
  <c r="F376" i="2"/>
  <c r="G376" i="2"/>
  <c r="H376" i="2"/>
  <c r="I376" i="2"/>
  <c r="J376" i="2"/>
  <c r="K376" i="2"/>
  <c r="L376" i="2"/>
  <c r="M376" i="2"/>
  <c r="N376" i="2"/>
  <c r="O376" i="2"/>
  <c r="P376" i="2"/>
  <c r="Q376" i="2"/>
  <c r="R376" i="2"/>
  <c r="S376" i="2"/>
  <c r="T376" i="2"/>
  <c r="C391" i="2"/>
  <c r="D391" i="2"/>
  <c r="E391" i="2"/>
  <c r="F391" i="2"/>
  <c r="G391" i="2"/>
  <c r="H391" i="2"/>
  <c r="I391" i="2"/>
  <c r="J391" i="2"/>
  <c r="K391" i="2"/>
  <c r="L391" i="2"/>
  <c r="M391" i="2"/>
  <c r="N391" i="2"/>
  <c r="O391" i="2"/>
  <c r="P391" i="2"/>
  <c r="Q391" i="2"/>
  <c r="R391" i="2"/>
  <c r="S391" i="2"/>
  <c r="T391" i="2"/>
  <c r="C406" i="2"/>
  <c r="D406" i="2"/>
  <c r="E406" i="2"/>
  <c r="F406" i="2"/>
  <c r="G406" i="2"/>
  <c r="H406" i="2"/>
  <c r="I406" i="2"/>
  <c r="J406" i="2"/>
  <c r="K406" i="2"/>
  <c r="L406" i="2"/>
  <c r="M406" i="2"/>
  <c r="N406" i="2"/>
  <c r="O406" i="2"/>
  <c r="P406" i="2"/>
  <c r="Q406" i="2"/>
  <c r="R406" i="2"/>
  <c r="S406" i="2"/>
  <c r="T406" i="2"/>
  <c r="C421" i="2"/>
  <c r="D421" i="2"/>
  <c r="E421" i="2"/>
  <c r="F421" i="2"/>
  <c r="G421" i="2"/>
  <c r="H421" i="2"/>
  <c r="I421" i="2"/>
  <c r="J421" i="2"/>
  <c r="K421" i="2"/>
  <c r="L421" i="2"/>
  <c r="M421" i="2"/>
  <c r="N421" i="2"/>
  <c r="O421" i="2"/>
  <c r="P421" i="2"/>
  <c r="Q421" i="2"/>
  <c r="R421" i="2"/>
  <c r="S421" i="2"/>
  <c r="T421" i="2"/>
  <c r="C436" i="2"/>
  <c r="D436" i="2"/>
  <c r="E436" i="2"/>
  <c r="F436" i="2"/>
  <c r="G436" i="2"/>
  <c r="H436" i="2"/>
  <c r="I436" i="2"/>
  <c r="J436" i="2"/>
  <c r="K436" i="2"/>
  <c r="L436" i="2"/>
  <c r="M436" i="2"/>
  <c r="N436" i="2"/>
  <c r="O436" i="2"/>
  <c r="P436" i="2"/>
  <c r="Q436" i="2"/>
  <c r="R436" i="2"/>
  <c r="S436" i="2"/>
  <c r="T436" i="2"/>
  <c r="C451" i="2"/>
  <c r="D451" i="2"/>
  <c r="E451" i="2"/>
  <c r="F451" i="2"/>
  <c r="G451" i="2"/>
  <c r="H451" i="2"/>
  <c r="I451" i="2"/>
  <c r="J451" i="2"/>
  <c r="K451" i="2"/>
  <c r="L451" i="2"/>
  <c r="M451" i="2"/>
  <c r="N451" i="2"/>
  <c r="O451" i="2"/>
  <c r="P451" i="2"/>
  <c r="Q451" i="2"/>
  <c r="R451" i="2"/>
  <c r="S451" i="2"/>
  <c r="T451" i="2"/>
  <c r="C466" i="2"/>
  <c r="D466" i="2"/>
  <c r="E466" i="2"/>
  <c r="F466" i="2"/>
  <c r="G466" i="2"/>
  <c r="H466" i="2"/>
  <c r="I466" i="2"/>
  <c r="J466" i="2"/>
  <c r="K466" i="2"/>
  <c r="L466" i="2"/>
  <c r="M466" i="2"/>
  <c r="N466" i="2"/>
  <c r="O466" i="2"/>
  <c r="P466" i="2"/>
  <c r="Q466" i="2"/>
  <c r="R466" i="2"/>
  <c r="S466" i="2"/>
  <c r="T466" i="2"/>
  <c r="C481" i="2"/>
  <c r="D481" i="2"/>
  <c r="E481" i="2"/>
  <c r="F481" i="2"/>
  <c r="G481" i="2"/>
  <c r="H481" i="2"/>
  <c r="I481" i="2"/>
  <c r="J481" i="2"/>
  <c r="K481" i="2"/>
  <c r="L481" i="2"/>
  <c r="M481" i="2"/>
  <c r="N481" i="2"/>
  <c r="O481" i="2"/>
  <c r="P481" i="2"/>
  <c r="Q481" i="2"/>
  <c r="R481" i="2"/>
  <c r="S481" i="2"/>
  <c r="T481" i="2"/>
  <c r="C496" i="2"/>
  <c r="D496" i="2"/>
  <c r="E496" i="2"/>
  <c r="F496" i="2"/>
  <c r="G496" i="2"/>
  <c r="H496" i="2"/>
  <c r="I496" i="2"/>
  <c r="J496" i="2"/>
  <c r="K496" i="2"/>
  <c r="L496" i="2"/>
  <c r="M496" i="2"/>
  <c r="N496" i="2"/>
  <c r="O496" i="2"/>
  <c r="P496" i="2"/>
  <c r="Q496" i="2"/>
  <c r="R496" i="2"/>
  <c r="S496" i="2"/>
  <c r="T496" i="2"/>
  <c r="C511" i="2"/>
  <c r="D511" i="2"/>
  <c r="E511" i="2"/>
  <c r="F511" i="2"/>
  <c r="G511" i="2"/>
  <c r="H511" i="2"/>
  <c r="I511" i="2"/>
  <c r="J511" i="2"/>
  <c r="K511" i="2"/>
  <c r="L511" i="2"/>
  <c r="M511" i="2"/>
  <c r="N511" i="2"/>
  <c r="O511" i="2"/>
  <c r="P511" i="2"/>
  <c r="Q511" i="2"/>
  <c r="R511" i="2"/>
  <c r="S511" i="2"/>
  <c r="T511" i="2"/>
  <c r="C526" i="2"/>
  <c r="D526" i="2"/>
  <c r="E526" i="2"/>
  <c r="F526" i="2"/>
  <c r="G526" i="2"/>
  <c r="H526" i="2"/>
  <c r="I526" i="2"/>
  <c r="J526" i="2"/>
  <c r="K526" i="2"/>
  <c r="L526" i="2"/>
  <c r="M526" i="2"/>
  <c r="N526" i="2"/>
  <c r="O526" i="2"/>
  <c r="P526" i="2"/>
  <c r="Q526" i="2"/>
  <c r="R526" i="2"/>
  <c r="S526" i="2"/>
  <c r="T526" i="2"/>
  <c r="C541" i="2"/>
  <c r="D541" i="2"/>
  <c r="E541" i="2"/>
  <c r="F541" i="2"/>
  <c r="G541" i="2"/>
  <c r="H541" i="2"/>
  <c r="I541" i="2"/>
  <c r="J541" i="2"/>
  <c r="K541" i="2"/>
  <c r="L541" i="2"/>
  <c r="M541" i="2"/>
  <c r="N541" i="2"/>
  <c r="O541" i="2"/>
  <c r="P541" i="2"/>
  <c r="Q541" i="2"/>
  <c r="R541" i="2"/>
  <c r="S541" i="2"/>
  <c r="T541" i="2"/>
  <c r="C556" i="2"/>
  <c r="D556" i="2"/>
  <c r="E556" i="2"/>
  <c r="F556" i="2"/>
  <c r="G556" i="2"/>
  <c r="H556" i="2"/>
  <c r="I556" i="2"/>
  <c r="J556" i="2"/>
  <c r="K556" i="2"/>
  <c r="L556" i="2"/>
  <c r="M556" i="2"/>
  <c r="N556" i="2"/>
  <c r="O556" i="2"/>
  <c r="P556" i="2"/>
  <c r="Q556" i="2"/>
  <c r="R556" i="2"/>
  <c r="S556" i="2"/>
  <c r="T556" i="2"/>
  <c r="C571" i="2"/>
  <c r="D571" i="2"/>
  <c r="E571" i="2"/>
  <c r="F571" i="2"/>
  <c r="G571" i="2"/>
  <c r="H571" i="2"/>
  <c r="I571" i="2"/>
  <c r="J571" i="2"/>
  <c r="K571" i="2"/>
  <c r="L571" i="2"/>
  <c r="M571" i="2"/>
  <c r="N571" i="2"/>
  <c r="O571" i="2"/>
  <c r="P571" i="2"/>
  <c r="Q571" i="2"/>
  <c r="R571" i="2"/>
  <c r="S571" i="2"/>
  <c r="T571" i="2"/>
  <c r="C586" i="2"/>
  <c r="D586" i="2"/>
  <c r="E586" i="2"/>
  <c r="F586" i="2"/>
  <c r="G586" i="2"/>
  <c r="H586" i="2"/>
  <c r="I586" i="2"/>
  <c r="J586" i="2"/>
  <c r="K586" i="2"/>
  <c r="L586" i="2"/>
  <c r="M586" i="2"/>
  <c r="N586" i="2"/>
  <c r="O586" i="2"/>
  <c r="P586" i="2"/>
  <c r="Q586" i="2"/>
  <c r="R586" i="2"/>
  <c r="S586" i="2"/>
  <c r="T586" i="2"/>
  <c r="C601" i="2"/>
  <c r="D601" i="2"/>
  <c r="E601" i="2"/>
  <c r="F601" i="2"/>
  <c r="G601" i="2"/>
  <c r="H601" i="2"/>
  <c r="I601" i="2"/>
  <c r="J601" i="2"/>
  <c r="K601" i="2"/>
  <c r="L601" i="2"/>
  <c r="M601" i="2"/>
  <c r="N601" i="2"/>
  <c r="O601" i="2"/>
  <c r="P601" i="2"/>
  <c r="Q601" i="2"/>
  <c r="R601" i="2"/>
  <c r="S601" i="2"/>
  <c r="T601" i="2"/>
  <c r="C615" i="2"/>
  <c r="D615" i="2"/>
  <c r="E615" i="2"/>
  <c r="F615" i="2"/>
  <c r="G615" i="2"/>
  <c r="H615" i="2"/>
  <c r="I615" i="2"/>
  <c r="J615" i="2"/>
  <c r="K615" i="2"/>
  <c r="L615" i="2"/>
  <c r="M615" i="2"/>
  <c r="N615" i="2"/>
  <c r="O615" i="2"/>
  <c r="P615" i="2"/>
  <c r="Q615" i="2"/>
  <c r="R615" i="2"/>
  <c r="S615" i="2"/>
  <c r="T615" i="2"/>
  <c r="C629" i="2"/>
  <c r="D629" i="2"/>
  <c r="E629" i="2"/>
  <c r="F629" i="2"/>
  <c r="G629" i="2"/>
  <c r="H629" i="2"/>
  <c r="I629" i="2"/>
  <c r="J629" i="2"/>
  <c r="K629" i="2"/>
  <c r="L629" i="2"/>
  <c r="M629" i="2"/>
  <c r="N629" i="2"/>
  <c r="O629" i="2"/>
  <c r="P629" i="2"/>
  <c r="Q629" i="2"/>
  <c r="R629" i="2"/>
  <c r="S629" i="2"/>
  <c r="T629" i="2"/>
  <c r="C643" i="2"/>
  <c r="D643" i="2"/>
  <c r="E643" i="2"/>
  <c r="F643" i="2"/>
  <c r="G643" i="2"/>
  <c r="H643" i="2"/>
  <c r="I643" i="2"/>
  <c r="J643" i="2"/>
  <c r="K643" i="2"/>
  <c r="L643" i="2"/>
  <c r="M643" i="2"/>
  <c r="N643" i="2"/>
  <c r="O643" i="2"/>
  <c r="P643" i="2"/>
  <c r="Q643" i="2"/>
  <c r="R643" i="2"/>
  <c r="S643" i="2"/>
  <c r="T643" i="2"/>
  <c r="C657" i="2"/>
  <c r="D657" i="2"/>
  <c r="E657" i="2"/>
  <c r="F657" i="2"/>
  <c r="G657" i="2"/>
  <c r="H657" i="2"/>
  <c r="I657" i="2"/>
  <c r="J657" i="2"/>
  <c r="K657" i="2"/>
  <c r="L657" i="2"/>
  <c r="M657" i="2"/>
  <c r="N657" i="2"/>
  <c r="O657" i="2"/>
  <c r="P657" i="2"/>
  <c r="Q657" i="2"/>
  <c r="R657" i="2"/>
  <c r="S657" i="2"/>
  <c r="T657" i="2"/>
  <c r="C671" i="2"/>
  <c r="D671" i="2"/>
  <c r="E671" i="2"/>
  <c r="F671" i="2"/>
  <c r="G671" i="2"/>
  <c r="H671" i="2"/>
  <c r="I671" i="2"/>
  <c r="J671" i="2"/>
  <c r="K671" i="2"/>
  <c r="L671" i="2"/>
  <c r="M671" i="2"/>
  <c r="N671" i="2"/>
  <c r="O671" i="2"/>
  <c r="P671" i="2"/>
  <c r="Q671" i="2"/>
  <c r="R671" i="2"/>
  <c r="S671" i="2"/>
  <c r="T671" i="2"/>
  <c r="C685" i="2"/>
  <c r="D685" i="2"/>
  <c r="E685" i="2"/>
  <c r="F685" i="2"/>
  <c r="G685" i="2"/>
  <c r="H685" i="2"/>
  <c r="I685" i="2"/>
  <c r="J685" i="2"/>
  <c r="K685" i="2"/>
  <c r="L685" i="2"/>
  <c r="M685" i="2"/>
  <c r="N685" i="2"/>
  <c r="O685" i="2"/>
  <c r="P685" i="2"/>
  <c r="Q685" i="2"/>
  <c r="R685" i="2"/>
  <c r="S685" i="2"/>
  <c r="T685" i="2"/>
  <c r="C699" i="2"/>
  <c r="D699" i="2"/>
  <c r="E699" i="2"/>
  <c r="F699" i="2"/>
  <c r="G699" i="2"/>
  <c r="H699" i="2"/>
  <c r="I699" i="2"/>
  <c r="J699" i="2"/>
  <c r="K699" i="2"/>
  <c r="L699" i="2"/>
  <c r="M699" i="2"/>
  <c r="N699" i="2"/>
  <c r="O699" i="2"/>
  <c r="P699" i="2"/>
  <c r="Q699" i="2"/>
  <c r="R699" i="2"/>
  <c r="S699" i="2"/>
  <c r="T699" i="2"/>
  <c r="C713" i="2"/>
  <c r="D713" i="2"/>
  <c r="E713" i="2"/>
  <c r="F713" i="2"/>
  <c r="G713" i="2"/>
  <c r="H713" i="2"/>
  <c r="I713" i="2"/>
  <c r="J713" i="2"/>
  <c r="K713" i="2"/>
  <c r="L713" i="2"/>
  <c r="M713" i="2"/>
  <c r="N713" i="2"/>
  <c r="O713" i="2"/>
  <c r="P713" i="2"/>
  <c r="Q713" i="2"/>
  <c r="R713" i="2"/>
  <c r="S713" i="2"/>
  <c r="T713" i="2"/>
  <c r="C727" i="2"/>
  <c r="D727" i="2"/>
  <c r="E727" i="2"/>
  <c r="F727" i="2"/>
  <c r="G727" i="2"/>
  <c r="H727" i="2"/>
  <c r="I727" i="2"/>
  <c r="J727" i="2"/>
  <c r="K727" i="2"/>
  <c r="L727" i="2"/>
  <c r="M727" i="2"/>
  <c r="N727" i="2"/>
  <c r="O727" i="2"/>
  <c r="P727" i="2"/>
  <c r="Q727" i="2"/>
  <c r="R727" i="2"/>
  <c r="S727" i="2"/>
  <c r="T727" i="2"/>
  <c r="C741" i="2"/>
  <c r="D741" i="2"/>
  <c r="E741" i="2"/>
  <c r="F741" i="2"/>
  <c r="G741" i="2"/>
  <c r="H741" i="2"/>
  <c r="I741" i="2"/>
  <c r="J741" i="2"/>
  <c r="K741" i="2"/>
  <c r="L741" i="2"/>
  <c r="M741" i="2"/>
  <c r="N741" i="2"/>
  <c r="O741" i="2"/>
  <c r="P741" i="2"/>
  <c r="Q741" i="2"/>
  <c r="R741" i="2"/>
  <c r="S741" i="2"/>
  <c r="T741" i="2"/>
  <c r="C755" i="2"/>
  <c r="D755" i="2"/>
  <c r="E755" i="2"/>
  <c r="F755" i="2"/>
  <c r="G755" i="2"/>
  <c r="H755" i="2"/>
  <c r="I755" i="2"/>
  <c r="J755" i="2"/>
  <c r="K755" i="2"/>
  <c r="L755" i="2"/>
  <c r="M755" i="2"/>
  <c r="N755" i="2"/>
  <c r="O755" i="2"/>
  <c r="P755" i="2"/>
  <c r="Q755" i="2"/>
  <c r="R755" i="2"/>
  <c r="S755" i="2"/>
  <c r="T755" i="2"/>
  <c r="C769" i="2"/>
  <c r="D769" i="2"/>
  <c r="E769" i="2"/>
  <c r="F769" i="2"/>
  <c r="G769" i="2"/>
  <c r="H769" i="2"/>
  <c r="I769" i="2"/>
  <c r="J769" i="2"/>
  <c r="K769" i="2"/>
  <c r="L769" i="2"/>
  <c r="M769" i="2"/>
  <c r="N769" i="2"/>
  <c r="O769" i="2"/>
  <c r="P769" i="2"/>
  <c r="Q769" i="2"/>
  <c r="R769" i="2"/>
  <c r="S769" i="2"/>
  <c r="T769" i="2"/>
  <c r="C783" i="2"/>
  <c r="D783" i="2"/>
  <c r="E783" i="2"/>
  <c r="F783" i="2"/>
  <c r="G783" i="2"/>
  <c r="H783" i="2"/>
  <c r="I783" i="2"/>
  <c r="J783" i="2"/>
  <c r="K783" i="2"/>
  <c r="L783" i="2"/>
  <c r="M783" i="2"/>
  <c r="N783" i="2"/>
  <c r="O783" i="2"/>
  <c r="P783" i="2"/>
  <c r="Q783" i="2"/>
  <c r="R783" i="2"/>
  <c r="S783" i="2"/>
  <c r="T783" i="2"/>
  <c r="C797" i="2"/>
  <c r="D797" i="2"/>
  <c r="E797" i="2"/>
  <c r="F797" i="2"/>
  <c r="G797" i="2"/>
  <c r="H797" i="2"/>
  <c r="I797" i="2"/>
  <c r="J797" i="2"/>
  <c r="K797" i="2"/>
  <c r="L797" i="2"/>
  <c r="M797" i="2"/>
  <c r="N797" i="2"/>
  <c r="O797" i="2"/>
  <c r="P797" i="2"/>
  <c r="Q797" i="2"/>
  <c r="R797" i="2"/>
  <c r="S797" i="2"/>
  <c r="T797" i="2"/>
  <c r="C811" i="2"/>
  <c r="D811" i="2"/>
  <c r="E811" i="2"/>
  <c r="F811" i="2"/>
  <c r="G811" i="2"/>
  <c r="H811" i="2"/>
  <c r="I811" i="2"/>
  <c r="J811" i="2"/>
  <c r="K811" i="2"/>
  <c r="L811" i="2"/>
  <c r="M811" i="2"/>
  <c r="N811" i="2"/>
  <c r="O811" i="2"/>
  <c r="P811" i="2"/>
  <c r="Q811" i="2"/>
  <c r="R811" i="2"/>
  <c r="S811" i="2"/>
  <c r="T811" i="2"/>
  <c r="C825" i="2"/>
  <c r="D825" i="2"/>
  <c r="E825" i="2"/>
  <c r="F825" i="2"/>
  <c r="G825" i="2"/>
  <c r="H825" i="2"/>
  <c r="I825" i="2"/>
  <c r="J825" i="2"/>
  <c r="K825" i="2"/>
  <c r="L825" i="2"/>
  <c r="M825" i="2"/>
  <c r="N825" i="2"/>
  <c r="O825" i="2"/>
  <c r="P825" i="2"/>
  <c r="Q825" i="2"/>
  <c r="R825" i="2"/>
  <c r="S825" i="2"/>
  <c r="T825" i="2"/>
  <c r="C839" i="2"/>
  <c r="D839" i="2"/>
  <c r="E839" i="2"/>
  <c r="F839" i="2"/>
  <c r="G839" i="2"/>
  <c r="H839" i="2"/>
  <c r="I839" i="2"/>
  <c r="J839" i="2"/>
  <c r="K839" i="2"/>
  <c r="L839" i="2"/>
  <c r="M839" i="2"/>
  <c r="N839" i="2"/>
  <c r="O839" i="2"/>
  <c r="P839" i="2"/>
  <c r="Q839" i="2"/>
  <c r="R839" i="2"/>
  <c r="S839" i="2"/>
  <c r="T839" i="2"/>
  <c r="C853" i="2"/>
  <c r="D853" i="2"/>
  <c r="E853" i="2"/>
  <c r="F853" i="2"/>
  <c r="G853" i="2"/>
  <c r="H853" i="2"/>
  <c r="I853" i="2"/>
  <c r="J853" i="2"/>
  <c r="K853" i="2"/>
  <c r="L853" i="2"/>
  <c r="M853" i="2"/>
  <c r="N853" i="2"/>
  <c r="O853" i="2"/>
  <c r="P853" i="2"/>
  <c r="Q853" i="2"/>
  <c r="R853" i="2"/>
  <c r="S853" i="2"/>
  <c r="T853" i="2"/>
  <c r="C867" i="2"/>
  <c r="D867" i="2"/>
  <c r="E867" i="2"/>
  <c r="F867" i="2"/>
  <c r="G867" i="2"/>
  <c r="H867" i="2"/>
  <c r="I867" i="2"/>
  <c r="J867" i="2"/>
  <c r="K867" i="2"/>
  <c r="L867" i="2"/>
  <c r="M867" i="2"/>
  <c r="N867" i="2"/>
  <c r="O867" i="2"/>
  <c r="P867" i="2"/>
  <c r="Q867" i="2"/>
  <c r="R867" i="2"/>
  <c r="S867" i="2"/>
  <c r="T867" i="2"/>
  <c r="C881" i="2"/>
  <c r="D881" i="2"/>
  <c r="E881" i="2"/>
  <c r="F881" i="2"/>
  <c r="G881" i="2"/>
  <c r="H881" i="2"/>
  <c r="I881" i="2"/>
  <c r="J881" i="2"/>
  <c r="K881" i="2"/>
  <c r="L881" i="2"/>
  <c r="M881" i="2"/>
  <c r="N881" i="2"/>
  <c r="O881" i="2"/>
  <c r="P881" i="2"/>
  <c r="Q881" i="2"/>
  <c r="R881" i="2"/>
  <c r="S881" i="2"/>
  <c r="T881" i="2"/>
  <c r="C895" i="2"/>
  <c r="D895" i="2"/>
  <c r="E895" i="2"/>
  <c r="F895" i="2"/>
  <c r="G895" i="2"/>
  <c r="H895" i="2"/>
  <c r="I895" i="2"/>
  <c r="J895" i="2"/>
  <c r="K895" i="2"/>
  <c r="L895" i="2"/>
  <c r="M895" i="2"/>
  <c r="N895" i="2"/>
  <c r="O895" i="2"/>
  <c r="P895" i="2"/>
  <c r="Q895" i="2"/>
  <c r="R895" i="2"/>
  <c r="S895" i="2"/>
  <c r="T895" i="2"/>
  <c r="C909" i="2"/>
  <c r="D909" i="2"/>
  <c r="E909" i="2"/>
  <c r="F909" i="2"/>
  <c r="G909" i="2"/>
  <c r="H909" i="2"/>
  <c r="I909" i="2"/>
  <c r="J909" i="2"/>
  <c r="K909" i="2"/>
  <c r="L909" i="2"/>
  <c r="M909" i="2"/>
  <c r="N909" i="2"/>
  <c r="O909" i="2"/>
  <c r="P909" i="2"/>
  <c r="Q909" i="2"/>
  <c r="R909" i="2"/>
  <c r="S909" i="2"/>
  <c r="T909" i="2"/>
  <c r="C923" i="2"/>
  <c r="D923" i="2"/>
  <c r="E923" i="2"/>
  <c r="F923" i="2"/>
  <c r="G923" i="2"/>
  <c r="H923" i="2"/>
  <c r="I923" i="2"/>
  <c r="J923" i="2"/>
  <c r="K923" i="2"/>
  <c r="L923" i="2"/>
  <c r="M923" i="2"/>
  <c r="N923" i="2"/>
  <c r="O923" i="2"/>
  <c r="P923" i="2"/>
  <c r="Q923" i="2"/>
  <c r="R923" i="2"/>
  <c r="S923" i="2"/>
  <c r="T923" i="2"/>
  <c r="C937" i="2"/>
  <c r="D937" i="2"/>
  <c r="E937" i="2"/>
  <c r="F937" i="2"/>
  <c r="G937" i="2"/>
  <c r="H937" i="2"/>
  <c r="I937" i="2"/>
  <c r="J937" i="2"/>
  <c r="K937" i="2"/>
  <c r="L937" i="2"/>
  <c r="M937" i="2"/>
  <c r="N937" i="2"/>
  <c r="O937" i="2"/>
  <c r="P937" i="2"/>
  <c r="Q937" i="2"/>
  <c r="R937" i="2"/>
  <c r="S937" i="2"/>
  <c r="T937" i="2"/>
  <c r="C951" i="2"/>
  <c r="D951" i="2"/>
  <c r="E951" i="2"/>
  <c r="F951" i="2"/>
  <c r="G951" i="2"/>
  <c r="H951" i="2"/>
  <c r="I951" i="2"/>
  <c r="J951" i="2"/>
  <c r="K951" i="2"/>
  <c r="L951" i="2"/>
  <c r="M951" i="2"/>
  <c r="N951" i="2"/>
  <c r="O951" i="2"/>
  <c r="P951" i="2"/>
  <c r="Q951" i="2"/>
  <c r="R951" i="2"/>
  <c r="S951" i="2"/>
  <c r="T951" i="2"/>
  <c r="C965" i="2"/>
  <c r="D965" i="2"/>
  <c r="E965" i="2"/>
  <c r="F965" i="2"/>
  <c r="G965" i="2"/>
  <c r="H965" i="2"/>
  <c r="I965" i="2"/>
  <c r="J965" i="2"/>
  <c r="K965" i="2"/>
  <c r="L965" i="2"/>
  <c r="M965" i="2"/>
  <c r="N965" i="2"/>
  <c r="O965" i="2"/>
  <c r="P965" i="2"/>
  <c r="Q965" i="2"/>
  <c r="R965" i="2"/>
  <c r="S965" i="2"/>
  <c r="T965" i="2"/>
  <c r="C979" i="2"/>
  <c r="D979" i="2"/>
  <c r="E979" i="2"/>
  <c r="F979" i="2"/>
  <c r="G979" i="2"/>
  <c r="H979" i="2"/>
  <c r="I979" i="2"/>
  <c r="J979" i="2"/>
  <c r="K979" i="2"/>
  <c r="L979" i="2"/>
  <c r="M979" i="2"/>
  <c r="N979" i="2"/>
  <c r="O979" i="2"/>
  <c r="P979" i="2"/>
  <c r="Q979" i="2"/>
  <c r="R979" i="2"/>
  <c r="S979" i="2"/>
  <c r="T979" i="2"/>
  <c r="C993" i="2"/>
  <c r="D993" i="2"/>
  <c r="E993" i="2"/>
  <c r="F993" i="2"/>
  <c r="G993" i="2"/>
  <c r="H993" i="2"/>
  <c r="I993" i="2"/>
  <c r="J993" i="2"/>
  <c r="K993" i="2"/>
  <c r="L993" i="2"/>
  <c r="M993" i="2"/>
  <c r="N993" i="2"/>
  <c r="O993" i="2"/>
  <c r="P993" i="2"/>
  <c r="Q993" i="2"/>
  <c r="R993" i="2"/>
  <c r="S993" i="2"/>
  <c r="T993" i="2"/>
  <c r="C1007" i="2"/>
  <c r="D1007" i="2"/>
  <c r="E1007" i="2"/>
  <c r="F1007" i="2"/>
  <c r="G1007" i="2"/>
  <c r="H1007" i="2"/>
  <c r="I1007" i="2"/>
  <c r="J1007" i="2"/>
  <c r="K1007" i="2"/>
  <c r="L1007" i="2"/>
  <c r="M1007" i="2"/>
  <c r="N1007" i="2"/>
  <c r="O1007" i="2"/>
  <c r="P1007" i="2"/>
  <c r="Q1007" i="2"/>
  <c r="R1007" i="2"/>
  <c r="S1007" i="2"/>
  <c r="T1007" i="2"/>
  <c r="C1021" i="2"/>
  <c r="D1021" i="2"/>
  <c r="E1021" i="2"/>
  <c r="F1021" i="2"/>
  <c r="G1021" i="2"/>
  <c r="H1021" i="2"/>
  <c r="I1021" i="2"/>
  <c r="J1021" i="2"/>
  <c r="K1021" i="2"/>
  <c r="L1021" i="2"/>
  <c r="M1021" i="2"/>
  <c r="N1021" i="2"/>
  <c r="O1021" i="2"/>
  <c r="P1021" i="2"/>
  <c r="Q1021" i="2"/>
  <c r="R1021" i="2"/>
  <c r="S1021" i="2"/>
  <c r="T1021" i="2"/>
  <c r="U9" i="12"/>
  <c r="AB9" i="12" s="1"/>
  <c r="U10" i="12"/>
  <c r="AB10" i="12" s="1"/>
  <c r="U11" i="12"/>
  <c r="AB11" i="12" s="1"/>
  <c r="U12" i="12"/>
  <c r="AB12" i="12" s="1"/>
  <c r="U13" i="12"/>
  <c r="AB13" i="12" s="1"/>
  <c r="U14" i="12"/>
  <c r="AB14" i="12" s="1"/>
  <c r="U15" i="12"/>
  <c r="AB15" i="12" s="1"/>
  <c r="U16" i="12"/>
  <c r="AB16" i="12" s="1"/>
  <c r="U17" i="12"/>
  <c r="AB17" i="12" s="1"/>
  <c r="U18" i="12"/>
  <c r="AB18" i="12" s="1"/>
  <c r="U19" i="12"/>
  <c r="AB19" i="12" s="1"/>
  <c r="U20" i="12"/>
  <c r="AB20" i="12" s="1"/>
  <c r="U21" i="12"/>
  <c r="AB21" i="12" s="1"/>
  <c r="U22" i="12"/>
  <c r="AB22" i="12" s="1"/>
  <c r="U23" i="12"/>
  <c r="AB23" i="12" s="1"/>
  <c r="U24" i="12"/>
  <c r="AB24" i="12" s="1"/>
  <c r="U25" i="12"/>
  <c r="AB25" i="12" s="1"/>
  <c r="U26" i="12"/>
  <c r="AB26" i="12" s="1"/>
  <c r="U27" i="12"/>
  <c r="AB27" i="12" s="1"/>
  <c r="U28" i="12"/>
  <c r="AB28" i="12" s="1"/>
  <c r="U29" i="12"/>
  <c r="AB29" i="12" s="1"/>
  <c r="U30" i="12"/>
  <c r="AB30" i="12" s="1"/>
  <c r="U31" i="12"/>
  <c r="AB31" i="12" s="1"/>
  <c r="U32" i="12"/>
  <c r="AB32" i="12" s="1"/>
  <c r="U33" i="12"/>
  <c r="AB33" i="12" s="1"/>
  <c r="U34" i="12"/>
  <c r="AB34" i="12" s="1"/>
  <c r="U35" i="12"/>
  <c r="AB35" i="12" s="1"/>
  <c r="U36" i="12"/>
  <c r="AB36" i="12" s="1"/>
  <c r="U37" i="12"/>
  <c r="AB37" i="12" s="1"/>
  <c r="U38" i="12"/>
  <c r="AB38" i="12" s="1"/>
  <c r="U39" i="12"/>
  <c r="AB39" i="12" s="1"/>
  <c r="U40" i="12"/>
  <c r="AB40" i="12" s="1"/>
  <c r="U41" i="12"/>
  <c r="AB41" i="12" s="1"/>
  <c r="U42" i="12"/>
  <c r="AB42" i="12" s="1"/>
  <c r="U43" i="12"/>
  <c r="AB43" i="12" s="1"/>
  <c r="U44" i="12"/>
  <c r="AB44" i="12" s="1"/>
  <c r="U45" i="12"/>
  <c r="AB45" i="12" s="1"/>
  <c r="U46" i="12"/>
  <c r="AB46" i="12" s="1"/>
  <c r="U47" i="12"/>
  <c r="AB47" i="12" s="1"/>
  <c r="U48" i="12"/>
  <c r="AB48" i="12" s="1"/>
  <c r="U49" i="12"/>
  <c r="AB49" i="12" s="1"/>
  <c r="U50" i="12"/>
  <c r="AB50" i="12" s="1"/>
  <c r="U51" i="12"/>
  <c r="AB51" i="12" s="1"/>
  <c r="U52" i="12"/>
  <c r="AB52" i="12" s="1"/>
  <c r="U53" i="12"/>
  <c r="AB53" i="12" s="1"/>
  <c r="U54" i="12"/>
  <c r="AB54" i="12" s="1"/>
  <c r="U55" i="12"/>
  <c r="AB55" i="12" s="1"/>
  <c r="U56" i="12"/>
  <c r="AB56" i="12" s="1"/>
  <c r="U57" i="12"/>
  <c r="AB57" i="12" s="1"/>
  <c r="U58" i="12"/>
  <c r="AB58" i="12" s="1"/>
  <c r="U59" i="12"/>
  <c r="AB59" i="12" s="1"/>
  <c r="U60" i="12"/>
  <c r="AB60" i="12" s="1"/>
  <c r="U61" i="12"/>
  <c r="AB61" i="12" s="1"/>
  <c r="U62" i="12"/>
  <c r="AB62" i="12" s="1"/>
  <c r="U63" i="12"/>
  <c r="AB63" i="12" s="1"/>
  <c r="U64" i="12"/>
  <c r="AB64" i="12" s="1"/>
  <c r="U65" i="12"/>
  <c r="AB65" i="12" s="1"/>
  <c r="U66" i="12"/>
  <c r="AB66" i="12" s="1"/>
  <c r="U67" i="12"/>
  <c r="AB67" i="12" s="1"/>
  <c r="U68" i="12"/>
  <c r="AB68" i="12" s="1"/>
  <c r="U69" i="12"/>
  <c r="AB69" i="12" s="1"/>
  <c r="U70" i="12"/>
  <c r="AB70" i="12" s="1"/>
  <c r="U71" i="12"/>
  <c r="AB71" i="12" s="1"/>
  <c r="U72" i="12"/>
  <c r="AB72" i="12" s="1"/>
  <c r="U73" i="12"/>
  <c r="AB73" i="12" s="1"/>
  <c r="U74" i="12"/>
  <c r="AB74" i="12" s="1"/>
  <c r="U75" i="12"/>
  <c r="AB75" i="12" s="1"/>
  <c r="U76" i="12"/>
  <c r="AB76" i="12" s="1"/>
  <c r="U126" i="12"/>
  <c r="AB126" i="12" s="1"/>
  <c r="U9" i="11"/>
  <c r="AB9" i="11" s="1"/>
  <c r="U10" i="11"/>
  <c r="AB10" i="11" s="1"/>
  <c r="U11" i="11"/>
  <c r="AB11" i="11" s="1"/>
  <c r="U12" i="11"/>
  <c r="AB12" i="11" s="1"/>
  <c r="U13" i="11"/>
  <c r="AB13" i="11" s="1"/>
  <c r="U14" i="11"/>
  <c r="AB14" i="11" s="1"/>
  <c r="U15" i="11"/>
  <c r="AB15" i="11" s="1"/>
  <c r="U16" i="11"/>
  <c r="AB16" i="11" s="1"/>
  <c r="U17" i="11"/>
  <c r="AB17" i="11" s="1"/>
  <c r="U18" i="11"/>
  <c r="AB18" i="11" s="1"/>
  <c r="U19" i="11"/>
  <c r="AB19" i="11" s="1"/>
  <c r="U20" i="11"/>
  <c r="AB20" i="11" s="1"/>
  <c r="U21" i="11"/>
  <c r="AB21" i="11" s="1"/>
  <c r="U22" i="11"/>
  <c r="AB22" i="11" s="1"/>
  <c r="U23" i="11"/>
  <c r="AB23" i="11" s="1"/>
  <c r="U24" i="11"/>
  <c r="AB24" i="11" s="1"/>
  <c r="U25" i="11"/>
  <c r="AB25" i="11" s="1"/>
  <c r="U26" i="11"/>
  <c r="AB26" i="11" s="1"/>
  <c r="U27" i="11"/>
  <c r="AB27" i="11" s="1"/>
  <c r="U28" i="11"/>
  <c r="AB28" i="11" s="1"/>
  <c r="U29" i="11"/>
  <c r="AB29" i="11" s="1"/>
  <c r="U30" i="11"/>
  <c r="AB30" i="11" s="1"/>
  <c r="U31" i="11"/>
  <c r="AB31" i="11" s="1"/>
  <c r="U32" i="11"/>
  <c r="AB32" i="11" s="1"/>
  <c r="U33" i="11"/>
  <c r="AB33" i="11" s="1"/>
  <c r="U34" i="11"/>
  <c r="AB34" i="11" s="1"/>
  <c r="U35" i="11"/>
  <c r="AB35" i="11" s="1"/>
  <c r="U36" i="11"/>
  <c r="AB36" i="11" s="1"/>
  <c r="U37" i="11"/>
  <c r="AB37" i="11" s="1"/>
  <c r="U38" i="11"/>
  <c r="AB38" i="11" s="1"/>
  <c r="U39" i="11"/>
  <c r="AB39" i="11" s="1"/>
  <c r="U40" i="11"/>
  <c r="AB40" i="11" s="1"/>
  <c r="U41" i="11"/>
  <c r="AB41" i="11" s="1"/>
  <c r="U42" i="11"/>
  <c r="AB42" i="11" s="1"/>
  <c r="U43" i="11"/>
  <c r="AB43" i="11" s="1"/>
  <c r="U44" i="11"/>
  <c r="AB44" i="11" s="1"/>
  <c r="U45" i="11"/>
  <c r="AB45" i="11" s="1"/>
  <c r="U46" i="11"/>
  <c r="AB46" i="11" s="1"/>
  <c r="U47" i="11"/>
  <c r="AB47" i="11" s="1"/>
  <c r="U48" i="11"/>
  <c r="AB48" i="11" s="1"/>
  <c r="U49" i="11"/>
  <c r="AB49" i="11" s="1"/>
  <c r="U50" i="11"/>
  <c r="AB50" i="11" s="1"/>
  <c r="U51" i="11"/>
  <c r="AB51" i="11" s="1"/>
  <c r="U52" i="11"/>
  <c r="AB52" i="11" s="1"/>
  <c r="U53" i="11"/>
  <c r="AB53" i="11" s="1"/>
  <c r="U54" i="11"/>
  <c r="AB54" i="11" s="1"/>
  <c r="U55" i="11"/>
  <c r="AB55" i="11" s="1"/>
  <c r="U56" i="11"/>
  <c r="AB56" i="11" s="1"/>
  <c r="U57" i="11"/>
  <c r="AB57" i="11" s="1"/>
  <c r="U58" i="11"/>
  <c r="AB58" i="11" s="1"/>
  <c r="U59" i="11"/>
  <c r="AB59" i="11" s="1"/>
  <c r="U60" i="11"/>
  <c r="AB60" i="11" s="1"/>
  <c r="U61" i="11"/>
  <c r="AB61" i="11" s="1"/>
  <c r="U62" i="11"/>
  <c r="AB62" i="11" s="1"/>
  <c r="U63" i="11"/>
  <c r="AB63" i="11" s="1"/>
  <c r="U64" i="11"/>
  <c r="AB64" i="11" s="1"/>
  <c r="U65" i="11"/>
  <c r="AB65" i="11" s="1"/>
  <c r="U66" i="11"/>
  <c r="AB66" i="11" s="1"/>
  <c r="U67" i="11"/>
  <c r="AB67" i="11" s="1"/>
  <c r="U68" i="11"/>
  <c r="AB68" i="11" s="1"/>
  <c r="U69" i="11"/>
  <c r="AB69" i="11" s="1"/>
  <c r="U70" i="11"/>
  <c r="AB70" i="11" s="1"/>
  <c r="U71" i="11"/>
  <c r="AB71" i="11" s="1"/>
  <c r="U72" i="11"/>
  <c r="AB72" i="11" s="1"/>
  <c r="U73" i="11"/>
  <c r="AB73" i="11" s="1"/>
  <c r="U74" i="11"/>
  <c r="AB74" i="11" s="1"/>
  <c r="U75" i="11"/>
  <c r="AB75" i="11" s="1"/>
  <c r="U76" i="11"/>
  <c r="AB76" i="11" s="1"/>
  <c r="U126" i="11"/>
  <c r="AB126" i="11" s="1"/>
  <c r="U9" i="10"/>
  <c r="AB9" i="10" s="1"/>
  <c r="U10" i="10"/>
  <c r="AB10" i="10" s="1"/>
  <c r="U11" i="10"/>
  <c r="U12" i="10"/>
  <c r="U13" i="10"/>
  <c r="U14" i="10"/>
  <c r="U15" i="10"/>
  <c r="U16" i="10"/>
  <c r="AB16" i="10" s="1"/>
  <c r="U17" i="10"/>
  <c r="U18" i="10"/>
  <c r="U19" i="10"/>
  <c r="U20" i="10"/>
  <c r="U21" i="10"/>
  <c r="AB21" i="10" s="1"/>
  <c r="U22" i="10"/>
  <c r="AB22" i="10" s="1"/>
  <c r="U23" i="10"/>
  <c r="U24" i="10"/>
  <c r="U25" i="10"/>
  <c r="U26" i="10"/>
  <c r="AB26" i="10" s="1"/>
  <c r="U27" i="10"/>
  <c r="AB27" i="10" s="1"/>
  <c r="U28" i="10"/>
  <c r="AB28" i="10" s="1"/>
  <c r="U29" i="10"/>
  <c r="U30" i="10"/>
  <c r="U31" i="10"/>
  <c r="U32" i="10"/>
  <c r="AB32" i="10" s="1"/>
  <c r="U33" i="10"/>
  <c r="U34" i="10"/>
  <c r="U35" i="10"/>
  <c r="U36" i="10"/>
  <c r="U37" i="10"/>
  <c r="AB37" i="10" s="1"/>
  <c r="U38" i="10"/>
  <c r="U39" i="10"/>
  <c r="U40" i="10"/>
  <c r="U41" i="10"/>
  <c r="AB41" i="10" s="1"/>
  <c r="U42" i="10"/>
  <c r="AB42" i="10" s="1"/>
  <c r="U43" i="10"/>
  <c r="AB43" i="10" s="1"/>
  <c r="U44" i="10"/>
  <c r="U45" i="10"/>
  <c r="AB45" i="10" s="1"/>
  <c r="U46" i="10"/>
  <c r="AB46" i="10" s="1"/>
  <c r="U47" i="10"/>
  <c r="AB47" i="10" s="1"/>
  <c r="U48" i="10"/>
  <c r="U49" i="10"/>
  <c r="AB49" i="10" s="1"/>
  <c r="U50" i="10"/>
  <c r="AB50" i="10" s="1"/>
  <c r="U51" i="10"/>
  <c r="AB51" i="10" s="1"/>
  <c r="U52" i="10"/>
  <c r="AB52" i="10" s="1"/>
  <c r="U53" i="10"/>
  <c r="AB53" i="10" s="1"/>
  <c r="U54" i="10"/>
  <c r="AB54" i="10" s="1"/>
  <c r="U55" i="10"/>
  <c r="U56" i="10"/>
  <c r="U57" i="10"/>
  <c r="AB57" i="10" s="1"/>
  <c r="U58" i="10"/>
  <c r="U59" i="10"/>
  <c r="AB59" i="10" s="1"/>
  <c r="U60" i="10"/>
  <c r="AB60" i="10" s="1"/>
  <c r="U61" i="10"/>
  <c r="AB61" i="10" s="1"/>
  <c r="U62" i="10"/>
  <c r="U63" i="10"/>
  <c r="AB63" i="10" s="1"/>
  <c r="U64" i="10"/>
  <c r="AB64" i="10" s="1"/>
  <c r="U65" i="10"/>
  <c r="U66" i="10"/>
  <c r="AB66" i="10" s="1"/>
  <c r="U67" i="10"/>
  <c r="AB67" i="10" s="1"/>
  <c r="U68" i="10"/>
  <c r="AB68" i="10" s="1"/>
  <c r="U69" i="10"/>
  <c r="AB69" i="10" s="1"/>
  <c r="U70" i="10"/>
  <c r="AB70" i="10" s="1"/>
  <c r="U71" i="10"/>
  <c r="AB71" i="10" s="1"/>
  <c r="U72" i="10"/>
  <c r="U73" i="10"/>
  <c r="AB73" i="10" s="1"/>
  <c r="U74" i="10"/>
  <c r="U75" i="10"/>
  <c r="U76" i="10"/>
  <c r="U126" i="10"/>
  <c r="AB126" i="10" s="1"/>
  <c r="U9" i="9"/>
  <c r="AB9" i="9" s="1"/>
  <c r="U10" i="9"/>
  <c r="AB10" i="9" s="1"/>
  <c r="U11" i="9"/>
  <c r="AB11" i="9" s="1"/>
  <c r="U12" i="9"/>
  <c r="AB12" i="9" s="1"/>
  <c r="U13" i="9"/>
  <c r="AB13" i="9" s="1"/>
  <c r="U14" i="9"/>
  <c r="AB14" i="9" s="1"/>
  <c r="U15" i="9"/>
  <c r="AB15" i="9" s="1"/>
  <c r="U16" i="9"/>
  <c r="AB16" i="9" s="1"/>
  <c r="U17" i="9"/>
  <c r="AB17" i="9" s="1"/>
  <c r="U18" i="9"/>
  <c r="AB18" i="9" s="1"/>
  <c r="U19" i="9"/>
  <c r="AB19" i="9" s="1"/>
  <c r="U20" i="9"/>
  <c r="AB20" i="9" s="1"/>
  <c r="U21" i="9"/>
  <c r="AB21" i="9" s="1"/>
  <c r="U22" i="9"/>
  <c r="AB22" i="9" s="1"/>
  <c r="U23" i="9"/>
  <c r="AB23" i="9" s="1"/>
  <c r="U24" i="9"/>
  <c r="AB24" i="9" s="1"/>
  <c r="U25" i="9"/>
  <c r="AB25" i="9" s="1"/>
  <c r="U26" i="9"/>
  <c r="AB26" i="9" s="1"/>
  <c r="U27" i="9"/>
  <c r="AB27" i="9" s="1"/>
  <c r="U28" i="9"/>
  <c r="AB28" i="9" s="1"/>
  <c r="U29" i="9"/>
  <c r="AB29" i="9" s="1"/>
  <c r="U30" i="9"/>
  <c r="AB30" i="9" s="1"/>
  <c r="U31" i="9"/>
  <c r="AB31" i="9" s="1"/>
  <c r="U32" i="9"/>
  <c r="AB32" i="9" s="1"/>
  <c r="U33" i="9"/>
  <c r="AB33" i="9" s="1"/>
  <c r="U34" i="9"/>
  <c r="AB34" i="9" s="1"/>
  <c r="U35" i="9"/>
  <c r="AB35" i="9" s="1"/>
  <c r="U36" i="9"/>
  <c r="AB36" i="9" s="1"/>
  <c r="U37" i="9"/>
  <c r="AB37" i="9" s="1"/>
  <c r="U38" i="9"/>
  <c r="AB38" i="9" s="1"/>
  <c r="U39" i="9"/>
  <c r="AB39" i="9" s="1"/>
  <c r="U40" i="9"/>
  <c r="AB40" i="9" s="1"/>
  <c r="U41" i="9"/>
  <c r="AB41" i="9" s="1"/>
  <c r="U42" i="9"/>
  <c r="AB42" i="9" s="1"/>
  <c r="U43" i="9"/>
  <c r="AB43" i="9" s="1"/>
  <c r="U44" i="9"/>
  <c r="AB44" i="9" s="1"/>
  <c r="U45" i="9"/>
  <c r="AB45" i="9" s="1"/>
  <c r="U46" i="9"/>
  <c r="AB46" i="9" s="1"/>
  <c r="U47" i="9"/>
  <c r="AB47" i="9" s="1"/>
  <c r="U48" i="9"/>
  <c r="AB48" i="9" s="1"/>
  <c r="U49" i="9"/>
  <c r="AB49" i="9" s="1"/>
  <c r="U50" i="9"/>
  <c r="AB50" i="9" s="1"/>
  <c r="U51" i="9"/>
  <c r="AB51" i="9" s="1"/>
  <c r="U52" i="9"/>
  <c r="AB52" i="9" s="1"/>
  <c r="U53" i="9"/>
  <c r="AB53" i="9" s="1"/>
  <c r="U54" i="9"/>
  <c r="AB54" i="9" s="1"/>
  <c r="U55" i="9"/>
  <c r="AB55" i="9" s="1"/>
  <c r="U56" i="9"/>
  <c r="AB56" i="9" s="1"/>
  <c r="U57" i="9"/>
  <c r="AB57" i="9" s="1"/>
  <c r="U58" i="9"/>
  <c r="AB58" i="9" s="1"/>
  <c r="U59" i="9"/>
  <c r="AB59" i="9" s="1"/>
  <c r="U60" i="9"/>
  <c r="AB60" i="9" s="1"/>
  <c r="U61" i="9"/>
  <c r="AB61" i="9" s="1"/>
  <c r="U62" i="9"/>
  <c r="AB62" i="9" s="1"/>
  <c r="U63" i="9"/>
  <c r="AB63" i="9" s="1"/>
  <c r="U64" i="9"/>
  <c r="AB64" i="9" s="1"/>
  <c r="U65" i="9"/>
  <c r="AB65" i="9" s="1"/>
  <c r="U66" i="9"/>
  <c r="AB66" i="9" s="1"/>
  <c r="U67" i="9"/>
  <c r="AB67" i="9" s="1"/>
  <c r="U68" i="9"/>
  <c r="AB68" i="9" s="1"/>
  <c r="U69" i="9"/>
  <c r="AB69" i="9" s="1"/>
  <c r="U70" i="9"/>
  <c r="AB70" i="9" s="1"/>
  <c r="U71" i="9"/>
  <c r="AB71" i="9" s="1"/>
  <c r="U72" i="9"/>
  <c r="AB72" i="9" s="1"/>
  <c r="U73" i="9"/>
  <c r="AB73" i="9" s="1"/>
  <c r="U74" i="9"/>
  <c r="AB74" i="9" s="1"/>
  <c r="U75" i="9"/>
  <c r="AB75" i="9" s="1"/>
  <c r="U76" i="9"/>
  <c r="AB76" i="9" s="1"/>
  <c r="U126" i="9"/>
  <c r="AB126" i="9" s="1"/>
  <c r="U9" i="8"/>
  <c r="AB9" i="8" s="1"/>
  <c r="U10" i="8"/>
  <c r="AB10" i="8" s="1"/>
  <c r="U11" i="8"/>
  <c r="AB11" i="8" s="1"/>
  <c r="U12" i="8"/>
  <c r="AB12" i="8" s="1"/>
  <c r="U13" i="8"/>
  <c r="AB13" i="8" s="1"/>
  <c r="U14" i="8"/>
  <c r="AB14" i="8" s="1"/>
  <c r="U15" i="8"/>
  <c r="AB15" i="8" s="1"/>
  <c r="U16" i="8"/>
  <c r="AB16" i="8" s="1"/>
  <c r="U17" i="8"/>
  <c r="AB17" i="8" s="1"/>
  <c r="U18" i="8"/>
  <c r="AB18" i="8" s="1"/>
  <c r="U19" i="8"/>
  <c r="AB19" i="8" s="1"/>
  <c r="U20" i="8"/>
  <c r="AB20" i="8" s="1"/>
  <c r="U21" i="8"/>
  <c r="AB21" i="8" s="1"/>
  <c r="U22" i="8"/>
  <c r="U23" i="8"/>
  <c r="U24" i="8"/>
  <c r="U25" i="8"/>
  <c r="U26" i="8"/>
  <c r="U27" i="8"/>
  <c r="U28" i="8"/>
  <c r="U29" i="8"/>
  <c r="U30" i="8"/>
  <c r="U31" i="8"/>
  <c r="U32" i="8"/>
  <c r="U33" i="8"/>
  <c r="U34" i="8"/>
  <c r="U35" i="8"/>
  <c r="U36" i="8"/>
  <c r="U37" i="8"/>
  <c r="U38" i="8"/>
  <c r="U39" i="8"/>
  <c r="U40" i="8"/>
  <c r="U41" i="8"/>
  <c r="AB41" i="8" s="1"/>
  <c r="U42" i="8"/>
  <c r="U43" i="8"/>
  <c r="U44" i="8"/>
  <c r="U45" i="8"/>
  <c r="U46" i="8"/>
  <c r="U47" i="8"/>
  <c r="U48" i="8"/>
  <c r="U49" i="8"/>
  <c r="U50" i="8"/>
  <c r="U51" i="8"/>
  <c r="U52" i="8"/>
  <c r="U53" i="8"/>
  <c r="AB53" i="8" s="1"/>
  <c r="U54" i="8"/>
  <c r="U55" i="8"/>
  <c r="U56" i="8"/>
  <c r="U57" i="8"/>
  <c r="U58" i="8"/>
  <c r="U59" i="8"/>
  <c r="U60" i="8"/>
  <c r="U61" i="8"/>
  <c r="U62" i="8"/>
  <c r="U63" i="8"/>
  <c r="U64" i="8"/>
  <c r="U65" i="8"/>
  <c r="U66" i="8"/>
  <c r="U67" i="8"/>
  <c r="U68" i="8"/>
  <c r="U69" i="8"/>
  <c r="U70" i="8"/>
  <c r="U71" i="8"/>
  <c r="U72" i="8"/>
  <c r="U73" i="8"/>
  <c r="U74" i="8"/>
  <c r="U75" i="8"/>
  <c r="U76" i="8"/>
  <c r="AB76" i="8" s="1"/>
  <c r="U126" i="8"/>
  <c r="AB126" i="8" s="1"/>
  <c r="U9" i="7"/>
  <c r="AB9" i="7" s="1"/>
  <c r="U10" i="7"/>
  <c r="AB10" i="7" s="1"/>
  <c r="U11" i="7"/>
  <c r="AB11" i="7" s="1"/>
  <c r="U12" i="7"/>
  <c r="AB12" i="7" s="1"/>
  <c r="U13" i="7"/>
  <c r="AB13" i="7" s="1"/>
  <c r="U14" i="7"/>
  <c r="AB14" i="7" s="1"/>
  <c r="U15" i="7"/>
  <c r="AB15" i="7" s="1"/>
  <c r="U16" i="7"/>
  <c r="AB16" i="7" s="1"/>
  <c r="U17" i="7"/>
  <c r="AB17" i="7" s="1"/>
  <c r="U18" i="7"/>
  <c r="AB18" i="7" s="1"/>
  <c r="U19" i="7"/>
  <c r="AB19" i="7" s="1"/>
  <c r="U20" i="7"/>
  <c r="AB20" i="7" s="1"/>
  <c r="U21" i="7"/>
  <c r="AB21" i="7" s="1"/>
  <c r="U22" i="7"/>
  <c r="AB22" i="7" s="1"/>
  <c r="U23" i="7"/>
  <c r="U24" i="7"/>
  <c r="U25" i="7"/>
  <c r="U26" i="7"/>
  <c r="U27" i="7"/>
  <c r="AB27" i="7" s="1"/>
  <c r="U28" i="7"/>
  <c r="U29" i="7"/>
  <c r="U30" i="7"/>
  <c r="U31" i="7"/>
  <c r="U32" i="7"/>
  <c r="AB32" i="7" s="1"/>
  <c r="U33" i="7"/>
  <c r="U34" i="7"/>
  <c r="U35" i="7"/>
  <c r="U36" i="7"/>
  <c r="U37" i="7"/>
  <c r="U38" i="7"/>
  <c r="U39" i="7"/>
  <c r="U40" i="7"/>
  <c r="U41" i="7"/>
  <c r="U42" i="7"/>
  <c r="U43" i="7"/>
  <c r="U44" i="7"/>
  <c r="U45" i="7"/>
  <c r="U46" i="7"/>
  <c r="U47" i="7"/>
  <c r="U48" i="7"/>
  <c r="U49" i="7"/>
  <c r="U50" i="7"/>
  <c r="U51" i="7"/>
  <c r="U52" i="7"/>
  <c r="U53" i="7"/>
  <c r="U54" i="7"/>
  <c r="U55" i="7"/>
  <c r="U56" i="7"/>
  <c r="U57" i="7"/>
  <c r="U58" i="7"/>
  <c r="U59" i="7"/>
  <c r="U60" i="7"/>
  <c r="U61" i="7"/>
  <c r="U62" i="7"/>
  <c r="U63" i="7"/>
  <c r="U64" i="7"/>
  <c r="U65" i="7"/>
  <c r="U66" i="7"/>
  <c r="U67" i="7"/>
  <c r="U68" i="7"/>
  <c r="AB68" i="7" s="1"/>
  <c r="U69" i="7"/>
  <c r="U70" i="7"/>
  <c r="U71" i="7"/>
  <c r="U72" i="7"/>
  <c r="U73" i="7"/>
  <c r="U74" i="7"/>
  <c r="U75" i="7"/>
  <c r="U76" i="7"/>
  <c r="AB76" i="7" s="1"/>
  <c r="U126" i="7"/>
  <c r="AB126" i="7" s="1"/>
  <c r="AA12" i="5"/>
  <c r="AA30" i="5"/>
  <c r="AA8" i="5"/>
  <c r="AA18" i="5"/>
  <c r="AA7" i="5"/>
  <c r="AA22" i="5"/>
  <c r="AA10" i="5"/>
  <c r="AA20" i="5"/>
  <c r="AA29" i="5"/>
  <c r="AA28" i="5"/>
  <c r="AA25" i="5"/>
  <c r="AA26" i="5"/>
  <c r="AA24" i="5"/>
  <c r="AA27" i="5"/>
  <c r="AA15" i="5"/>
  <c r="AA19" i="5"/>
  <c r="AA14" i="5"/>
  <c r="AA13" i="5"/>
  <c r="AA9" i="5"/>
  <c r="AA17" i="5"/>
  <c r="AA11" i="5"/>
  <c r="AA23" i="5"/>
  <c r="AA16" i="5"/>
  <c r="AA31" i="5"/>
  <c r="AA32" i="5"/>
  <c r="AA33" i="5"/>
  <c r="AA34" i="5"/>
  <c r="AA35" i="5"/>
  <c r="AA36" i="5"/>
  <c r="AA37" i="5"/>
  <c r="AA38" i="5"/>
  <c r="AA39" i="5"/>
  <c r="AA40" i="5"/>
  <c r="AA41" i="5"/>
  <c r="AA42" i="5"/>
  <c r="AA43" i="5"/>
  <c r="AA44" i="5"/>
  <c r="AA45" i="5"/>
  <c r="AA46" i="5"/>
  <c r="AA47" i="5"/>
  <c r="AA48" i="5"/>
  <c r="AA49" i="5"/>
  <c r="AA49" i="6" s="1"/>
  <c r="AA50" i="5"/>
  <c r="AA51" i="5"/>
  <c r="AA52" i="5"/>
  <c r="AA53" i="5"/>
  <c r="AA54" i="5"/>
  <c r="AA55" i="5"/>
  <c r="AA56" i="5"/>
  <c r="U9" i="6"/>
  <c r="AB9" i="6" s="1"/>
  <c r="U10" i="6"/>
  <c r="AB10" i="6" s="1"/>
  <c r="AA10" i="6" s="1"/>
  <c r="U11" i="6"/>
  <c r="AB11" i="6" s="1"/>
  <c r="U12" i="6"/>
  <c r="AB12" i="6" s="1"/>
  <c r="AA12" i="6" s="1"/>
  <c r="U13" i="6"/>
  <c r="AB13" i="6" s="1"/>
  <c r="U14" i="6"/>
  <c r="AB14" i="6" s="1"/>
  <c r="U15" i="6"/>
  <c r="AB15" i="6" s="1"/>
  <c r="U16" i="6"/>
  <c r="AB16" i="6" s="1"/>
  <c r="U17" i="6"/>
  <c r="AB17" i="6" s="1"/>
  <c r="U18" i="6"/>
  <c r="AB18" i="6" s="1"/>
  <c r="U19" i="6"/>
  <c r="AB19" i="6" s="1"/>
  <c r="U20" i="6"/>
  <c r="AB20" i="6" s="1"/>
  <c r="U21" i="6"/>
  <c r="AB21" i="6" s="1"/>
  <c r="U22" i="6"/>
  <c r="AB22" i="6" s="1"/>
  <c r="U23" i="6"/>
  <c r="AB23" i="6" s="1"/>
  <c r="U24" i="6"/>
  <c r="AB24" i="6" s="1"/>
  <c r="U25" i="6"/>
  <c r="AB25" i="6" s="1"/>
  <c r="U26" i="6"/>
  <c r="AB26" i="6" s="1"/>
  <c r="U27" i="6"/>
  <c r="AB27" i="6" s="1"/>
  <c r="U28" i="6"/>
  <c r="AB28" i="6" s="1"/>
  <c r="U29" i="6"/>
  <c r="AB29" i="6" s="1"/>
  <c r="U30" i="6"/>
  <c r="AB30" i="6" s="1"/>
  <c r="U31" i="6"/>
  <c r="AB31" i="6" s="1"/>
  <c r="U32" i="6"/>
  <c r="AB32" i="6" s="1"/>
  <c r="U33" i="6"/>
  <c r="AB33" i="6" s="1"/>
  <c r="U34" i="6"/>
  <c r="AB34" i="6" s="1"/>
  <c r="U35" i="6"/>
  <c r="AB35" i="6" s="1"/>
  <c r="U36" i="6"/>
  <c r="AB36" i="6" s="1"/>
  <c r="U37" i="6"/>
  <c r="AB37" i="6" s="1"/>
  <c r="U38" i="6"/>
  <c r="AB38" i="6" s="1"/>
  <c r="U39" i="6"/>
  <c r="AB39" i="6" s="1"/>
  <c r="U40" i="6"/>
  <c r="AB40" i="6" s="1"/>
  <c r="U41" i="6"/>
  <c r="AB41" i="6" s="1"/>
  <c r="U42" i="6"/>
  <c r="AB42" i="6" s="1"/>
  <c r="U43" i="6"/>
  <c r="AB43" i="6" s="1"/>
  <c r="U44" i="6"/>
  <c r="AB44" i="6" s="1"/>
  <c r="U45" i="6"/>
  <c r="AB45" i="6" s="1"/>
  <c r="U46" i="6"/>
  <c r="AB46" i="6" s="1"/>
  <c r="U47" i="6"/>
  <c r="AB47" i="6" s="1"/>
  <c r="U48" i="6"/>
  <c r="AB48" i="6" s="1"/>
  <c r="U50" i="6"/>
  <c r="AB50" i="6" s="1"/>
  <c r="U51" i="6"/>
  <c r="AB51" i="6" s="1"/>
  <c r="U52" i="6"/>
  <c r="AB52" i="6" s="1"/>
  <c r="U53" i="6"/>
  <c r="AB53" i="6" s="1"/>
  <c r="U54" i="6"/>
  <c r="AB54" i="6" s="1"/>
  <c r="U55" i="6"/>
  <c r="AB55" i="6" s="1"/>
  <c r="U56" i="6"/>
  <c r="AB56" i="6" s="1"/>
  <c r="U57" i="6"/>
  <c r="AB57" i="6" s="1"/>
  <c r="AA57" i="6" s="1"/>
  <c r="U58" i="6"/>
  <c r="AB58" i="6" s="1"/>
  <c r="AA58" i="6" s="1"/>
  <c r="U59" i="6"/>
  <c r="AB59" i="6" s="1"/>
  <c r="AA59" i="6" s="1"/>
  <c r="U60" i="6"/>
  <c r="AB60" i="6" s="1"/>
  <c r="AA60" i="6" s="1"/>
  <c r="U65" i="6"/>
  <c r="AB65" i="6" s="1"/>
  <c r="AA65" i="6" s="1"/>
  <c r="U66" i="6"/>
  <c r="AB66" i="6" s="1"/>
  <c r="AA66" i="6" s="1"/>
  <c r="U67" i="6"/>
  <c r="AB67" i="6" s="1"/>
  <c r="AA67" i="6" s="1"/>
  <c r="U68" i="6"/>
  <c r="AB68" i="6" s="1"/>
  <c r="AA68" i="6" s="1"/>
  <c r="U69" i="6"/>
  <c r="AB69" i="6" s="1"/>
  <c r="AA69" i="6" s="1"/>
  <c r="U70" i="6"/>
  <c r="AB70" i="6" s="1"/>
  <c r="AA70" i="6" s="1"/>
  <c r="U71" i="6"/>
  <c r="AB71" i="6" s="1"/>
  <c r="AA71" i="6" s="1"/>
  <c r="U72" i="6"/>
  <c r="AB72" i="6" s="1"/>
  <c r="AA72" i="6" s="1"/>
  <c r="U73" i="6"/>
  <c r="U74" i="6"/>
  <c r="AB74" i="6" s="1"/>
  <c r="U75" i="6"/>
  <c r="AB75" i="6" s="1"/>
  <c r="U76" i="6"/>
  <c r="AB76" i="6" s="1"/>
  <c r="U126" i="6"/>
  <c r="AB126" i="6" s="1"/>
  <c r="B67" i="7"/>
  <c r="B67" i="8" s="1"/>
  <c r="B68" i="7"/>
  <c r="B74" i="6"/>
  <c r="B76" i="6"/>
  <c r="B126" i="6"/>
  <c r="AA21" i="5"/>
  <c r="A139" i="2"/>
  <c r="A124" i="2"/>
  <c r="A109" i="2"/>
  <c r="A94" i="2"/>
  <c r="A79" i="2"/>
  <c r="A64" i="2"/>
  <c r="A49" i="2"/>
  <c r="A34" i="2"/>
  <c r="A20" i="2"/>
  <c r="A5" i="2"/>
  <c r="C59" i="2"/>
  <c r="U59" i="2" s="1"/>
  <c r="T58" i="2"/>
  <c r="S58" i="2"/>
  <c r="R58" i="2"/>
  <c r="Q58" i="2"/>
  <c r="P58" i="2"/>
  <c r="O58" i="2"/>
  <c r="N58" i="2"/>
  <c r="M58" i="2"/>
  <c r="L58" i="2"/>
  <c r="K58" i="2"/>
  <c r="J58" i="2"/>
  <c r="I58" i="2"/>
  <c r="H58" i="2"/>
  <c r="G58" i="2"/>
  <c r="F58" i="2"/>
  <c r="E58" i="2"/>
  <c r="D58" i="2"/>
  <c r="C58" i="2"/>
  <c r="T57" i="2"/>
  <c r="S57" i="2"/>
  <c r="R57" i="2"/>
  <c r="Q57" i="2"/>
  <c r="P57" i="2"/>
  <c r="O57" i="2"/>
  <c r="N57" i="2"/>
  <c r="M57" i="2"/>
  <c r="L57" i="2"/>
  <c r="K57" i="2"/>
  <c r="J57" i="2"/>
  <c r="I57" i="2"/>
  <c r="H57" i="2"/>
  <c r="G57" i="2"/>
  <c r="F57" i="2"/>
  <c r="E57" i="2"/>
  <c r="D57" i="2"/>
  <c r="C57" i="2"/>
  <c r="T56" i="2"/>
  <c r="S56" i="2"/>
  <c r="R56" i="2"/>
  <c r="Q56" i="2"/>
  <c r="P56" i="2"/>
  <c r="O56" i="2"/>
  <c r="N56" i="2"/>
  <c r="M56" i="2"/>
  <c r="L56" i="2"/>
  <c r="K56" i="2"/>
  <c r="J56" i="2"/>
  <c r="I56" i="2"/>
  <c r="H56" i="2"/>
  <c r="G56" i="2"/>
  <c r="F56" i="2"/>
  <c r="E56" i="2"/>
  <c r="D56" i="2"/>
  <c r="C56" i="2"/>
  <c r="T55" i="2"/>
  <c r="S55" i="2"/>
  <c r="R55" i="2"/>
  <c r="Q55" i="2"/>
  <c r="P55" i="2"/>
  <c r="O55" i="2"/>
  <c r="N55" i="2"/>
  <c r="M55" i="2"/>
  <c r="L55" i="2"/>
  <c r="K55" i="2"/>
  <c r="J55" i="2"/>
  <c r="I55" i="2"/>
  <c r="H55" i="2"/>
  <c r="G55" i="2"/>
  <c r="F55" i="2"/>
  <c r="E55" i="2"/>
  <c r="D55" i="2"/>
  <c r="C55" i="2"/>
  <c r="T54" i="2"/>
  <c r="S54" i="2"/>
  <c r="R54" i="2"/>
  <c r="Q54" i="2"/>
  <c r="P54" i="2"/>
  <c r="O54" i="2"/>
  <c r="N54" i="2"/>
  <c r="M54" i="2"/>
  <c r="L54" i="2"/>
  <c r="K54" i="2"/>
  <c r="J54" i="2"/>
  <c r="I54" i="2"/>
  <c r="H54" i="2"/>
  <c r="G54" i="2"/>
  <c r="F54" i="2"/>
  <c r="E54" i="2"/>
  <c r="D54" i="2"/>
  <c r="C54" i="2"/>
  <c r="T53" i="2"/>
  <c r="S53" i="2"/>
  <c r="R53" i="2"/>
  <c r="Q53" i="2"/>
  <c r="P53" i="2"/>
  <c r="O53" i="2"/>
  <c r="N53" i="2"/>
  <c r="M53" i="2"/>
  <c r="L53" i="2"/>
  <c r="K53" i="2"/>
  <c r="J53" i="2"/>
  <c r="I53" i="2"/>
  <c r="H53" i="2"/>
  <c r="G53" i="2"/>
  <c r="F53" i="2"/>
  <c r="E53" i="2"/>
  <c r="D53" i="2"/>
  <c r="C53" i="2"/>
  <c r="T52" i="2"/>
  <c r="S52" i="2"/>
  <c r="R52" i="2"/>
  <c r="Q52" i="2"/>
  <c r="P52" i="2"/>
  <c r="O52" i="2"/>
  <c r="N52" i="2"/>
  <c r="M52" i="2"/>
  <c r="L52" i="2"/>
  <c r="K52" i="2"/>
  <c r="J52" i="2"/>
  <c r="I52" i="2"/>
  <c r="H52" i="2"/>
  <c r="G52" i="2"/>
  <c r="F52" i="2"/>
  <c r="E52" i="2"/>
  <c r="D52" i="2"/>
  <c r="C52" i="2"/>
  <c r="C127" i="2"/>
  <c r="C112" i="2"/>
  <c r="C97" i="2"/>
  <c r="C85" i="2"/>
  <c r="C82" i="2"/>
  <c r="C70" i="2"/>
  <c r="C69" i="2"/>
  <c r="C67" i="2"/>
  <c r="D37" i="2"/>
  <c r="E37" i="2"/>
  <c r="F37" i="2"/>
  <c r="G37" i="2"/>
  <c r="H37" i="2"/>
  <c r="I37" i="2"/>
  <c r="J37" i="2"/>
  <c r="K37" i="2"/>
  <c r="M37" i="2"/>
  <c r="N37" i="2"/>
  <c r="O37" i="2"/>
  <c r="P37" i="2"/>
  <c r="Q37" i="2"/>
  <c r="R37" i="2"/>
  <c r="S37" i="2"/>
  <c r="T37" i="2"/>
  <c r="D38" i="2"/>
  <c r="E38" i="2"/>
  <c r="F38" i="2"/>
  <c r="G38" i="2"/>
  <c r="H38" i="2"/>
  <c r="I38" i="2"/>
  <c r="J38" i="2"/>
  <c r="K38" i="2"/>
  <c r="M38" i="2"/>
  <c r="N38" i="2"/>
  <c r="O38" i="2"/>
  <c r="P38" i="2"/>
  <c r="Q38" i="2"/>
  <c r="R38" i="2"/>
  <c r="S38" i="2"/>
  <c r="T38" i="2"/>
  <c r="D39" i="2"/>
  <c r="E39" i="2"/>
  <c r="F39" i="2"/>
  <c r="G39" i="2"/>
  <c r="H39" i="2"/>
  <c r="I39" i="2"/>
  <c r="J39" i="2"/>
  <c r="K39" i="2"/>
  <c r="M39" i="2"/>
  <c r="N39" i="2"/>
  <c r="O39" i="2"/>
  <c r="P39" i="2"/>
  <c r="Q39" i="2"/>
  <c r="R39" i="2"/>
  <c r="S39" i="2"/>
  <c r="T39" i="2"/>
  <c r="D40" i="2"/>
  <c r="E40" i="2"/>
  <c r="F40" i="2"/>
  <c r="G40" i="2"/>
  <c r="H40" i="2"/>
  <c r="I40" i="2"/>
  <c r="J40" i="2"/>
  <c r="K40" i="2"/>
  <c r="M40" i="2"/>
  <c r="N40" i="2"/>
  <c r="O40" i="2"/>
  <c r="P40" i="2"/>
  <c r="Q40" i="2"/>
  <c r="R40" i="2"/>
  <c r="S40" i="2"/>
  <c r="T40" i="2"/>
  <c r="D41" i="2"/>
  <c r="E41" i="2"/>
  <c r="F41" i="2"/>
  <c r="G41" i="2"/>
  <c r="H41" i="2"/>
  <c r="I41" i="2"/>
  <c r="J41" i="2"/>
  <c r="K41" i="2"/>
  <c r="M41" i="2"/>
  <c r="N41" i="2"/>
  <c r="O41" i="2"/>
  <c r="P41" i="2"/>
  <c r="Q41" i="2"/>
  <c r="R41" i="2"/>
  <c r="S41" i="2"/>
  <c r="T41" i="2"/>
  <c r="D42" i="2"/>
  <c r="E42" i="2"/>
  <c r="F42" i="2"/>
  <c r="G42" i="2"/>
  <c r="H42" i="2"/>
  <c r="I42" i="2"/>
  <c r="J42" i="2"/>
  <c r="K42" i="2"/>
  <c r="M42" i="2"/>
  <c r="N42" i="2"/>
  <c r="O42" i="2"/>
  <c r="P42" i="2"/>
  <c r="Q42" i="2"/>
  <c r="R42" i="2"/>
  <c r="S42" i="2"/>
  <c r="T42" i="2"/>
  <c r="D43" i="2"/>
  <c r="E43" i="2"/>
  <c r="F43" i="2"/>
  <c r="G43" i="2"/>
  <c r="H43" i="2"/>
  <c r="I43" i="2"/>
  <c r="J43" i="2"/>
  <c r="K43" i="2"/>
  <c r="M43" i="2"/>
  <c r="N43" i="2"/>
  <c r="O43" i="2"/>
  <c r="P43" i="2"/>
  <c r="Q43" i="2"/>
  <c r="R43" i="2"/>
  <c r="S43" i="2"/>
  <c r="T43" i="2"/>
  <c r="I14" i="2"/>
  <c r="I13" i="2"/>
  <c r="I12" i="2"/>
  <c r="I11" i="2"/>
  <c r="I10" i="2"/>
  <c r="I9" i="2"/>
  <c r="I8" i="2"/>
  <c r="I7" i="2"/>
  <c r="E14" i="2"/>
  <c r="E13" i="2"/>
  <c r="E12" i="2"/>
  <c r="E11" i="2"/>
  <c r="E10" i="2"/>
  <c r="E9" i="2"/>
  <c r="E8" i="2"/>
  <c r="E7" i="2"/>
  <c r="D14" i="2"/>
  <c r="D13" i="2"/>
  <c r="D12" i="2"/>
  <c r="D11" i="2"/>
  <c r="D10" i="2"/>
  <c r="D9" i="2"/>
  <c r="D8" i="2"/>
  <c r="D7" i="2"/>
  <c r="C7" i="2"/>
  <c r="C8" i="2"/>
  <c r="C9" i="2"/>
  <c r="C10" i="2"/>
  <c r="C11" i="2"/>
  <c r="C12" i="2"/>
  <c r="C13" i="2"/>
  <c r="C14" i="2"/>
  <c r="R46" i="2"/>
  <c r="R31" i="2"/>
  <c r="R16" i="2"/>
  <c r="N46" i="2"/>
  <c r="N31" i="2"/>
  <c r="N16" i="2"/>
  <c r="J46" i="2"/>
  <c r="J31" i="2"/>
  <c r="J16" i="2"/>
  <c r="P46" i="2"/>
  <c r="P31" i="2"/>
  <c r="P16" i="2"/>
  <c r="M46" i="2"/>
  <c r="M31" i="2"/>
  <c r="M16" i="2"/>
  <c r="I46" i="2"/>
  <c r="I31" i="2"/>
  <c r="I16" i="2"/>
  <c r="T46" i="2"/>
  <c r="T31" i="2"/>
  <c r="T16" i="2"/>
  <c r="S46" i="2"/>
  <c r="S31" i="2"/>
  <c r="S16" i="2"/>
  <c r="Q46" i="2"/>
  <c r="Q31" i="2"/>
  <c r="Q16" i="2"/>
  <c r="O46" i="2"/>
  <c r="O31" i="2"/>
  <c r="O16" i="2"/>
  <c r="L46" i="2"/>
  <c r="L31" i="2"/>
  <c r="L16" i="2"/>
  <c r="K46" i="2"/>
  <c r="K31" i="2"/>
  <c r="K16" i="2"/>
  <c r="H46" i="2"/>
  <c r="H31" i="2"/>
  <c r="H16" i="2"/>
  <c r="E46" i="2"/>
  <c r="E31" i="2"/>
  <c r="E16" i="2"/>
  <c r="U8" i="12"/>
  <c r="AB8" i="12" s="1"/>
  <c r="D16" i="2"/>
  <c r="F16" i="2"/>
  <c r="G16" i="2"/>
  <c r="D31" i="2"/>
  <c r="F31" i="2"/>
  <c r="G31" i="2"/>
  <c r="D46" i="2"/>
  <c r="F46" i="2"/>
  <c r="G46" i="2"/>
  <c r="C31" i="2"/>
  <c r="C46" i="2"/>
  <c r="C16" i="2"/>
  <c r="U7" i="12"/>
  <c r="AB7" i="12" s="1"/>
  <c r="U8" i="11"/>
  <c r="AB8" i="11" s="1"/>
  <c r="U7" i="11"/>
  <c r="AB7" i="11" s="1"/>
  <c r="U8" i="10"/>
  <c r="AB8" i="10" s="1"/>
  <c r="U7" i="10"/>
  <c r="U8" i="9"/>
  <c r="AB8" i="9" s="1"/>
  <c r="U7" i="9"/>
  <c r="AB7" i="9" s="1"/>
  <c r="AB7" i="10" s="1"/>
  <c r="U8" i="8"/>
  <c r="AB8" i="8" s="1"/>
  <c r="U7" i="8"/>
  <c r="AB7" i="8" s="1"/>
  <c r="U8" i="7"/>
  <c r="AB8" i="7" s="1"/>
  <c r="U7" i="7"/>
  <c r="AB7" i="7" s="1"/>
  <c r="U8" i="6"/>
  <c r="AB8" i="6" s="1"/>
  <c r="U7" i="6"/>
  <c r="AB7" i="6" s="1"/>
  <c r="Z147" i="1"/>
  <c r="AB82" i="8"/>
  <c r="AB42" i="8"/>
  <c r="AB41" i="7"/>
  <c r="AB84" i="7"/>
  <c r="AB53" i="7"/>
  <c r="AB49" i="7"/>
  <c r="B73" i="9"/>
  <c r="B10" i="7"/>
  <c r="B10" i="8" s="1"/>
  <c r="B10" i="9" s="1"/>
  <c r="B69" i="9"/>
  <c r="B72" i="9"/>
  <c r="AD82" i="12" l="1"/>
  <c r="V82" i="12" s="1"/>
  <c r="Y82" i="15"/>
  <c r="AD82" i="15" s="1"/>
  <c r="V82" i="15" s="1"/>
  <c r="AB82" i="1" s="1"/>
  <c r="AD56" i="12"/>
  <c r="Y56" i="15"/>
  <c r="AD56" i="15" s="1"/>
  <c r="AD133" i="12"/>
  <c r="Y133" i="15"/>
  <c r="AD133" i="15" s="1"/>
  <c r="AC119" i="12"/>
  <c r="W119" i="15"/>
  <c r="AC119" i="15" s="1"/>
  <c r="AD93" i="12"/>
  <c r="Y93" i="15"/>
  <c r="AD93" i="15" s="1"/>
  <c r="AC137" i="12"/>
  <c r="W137" i="15"/>
  <c r="AC137" i="15" s="1"/>
  <c r="AC107" i="12"/>
  <c r="W107" i="15"/>
  <c r="AC107" i="15" s="1"/>
  <c r="AC59" i="12"/>
  <c r="W59" i="15"/>
  <c r="AC59" i="15" s="1"/>
  <c r="AD86" i="12"/>
  <c r="Y86" i="15"/>
  <c r="AD86" i="15" s="1"/>
  <c r="AD131" i="12"/>
  <c r="Y131" i="15"/>
  <c r="AD131" i="15" s="1"/>
  <c r="AD90" i="12"/>
  <c r="V90" i="12" s="1"/>
  <c r="Y90" i="15"/>
  <c r="AD90" i="15" s="1"/>
  <c r="V90" i="15" s="1"/>
  <c r="AB90" i="1" s="1"/>
  <c r="AD48" i="12"/>
  <c r="Y48" i="15"/>
  <c r="AD48" i="15" s="1"/>
  <c r="AD117" i="12"/>
  <c r="Y117" i="15"/>
  <c r="AD117" i="15" s="1"/>
  <c r="AC97" i="12"/>
  <c r="W97" i="15"/>
  <c r="AC97" i="15" s="1"/>
  <c r="AD143" i="12"/>
  <c r="Y143" i="15"/>
  <c r="AD143" i="15" s="1"/>
  <c r="AD95" i="12"/>
  <c r="Y95" i="15"/>
  <c r="AD95" i="15" s="1"/>
  <c r="AD135" i="12"/>
  <c r="Y135" i="15"/>
  <c r="AD135" i="15" s="1"/>
  <c r="AC81" i="12"/>
  <c r="V81" i="12" s="1"/>
  <c r="W81" i="15"/>
  <c r="AC81" i="15" s="1"/>
  <c r="V81" i="15" s="1"/>
  <c r="AB81" i="1" s="1"/>
  <c r="AD70" i="12"/>
  <c r="Y70" i="15"/>
  <c r="AD70" i="15" s="1"/>
  <c r="AD99" i="12"/>
  <c r="Y99" i="15"/>
  <c r="AD99" i="15" s="1"/>
  <c r="AD109" i="12"/>
  <c r="Y109" i="15"/>
  <c r="AD109" i="15" s="1"/>
  <c r="AC135" i="12"/>
  <c r="W135" i="15"/>
  <c r="AC135" i="15" s="1"/>
  <c r="V135" i="15" s="1"/>
  <c r="AB135" i="1" s="1"/>
  <c r="AC109" i="12"/>
  <c r="W109" i="15"/>
  <c r="AC109" i="15" s="1"/>
  <c r="V109" i="15" s="1"/>
  <c r="AB109" i="1" s="1"/>
  <c r="AC88" i="12"/>
  <c r="W88" i="15"/>
  <c r="AC88" i="15" s="1"/>
  <c r="AC57" i="12"/>
  <c r="V57" i="12" s="1"/>
  <c r="W57" i="15"/>
  <c r="AC57" i="15" s="1"/>
  <c r="V57" i="15" s="1"/>
  <c r="AB57" i="1" s="1"/>
  <c r="AC46" i="12"/>
  <c r="W46" i="15"/>
  <c r="AC46" i="15" s="1"/>
  <c r="AD123" i="12"/>
  <c r="Y123" i="15"/>
  <c r="AD123" i="15" s="1"/>
  <c r="AD80" i="12"/>
  <c r="Y80" i="15"/>
  <c r="AD80" i="15" s="1"/>
  <c r="AD68" i="12"/>
  <c r="V68" i="12" s="1"/>
  <c r="Y68" i="15"/>
  <c r="AD68" i="15" s="1"/>
  <c r="V68" i="15" s="1"/>
  <c r="AB68" i="1" s="1"/>
  <c r="AD85" i="12"/>
  <c r="V85" i="12" s="1"/>
  <c r="Y85" i="15"/>
  <c r="AD85" i="15" s="1"/>
  <c r="V85" i="15" s="1"/>
  <c r="AB85" i="1" s="1"/>
  <c r="AC131" i="12"/>
  <c r="W131" i="15"/>
  <c r="AC131" i="15" s="1"/>
  <c r="V131" i="15" s="1"/>
  <c r="AB131" i="1" s="1"/>
  <c r="AC111" i="12"/>
  <c r="W111" i="15"/>
  <c r="AC111" i="15" s="1"/>
  <c r="AC67" i="12"/>
  <c r="W67" i="15"/>
  <c r="AC67" i="15" s="1"/>
  <c r="AD127" i="12"/>
  <c r="Y127" i="15"/>
  <c r="AD127" i="15" s="1"/>
  <c r="AD119" i="12"/>
  <c r="Y119" i="15"/>
  <c r="AD119" i="15" s="1"/>
  <c r="AC117" i="12"/>
  <c r="W117" i="15"/>
  <c r="AC117" i="15" s="1"/>
  <c r="V117" i="15" s="1"/>
  <c r="AB117" i="1" s="1"/>
  <c r="AC48" i="12"/>
  <c r="W48" i="15"/>
  <c r="AC48" i="15" s="1"/>
  <c r="V48" i="15" s="1"/>
  <c r="AB48" i="1" s="1"/>
  <c r="AD77" i="12"/>
  <c r="V77" i="12" s="1"/>
  <c r="Y77" i="15"/>
  <c r="AD77" i="15" s="1"/>
  <c r="V77" i="15" s="1"/>
  <c r="AB77" i="1" s="1"/>
  <c r="AC121" i="12"/>
  <c r="W121" i="15"/>
  <c r="AC121" i="15" s="1"/>
  <c r="AC83" i="12"/>
  <c r="W83" i="15"/>
  <c r="AC83" i="15" s="1"/>
  <c r="AC72" i="12"/>
  <c r="W72" i="15"/>
  <c r="AC72" i="15" s="1"/>
  <c r="AD62" i="12"/>
  <c r="Y62" i="15"/>
  <c r="AD62" i="15" s="1"/>
  <c r="AD113" i="12"/>
  <c r="Y113" i="15"/>
  <c r="AD113" i="15" s="1"/>
  <c r="AD107" i="12"/>
  <c r="Y107" i="15"/>
  <c r="AD107" i="15" s="1"/>
  <c r="AD88" i="12"/>
  <c r="Y88" i="15"/>
  <c r="AD88" i="15" s="1"/>
  <c r="AD72" i="12"/>
  <c r="Y72" i="15"/>
  <c r="AD72" i="15" s="1"/>
  <c r="AD69" i="12"/>
  <c r="V69" i="12" s="1"/>
  <c r="Y69" i="15"/>
  <c r="AD69" i="15" s="1"/>
  <c r="V69" i="15" s="1"/>
  <c r="AB69" i="1" s="1"/>
  <c r="AC129" i="12"/>
  <c r="W129" i="15"/>
  <c r="AC129" i="15" s="1"/>
  <c r="AC95" i="12"/>
  <c r="W95" i="15"/>
  <c r="AC95" i="15" s="1"/>
  <c r="V95" i="15" s="1"/>
  <c r="AB95" i="1" s="1"/>
  <c r="AC62" i="12"/>
  <c r="W62" i="15"/>
  <c r="AC62" i="15" s="1"/>
  <c r="AD83" i="12"/>
  <c r="Y83" i="15"/>
  <c r="AD83" i="15" s="1"/>
  <c r="AD61" i="12"/>
  <c r="V61" i="12" s="1"/>
  <c r="Y61" i="15"/>
  <c r="AD61" i="15" s="1"/>
  <c r="V61" i="15" s="1"/>
  <c r="AB61" i="1" s="1"/>
  <c r="AC89" i="12"/>
  <c r="V89" i="12" s="1"/>
  <c r="W89" i="15"/>
  <c r="AC89" i="15" s="1"/>
  <c r="V89" i="15" s="1"/>
  <c r="AB89" i="1" s="1"/>
  <c r="AC78" i="12"/>
  <c r="W78" i="15"/>
  <c r="AC78" i="15" s="1"/>
  <c r="AD64" i="12"/>
  <c r="Y64" i="15"/>
  <c r="AD64" i="15" s="1"/>
  <c r="AD97" i="12"/>
  <c r="Y97" i="15"/>
  <c r="AD97" i="15" s="1"/>
  <c r="AD75" i="12"/>
  <c r="Y75" i="15"/>
  <c r="AD75" i="15" s="1"/>
  <c r="AD60" i="12"/>
  <c r="V60" i="12" s="1"/>
  <c r="Y60" i="15"/>
  <c r="AD60" i="15" s="1"/>
  <c r="V60" i="15" s="1"/>
  <c r="AB60" i="1" s="1"/>
  <c r="AD50" i="12"/>
  <c r="V50" i="12" s="1"/>
  <c r="Y50" i="15"/>
  <c r="AD50" i="15" s="1"/>
  <c r="V50" i="15" s="1"/>
  <c r="AB50" i="1" s="1"/>
  <c r="AD101" i="12"/>
  <c r="Y101" i="15"/>
  <c r="AD101" i="15" s="1"/>
  <c r="AC145" i="12"/>
  <c r="W145" i="15"/>
  <c r="AC145" i="15" s="1"/>
  <c r="AD137" i="12"/>
  <c r="Y137" i="15"/>
  <c r="AD137" i="15" s="1"/>
  <c r="AC143" i="12"/>
  <c r="W143" i="15"/>
  <c r="AC143" i="15" s="1"/>
  <c r="V143" i="15" s="1"/>
  <c r="AB143" i="1" s="1"/>
  <c r="AC123" i="12"/>
  <c r="W123" i="15"/>
  <c r="AC123" i="15" s="1"/>
  <c r="V123" i="15" s="1"/>
  <c r="AB123" i="1" s="1"/>
  <c r="AC70" i="12"/>
  <c r="W70" i="15"/>
  <c r="AC70" i="15" s="1"/>
  <c r="AC51" i="12"/>
  <c r="W51" i="15"/>
  <c r="AC51" i="15" s="1"/>
  <c r="AD43" i="12"/>
  <c r="V43" i="12" s="1"/>
  <c r="Y43" i="15"/>
  <c r="AD43" i="15" s="1"/>
  <c r="V43" i="15" s="1"/>
  <c r="AB43" i="1" s="1"/>
  <c r="AD52" i="12"/>
  <c r="V52" i="12" s="1"/>
  <c r="Y52" i="15"/>
  <c r="AD52" i="15" s="1"/>
  <c r="V52" i="15" s="1"/>
  <c r="AB52" i="1" s="1"/>
  <c r="AD53" i="12"/>
  <c r="V53" i="12" s="1"/>
  <c r="Y53" i="15"/>
  <c r="AD53" i="15" s="1"/>
  <c r="V53" i="15" s="1"/>
  <c r="AB53" i="1" s="1"/>
  <c r="AC64" i="12"/>
  <c r="W64" i="15"/>
  <c r="AC64" i="15" s="1"/>
  <c r="V64" i="15" s="1"/>
  <c r="AB64" i="1" s="1"/>
  <c r="AD111" i="12"/>
  <c r="Y111" i="15"/>
  <c r="AD111" i="15" s="1"/>
  <c r="AD51" i="12"/>
  <c r="Y51" i="15"/>
  <c r="AD51" i="15" s="1"/>
  <c r="AC103" i="12"/>
  <c r="W103" i="15"/>
  <c r="AC103" i="15" s="1"/>
  <c r="AC56" i="12"/>
  <c r="W56" i="15"/>
  <c r="AC56" i="15" s="1"/>
  <c r="V56" i="15" s="1"/>
  <c r="AB56" i="1" s="1"/>
  <c r="AD141" i="12"/>
  <c r="Y141" i="15"/>
  <c r="AD141" i="15" s="1"/>
  <c r="AC139" i="12"/>
  <c r="W139" i="15"/>
  <c r="AC139" i="15" s="1"/>
  <c r="AC115" i="12"/>
  <c r="W115" i="15"/>
  <c r="AC115" i="15" s="1"/>
  <c r="AC91" i="12"/>
  <c r="W91" i="15"/>
  <c r="AC91" i="15" s="1"/>
  <c r="AC75" i="12"/>
  <c r="W75" i="15"/>
  <c r="AC75" i="15" s="1"/>
  <c r="V75" i="15" s="1"/>
  <c r="AB75" i="1" s="1"/>
  <c r="AC49" i="12"/>
  <c r="V49" i="12" s="1"/>
  <c r="W49" i="15"/>
  <c r="AC49" i="15" s="1"/>
  <c r="V49" i="15" s="1"/>
  <c r="AB49" i="1" s="1"/>
  <c r="AD78" i="12"/>
  <c r="Y78" i="15"/>
  <c r="AD78" i="15" s="1"/>
  <c r="V78" i="15" s="1"/>
  <c r="AB78" i="1" s="1"/>
  <c r="AD145" i="12"/>
  <c r="Y145" i="15"/>
  <c r="AD145" i="15" s="1"/>
  <c r="AD59" i="12"/>
  <c r="Y59" i="15"/>
  <c r="AD59" i="15" s="1"/>
  <c r="AD84" i="12"/>
  <c r="V84" i="12" s="1"/>
  <c r="Y84" i="15"/>
  <c r="AD84" i="15" s="1"/>
  <c r="V84" i="15" s="1"/>
  <c r="AB84" i="1" s="1"/>
  <c r="AD74" i="12"/>
  <c r="V74" i="12" s="1"/>
  <c r="Y74" i="15"/>
  <c r="AD74" i="15" s="1"/>
  <c r="V74" i="15" s="1"/>
  <c r="AB74" i="1" s="1"/>
  <c r="AD58" i="12"/>
  <c r="V58" i="12" s="1"/>
  <c r="Y58" i="15"/>
  <c r="AD58" i="15" s="1"/>
  <c r="V58" i="15" s="1"/>
  <c r="AB58" i="1" s="1"/>
  <c r="AC141" i="12"/>
  <c r="W141" i="15"/>
  <c r="AC141" i="15" s="1"/>
  <c r="V141" i="15" s="1"/>
  <c r="AB141" i="1" s="1"/>
  <c r="AC127" i="12"/>
  <c r="W127" i="15"/>
  <c r="AC127" i="15" s="1"/>
  <c r="V127" i="15" s="1"/>
  <c r="AB127" i="1" s="1"/>
  <c r="AC101" i="12"/>
  <c r="W101" i="15"/>
  <c r="AC101" i="15" s="1"/>
  <c r="V101" i="15" s="1"/>
  <c r="AB101" i="1" s="1"/>
  <c r="AD121" i="12"/>
  <c r="Y121" i="15"/>
  <c r="AD121" i="15" s="1"/>
  <c r="AD67" i="12"/>
  <c r="Y67" i="15"/>
  <c r="AD67" i="15" s="1"/>
  <c r="AD103" i="12"/>
  <c r="Y103" i="15"/>
  <c r="AD103" i="15" s="1"/>
  <c r="AC113" i="12"/>
  <c r="W113" i="15"/>
  <c r="AC113" i="15" s="1"/>
  <c r="V113" i="15" s="1"/>
  <c r="AB113" i="1" s="1"/>
  <c r="AD54" i="12"/>
  <c r="V54" i="12" s="1"/>
  <c r="Y54" i="15"/>
  <c r="AD54" i="15" s="1"/>
  <c r="V54" i="15" s="1"/>
  <c r="AB54" i="1" s="1"/>
  <c r="AC125" i="12"/>
  <c r="W125" i="15"/>
  <c r="AC125" i="15" s="1"/>
  <c r="AC105" i="12"/>
  <c r="W105" i="15"/>
  <c r="AC105" i="15" s="1"/>
  <c r="AC80" i="12"/>
  <c r="W80" i="15"/>
  <c r="AC80" i="15" s="1"/>
  <c r="V80" i="15" s="1"/>
  <c r="AB80" i="1" s="1"/>
  <c r="AD66" i="12"/>
  <c r="V66" i="12" s="1"/>
  <c r="Y66" i="15"/>
  <c r="AD66" i="15" s="1"/>
  <c r="V66" i="15" s="1"/>
  <c r="AB66" i="1" s="1"/>
  <c r="AD46" i="12"/>
  <c r="Y46" i="15"/>
  <c r="AD46" i="15" s="1"/>
  <c r="V46" i="15" s="1"/>
  <c r="AB46" i="1" s="1"/>
  <c r="AD139" i="12"/>
  <c r="Y139" i="15"/>
  <c r="AD139" i="15" s="1"/>
  <c r="AD91" i="12"/>
  <c r="Y91" i="15"/>
  <c r="AD91" i="15" s="1"/>
  <c r="AD76" i="12"/>
  <c r="V76" i="12" s="1"/>
  <c r="Y76" i="15"/>
  <c r="AD76" i="15" s="1"/>
  <c r="V76" i="15" s="1"/>
  <c r="AB76" i="1" s="1"/>
  <c r="AC133" i="12"/>
  <c r="W133" i="15"/>
  <c r="AC133" i="15" s="1"/>
  <c r="V133" i="15" s="1"/>
  <c r="AB133" i="1" s="1"/>
  <c r="AC99" i="12"/>
  <c r="W99" i="15"/>
  <c r="AC99" i="15" s="1"/>
  <c r="V99" i="15" s="1"/>
  <c r="AB99" i="1" s="1"/>
  <c r="AC65" i="12"/>
  <c r="V65" i="12" s="1"/>
  <c r="W65" i="15"/>
  <c r="AC65" i="15" s="1"/>
  <c r="V65" i="15" s="1"/>
  <c r="AB65" i="1" s="1"/>
  <c r="AD105" i="12"/>
  <c r="Y105" i="15"/>
  <c r="AD105" i="15" s="1"/>
  <c r="AD125" i="12"/>
  <c r="Y125" i="15"/>
  <c r="AD125" i="15" s="1"/>
  <c r="AC93" i="12"/>
  <c r="W93" i="15"/>
  <c r="AC93" i="15" s="1"/>
  <c r="V93" i="15" s="1"/>
  <c r="AB93" i="1" s="1"/>
  <c r="AC86" i="12"/>
  <c r="W86" i="15"/>
  <c r="AC86" i="15" s="1"/>
  <c r="AC73" i="12"/>
  <c r="V73" i="12" s="1"/>
  <c r="W73" i="15"/>
  <c r="AC73" i="15" s="1"/>
  <c r="V73" i="15" s="1"/>
  <c r="AB73" i="1" s="1"/>
  <c r="AD129" i="12"/>
  <c r="Y129" i="15"/>
  <c r="AD129" i="15" s="1"/>
  <c r="AD115" i="12"/>
  <c r="Y115" i="15"/>
  <c r="AD115" i="15" s="1"/>
  <c r="V146" i="15"/>
  <c r="AB146" i="1" s="1"/>
  <c r="U1258" i="2"/>
  <c r="U753" i="2"/>
  <c r="V103" i="12"/>
  <c r="V107" i="11"/>
  <c r="V91" i="12"/>
  <c r="V119" i="12"/>
  <c r="V137" i="12"/>
  <c r="V83" i="12"/>
  <c r="V78" i="12"/>
  <c r="V91" i="11"/>
  <c r="B68" i="8"/>
  <c r="B68" i="9" s="1"/>
  <c r="B66" i="8"/>
  <c r="B66" i="9" s="1"/>
  <c r="B64" i="8"/>
  <c r="B64" i="9" s="1"/>
  <c r="B62" i="8"/>
  <c r="B62" i="9" s="1"/>
  <c r="B61" i="8"/>
  <c r="B61" i="9" s="1"/>
  <c r="B59" i="8"/>
  <c r="B59" i="9" s="1"/>
  <c r="B59" i="10" s="1"/>
  <c r="B59" i="11" s="1"/>
  <c r="B59" i="16" s="1"/>
  <c r="B58" i="8"/>
  <c r="B58" i="9" s="1"/>
  <c r="B58" i="10" s="1"/>
  <c r="B58" i="11" s="1"/>
  <c r="B58" i="16" s="1"/>
  <c r="B57" i="8"/>
  <c r="B57" i="9" s="1"/>
  <c r="B57" i="10" s="1"/>
  <c r="B57" i="11" s="1"/>
  <c r="B57" i="16" s="1"/>
  <c r="B54" i="8"/>
  <c r="B54" i="9" s="1"/>
  <c r="B53" i="8"/>
  <c r="B53" i="9" s="1"/>
  <c r="B53" i="10" s="1"/>
  <c r="B53" i="11" s="1"/>
  <c r="B53" i="16" s="1"/>
  <c r="B50" i="8"/>
  <c r="B50" i="9" s="1"/>
  <c r="B50" i="10" s="1"/>
  <c r="B50" i="11" s="1"/>
  <c r="B50" i="16" s="1"/>
  <c r="B49" i="8"/>
  <c r="B49" i="9" s="1"/>
  <c r="B49" i="10" s="1"/>
  <c r="B49" i="11" s="1"/>
  <c r="B49" i="16" s="1"/>
  <c r="B48" i="8"/>
  <c r="B48" i="9" s="1"/>
  <c r="B48" i="10" s="1"/>
  <c r="B48" i="11" s="1"/>
  <c r="B48" i="16" s="1"/>
  <c r="V135" i="12"/>
  <c r="V135" i="11"/>
  <c r="V109" i="12"/>
  <c r="V109" i="11"/>
  <c r="V131" i="12"/>
  <c r="V117" i="12"/>
  <c r="V117" i="11"/>
  <c r="V48" i="12"/>
  <c r="V88" i="12"/>
  <c r="V95" i="12"/>
  <c r="V62" i="12"/>
  <c r="V62" i="11"/>
  <c r="V143" i="12"/>
  <c r="V143" i="11"/>
  <c r="V123" i="12"/>
  <c r="V123" i="11"/>
  <c r="V70" i="12"/>
  <c r="V70" i="11"/>
  <c r="V64" i="12"/>
  <c r="V64" i="11"/>
  <c r="V56" i="12"/>
  <c r="V56" i="11"/>
  <c r="V75" i="12"/>
  <c r="V75" i="11"/>
  <c r="V141" i="12"/>
  <c r="V141" i="11"/>
  <c r="V127" i="12"/>
  <c r="V101" i="12"/>
  <c r="V101" i="11"/>
  <c r="V113" i="12"/>
  <c r="V113" i="11"/>
  <c r="V80" i="12"/>
  <c r="V80" i="11"/>
  <c r="V133" i="12"/>
  <c r="V133" i="11"/>
  <c r="V99" i="12"/>
  <c r="V93" i="12"/>
  <c r="V93" i="11"/>
  <c r="V86" i="12"/>
  <c r="V86" i="11"/>
  <c r="B72" i="10"/>
  <c r="B72" i="11" s="1"/>
  <c r="AA72" i="9"/>
  <c r="B73" i="10"/>
  <c r="B73" i="11" s="1"/>
  <c r="AA73" i="9"/>
  <c r="B69" i="10"/>
  <c r="B69" i="11" s="1"/>
  <c r="B69" i="16" s="1"/>
  <c r="AA69" i="16" s="1"/>
  <c r="AA69" i="9"/>
  <c r="B68" i="10"/>
  <c r="B68" i="11" s="1"/>
  <c r="B68" i="16" s="1"/>
  <c r="B66" i="10"/>
  <c r="B66" i="11" s="1"/>
  <c r="B66" i="16" s="1"/>
  <c r="B64" i="10"/>
  <c r="B64" i="11" s="1"/>
  <c r="B64" i="16" s="1"/>
  <c r="B62" i="10"/>
  <c r="B62" i="11" s="1"/>
  <c r="B62" i="16" s="1"/>
  <c r="U777" i="2"/>
  <c r="AA52" i="6"/>
  <c r="U793" i="2"/>
  <c r="U1118" i="2"/>
  <c r="U1608" i="2"/>
  <c r="U1004" i="2"/>
  <c r="AA51" i="6"/>
  <c r="AA53" i="6"/>
  <c r="AA53" i="7" s="1"/>
  <c r="AA53" i="8" s="1"/>
  <c r="AA47" i="6"/>
  <c r="U164" i="2"/>
  <c r="U1036" i="2"/>
  <c r="U1484" i="2"/>
  <c r="U880" i="2"/>
  <c r="U992" i="2"/>
  <c r="U1538" i="2"/>
  <c r="AA48" i="6"/>
  <c r="AA55" i="6"/>
  <c r="AA18" i="6"/>
  <c r="AA54" i="6"/>
  <c r="AA50" i="6"/>
  <c r="U1198" i="2"/>
  <c r="U1422" i="2"/>
  <c r="U1633" i="2"/>
  <c r="U1228" i="2"/>
  <c r="U1351" i="2"/>
  <c r="U1407" i="2"/>
  <c r="U1477" i="2"/>
  <c r="U1519" i="2"/>
  <c r="U1550" i="2"/>
  <c r="U1561" i="2"/>
  <c r="U1618" i="2"/>
  <c r="AA44" i="6"/>
  <c r="AA40" i="6"/>
  <c r="AA36" i="6"/>
  <c r="AA32" i="6"/>
  <c r="AA14" i="6"/>
  <c r="AA43" i="6"/>
  <c r="AA39" i="6"/>
  <c r="AA35" i="6"/>
  <c r="AA31" i="6"/>
  <c r="B32" i="7"/>
  <c r="B32" i="9" s="1"/>
  <c r="B36" i="7"/>
  <c r="B36" i="8" s="1"/>
  <c r="AA56" i="6"/>
  <c r="AA46" i="6"/>
  <c r="AA42" i="6"/>
  <c r="AA38" i="6"/>
  <c r="AA34" i="6"/>
  <c r="AA30" i="6"/>
  <c r="AA45" i="6"/>
  <c r="AA41" i="6"/>
  <c r="AA37" i="6"/>
  <c r="AA33" i="6"/>
  <c r="AA29" i="6"/>
  <c r="AA20" i="6"/>
  <c r="AA20" i="7" s="1"/>
  <c r="AA27" i="6"/>
  <c r="AA28" i="6"/>
  <c r="B28" i="8"/>
  <c r="B28" i="9" s="1"/>
  <c r="AA26" i="6"/>
  <c r="AA25" i="6"/>
  <c r="U477" i="2"/>
  <c r="U710" i="2"/>
  <c r="U906" i="2"/>
  <c r="U1186" i="2"/>
  <c r="U1382" i="2"/>
  <c r="U1621" i="2"/>
  <c r="U1635" i="2"/>
  <c r="U1677" i="2"/>
  <c r="U1649" i="2"/>
  <c r="U1494" i="2"/>
  <c r="AA24" i="6"/>
  <c r="AA16" i="6"/>
  <c r="AA16" i="7" s="1"/>
  <c r="AA19" i="6"/>
  <c r="AA15" i="6"/>
  <c r="B24" i="8"/>
  <c r="B24" i="9" s="1"/>
  <c r="B24" i="10" s="1"/>
  <c r="B24" i="11" s="1"/>
  <c r="B24" i="16" s="1"/>
  <c r="AA23" i="6"/>
  <c r="AA22" i="6"/>
  <c r="AB73" i="8"/>
  <c r="AB65" i="8"/>
  <c r="AB29" i="8"/>
  <c r="AB25" i="8"/>
  <c r="AB57" i="8"/>
  <c r="AB72" i="8"/>
  <c r="AB68" i="8"/>
  <c r="AB64" i="8"/>
  <c r="AB60" i="8"/>
  <c r="AB56" i="8"/>
  <c r="AB52" i="8"/>
  <c r="AB48" i="8"/>
  <c r="AB44" i="8"/>
  <c r="AB40" i="8"/>
  <c r="AB36" i="8"/>
  <c r="AB32" i="8"/>
  <c r="AB28" i="8"/>
  <c r="AB24" i="8"/>
  <c r="AB69" i="8"/>
  <c r="AB61" i="8"/>
  <c r="AB49" i="8"/>
  <c r="AB45" i="8"/>
  <c r="AB37" i="8"/>
  <c r="AB33" i="8"/>
  <c r="AB75" i="8"/>
  <c r="AB71" i="8"/>
  <c r="AB67" i="8"/>
  <c r="AB63" i="8"/>
  <c r="AB59" i="8"/>
  <c r="AB55" i="8"/>
  <c r="AB51" i="8"/>
  <c r="AB47" i="8"/>
  <c r="AB43" i="8"/>
  <c r="AB39" i="8"/>
  <c r="AB35" i="8"/>
  <c r="AB31" i="8"/>
  <c r="AB27" i="8"/>
  <c r="AB23" i="8"/>
  <c r="AB74" i="8"/>
  <c r="AB70" i="8"/>
  <c r="AB66" i="8"/>
  <c r="AB62" i="8"/>
  <c r="AB58" i="8"/>
  <c r="AB54" i="8"/>
  <c r="AB50" i="8"/>
  <c r="AB46" i="8"/>
  <c r="AB38" i="8"/>
  <c r="AB34" i="8"/>
  <c r="AB30" i="8"/>
  <c r="AB26" i="8"/>
  <c r="AB22" i="8"/>
  <c r="U666" i="2"/>
  <c r="U1044" i="2"/>
  <c r="U1240" i="2"/>
  <c r="U1408" i="2"/>
  <c r="U1534" i="2"/>
  <c r="U1576" i="2"/>
  <c r="U1661" i="2"/>
  <c r="AB72" i="7"/>
  <c r="AB48" i="7"/>
  <c r="AB36" i="7"/>
  <c r="AB60" i="7"/>
  <c r="AB75" i="7"/>
  <c r="AB71" i="7"/>
  <c r="AB67" i="7"/>
  <c r="AA67" i="7" s="1"/>
  <c r="AB63" i="7"/>
  <c r="AB59" i="7"/>
  <c r="AB55" i="7"/>
  <c r="AB51" i="7"/>
  <c r="AB47" i="7"/>
  <c r="AB43" i="7"/>
  <c r="AB39" i="7"/>
  <c r="AB35" i="7"/>
  <c r="AB31" i="7"/>
  <c r="AB24" i="7"/>
  <c r="AB64" i="7"/>
  <c r="AA64" i="7" s="1"/>
  <c r="AA64" i="8" s="1"/>
  <c r="AB25" i="7"/>
  <c r="AB28" i="7"/>
  <c r="AB52" i="7"/>
  <c r="AB74" i="7"/>
  <c r="AB70" i="7"/>
  <c r="AB66" i="7"/>
  <c r="AB62" i="7"/>
  <c r="AB58" i="7"/>
  <c r="AA58" i="7" s="1"/>
  <c r="AB54" i="7"/>
  <c r="AB50" i="7"/>
  <c r="AB46" i="7"/>
  <c r="AB42" i="7"/>
  <c r="AB38" i="7"/>
  <c r="AB34" i="7"/>
  <c r="AB30" i="7"/>
  <c r="AB26" i="7"/>
  <c r="AB23" i="7"/>
  <c r="AB56" i="7"/>
  <c r="AA56" i="7" s="1"/>
  <c r="AA56" i="8" s="1"/>
  <c r="AB44" i="7"/>
  <c r="AB40" i="7"/>
  <c r="AB73" i="7"/>
  <c r="AB69" i="7"/>
  <c r="AB65" i="7"/>
  <c r="AB61" i="7"/>
  <c r="AA61" i="7" s="1"/>
  <c r="AA61" i="8" s="1"/>
  <c r="AA61" i="9" s="1"/>
  <c r="AB57" i="7"/>
  <c r="AA57" i="7" s="1"/>
  <c r="AA57" i="8" s="1"/>
  <c r="AA57" i="9" s="1"/>
  <c r="AB45" i="7"/>
  <c r="AB37" i="7"/>
  <c r="AB33" i="7"/>
  <c r="AB29" i="7"/>
  <c r="U1491" i="2"/>
  <c r="U428" i="2"/>
  <c r="U636" i="2"/>
  <c r="U986" i="2"/>
  <c r="U1140" i="2"/>
  <c r="U1210" i="2"/>
  <c r="U1574" i="2"/>
  <c r="AA11" i="6"/>
  <c r="AA7" i="6"/>
  <c r="AA73" i="7"/>
  <c r="AB73" i="6"/>
  <c r="AA73" i="6" s="1"/>
  <c r="AA21" i="6"/>
  <c r="AA17" i="6"/>
  <c r="AA13" i="6"/>
  <c r="AA8" i="6"/>
  <c r="AA9" i="6"/>
  <c r="B80" i="7"/>
  <c r="AA80" i="6"/>
  <c r="B92" i="7"/>
  <c r="AA92" i="6"/>
  <c r="B104" i="7"/>
  <c r="AA104" i="6"/>
  <c r="B108" i="7"/>
  <c r="AA108" i="6"/>
  <c r="B43" i="7"/>
  <c r="B39" i="9"/>
  <c r="B39" i="10" s="1"/>
  <c r="B39" i="11" s="1"/>
  <c r="B39" i="16" s="1"/>
  <c r="B35" i="7"/>
  <c r="B35" i="8" s="1"/>
  <c r="B35" i="9" s="1"/>
  <c r="B31" i="7"/>
  <c r="B31" i="9" s="1"/>
  <c r="B31" i="10" s="1"/>
  <c r="B27" i="8"/>
  <c r="B27" i="9" s="1"/>
  <c r="B27" i="10" s="1"/>
  <c r="B23" i="7"/>
  <c r="B23" i="8" s="1"/>
  <c r="B23" i="9" s="1"/>
  <c r="B23" i="10" s="1"/>
  <c r="B23" i="11" s="1"/>
  <c r="B23" i="16" s="1"/>
  <c r="B19" i="7"/>
  <c r="B19" i="8" s="1"/>
  <c r="B19" i="9" s="1"/>
  <c r="B19" i="10" s="1"/>
  <c r="B19" i="11" s="1"/>
  <c r="B19" i="16" s="1"/>
  <c r="B15" i="7"/>
  <c r="B15" i="8" s="1"/>
  <c r="B15" i="9" s="1"/>
  <c r="B15" i="10" s="1"/>
  <c r="B15" i="11" s="1"/>
  <c r="B15" i="16" s="1"/>
  <c r="B12" i="7"/>
  <c r="B12" i="8" s="1"/>
  <c r="B12" i="9" s="1"/>
  <c r="B8" i="7"/>
  <c r="B8" i="8" s="1"/>
  <c r="B8" i="9" s="1"/>
  <c r="B8" i="10" s="1"/>
  <c r="B8" i="11" s="1"/>
  <c r="B8" i="16" s="1"/>
  <c r="B76" i="7"/>
  <c r="AA76" i="6"/>
  <c r="B79" i="7"/>
  <c r="AA79" i="6"/>
  <c r="B83" i="7"/>
  <c r="AA83" i="6"/>
  <c r="B87" i="7"/>
  <c r="AA87" i="6"/>
  <c r="B91" i="7"/>
  <c r="AA91" i="6"/>
  <c r="B95" i="7"/>
  <c r="AA95" i="6"/>
  <c r="B99" i="7"/>
  <c r="AA99" i="6"/>
  <c r="B103" i="7"/>
  <c r="AA103" i="6"/>
  <c r="B107" i="7"/>
  <c r="B107" i="8" s="1"/>
  <c r="AA107" i="6"/>
  <c r="AA111" i="6"/>
  <c r="B115" i="7"/>
  <c r="B115" i="8" s="1"/>
  <c r="AA115" i="6"/>
  <c r="AA119" i="6"/>
  <c r="AA123" i="6"/>
  <c r="B46" i="7"/>
  <c r="B42" i="7"/>
  <c r="B38" i="8"/>
  <c r="B38" i="9" s="1"/>
  <c r="B38" i="10" s="1"/>
  <c r="B34" i="7"/>
  <c r="B34" i="9" s="1"/>
  <c r="B30" i="7"/>
  <c r="B30" i="9" s="1"/>
  <c r="B30" i="10" s="1"/>
  <c r="B26" i="8"/>
  <c r="B26" i="9" s="1"/>
  <c r="B26" i="10" s="1"/>
  <c r="B26" i="11" s="1"/>
  <c r="B26" i="16" s="1"/>
  <c r="B22" i="7"/>
  <c r="B22" i="8" s="1"/>
  <c r="B22" i="9" s="1"/>
  <c r="B22" i="10" s="1"/>
  <c r="B22" i="11" s="1"/>
  <c r="B22" i="16" s="1"/>
  <c r="B18" i="7"/>
  <c r="B18" i="8" s="1"/>
  <c r="B18" i="9" s="1"/>
  <c r="B18" i="10" s="1"/>
  <c r="B18" i="11" s="1"/>
  <c r="B18" i="16" s="1"/>
  <c r="B14" i="7"/>
  <c r="B14" i="8" s="1"/>
  <c r="B14" i="9" s="1"/>
  <c r="B14" i="10" s="1"/>
  <c r="B11" i="8"/>
  <c r="B11" i="9" s="1"/>
  <c r="B11" i="10" s="1"/>
  <c r="B11" i="11" s="1"/>
  <c r="B11" i="16" s="1"/>
  <c r="B7" i="7"/>
  <c r="B7" i="8" s="1"/>
  <c r="B88" i="7"/>
  <c r="AA88" i="6"/>
  <c r="B112" i="7"/>
  <c r="AA112" i="6"/>
  <c r="AA124" i="6"/>
  <c r="B74" i="7"/>
  <c r="AA74" i="6"/>
  <c r="B45" i="7"/>
  <c r="B41" i="7"/>
  <c r="B37" i="7"/>
  <c r="B37" i="8" s="1"/>
  <c r="B37" i="9" s="1"/>
  <c r="B37" i="11" s="1"/>
  <c r="B37" i="16" s="1"/>
  <c r="B33" i="7"/>
  <c r="B33" i="9" s="1"/>
  <c r="B33" i="10" s="1"/>
  <c r="B29" i="7"/>
  <c r="B29" i="9" s="1"/>
  <c r="B29" i="10" s="1"/>
  <c r="B29" i="11" s="1"/>
  <c r="B29" i="16" s="1"/>
  <c r="B25" i="8"/>
  <c r="B25" i="9" s="1"/>
  <c r="B25" i="10" s="1"/>
  <c r="B17" i="7"/>
  <c r="B17" i="8" s="1"/>
  <c r="B17" i="9" s="1"/>
  <c r="B13" i="7"/>
  <c r="B13" i="8" s="1"/>
  <c r="B13" i="9" s="1"/>
  <c r="B13" i="10" s="1"/>
  <c r="B13" i="11" s="1"/>
  <c r="B13" i="16" s="1"/>
  <c r="B126" i="7"/>
  <c r="B126" i="8" s="1"/>
  <c r="AA126" i="6"/>
  <c r="B84" i="7"/>
  <c r="AA84" i="6"/>
  <c r="B96" i="7"/>
  <c r="B96" i="8" s="1"/>
  <c r="AA96" i="6"/>
  <c r="B100" i="7"/>
  <c r="AA100" i="6"/>
  <c r="B116" i="7"/>
  <c r="AA116" i="6"/>
  <c r="AA120" i="6"/>
  <c r="B78" i="7"/>
  <c r="AA78" i="6"/>
  <c r="B82" i="7"/>
  <c r="AA82" i="6"/>
  <c r="B86" i="7"/>
  <c r="AA86" i="6"/>
  <c r="B90" i="7"/>
  <c r="AA90" i="6"/>
  <c r="B94" i="7"/>
  <c r="AA94" i="6"/>
  <c r="B98" i="7"/>
  <c r="AA98" i="6"/>
  <c r="B102" i="7"/>
  <c r="AA102" i="6"/>
  <c r="B106" i="7"/>
  <c r="AA106" i="6"/>
  <c r="B110" i="7"/>
  <c r="AA110" i="6"/>
  <c r="B114" i="7"/>
  <c r="AA114" i="6"/>
  <c r="AA118" i="6"/>
  <c r="AA122" i="6"/>
  <c r="B77" i="7"/>
  <c r="AA77" i="6"/>
  <c r="B81" i="7"/>
  <c r="AA81" i="6"/>
  <c r="B85" i="7"/>
  <c r="AA85" i="6"/>
  <c r="B89" i="7"/>
  <c r="AA89" i="6"/>
  <c r="B93" i="7"/>
  <c r="AA93" i="6"/>
  <c r="B97" i="7"/>
  <c r="AA97" i="6"/>
  <c r="B101" i="7"/>
  <c r="AA101" i="6"/>
  <c r="AA105" i="6"/>
  <c r="B109" i="7"/>
  <c r="AA109" i="6"/>
  <c r="B113" i="7"/>
  <c r="AA113" i="6"/>
  <c r="B117" i="7"/>
  <c r="AA117" i="6"/>
  <c r="AA121" i="6"/>
  <c r="AA125" i="6"/>
  <c r="B44" i="7"/>
  <c r="B40" i="9"/>
  <c r="B40" i="10" s="1"/>
  <c r="B40" i="11" s="1"/>
  <c r="B40" i="16" s="1"/>
  <c r="B9" i="7"/>
  <c r="B9" i="8" s="1"/>
  <c r="B9" i="9" s="1"/>
  <c r="B9" i="10" s="1"/>
  <c r="B9" i="11" s="1"/>
  <c r="B9" i="16" s="1"/>
  <c r="B21" i="7"/>
  <c r="B21" i="8" s="1"/>
  <c r="B21" i="9" s="1"/>
  <c r="B21" i="10" s="1"/>
  <c r="U852" i="2"/>
  <c r="U1342" i="2"/>
  <c r="U524" i="2"/>
  <c r="U1454" i="2"/>
  <c r="U1354" i="2"/>
  <c r="U1564" i="2"/>
  <c r="AB83" i="10"/>
  <c r="U342" i="2"/>
  <c r="U462" i="2"/>
  <c r="U682" i="2"/>
  <c r="U836" i="2"/>
  <c r="U948" i="2"/>
  <c r="U1144" i="2"/>
  <c r="U1256" i="2"/>
  <c r="U1284" i="2"/>
  <c r="AB79" i="10"/>
  <c r="U356" i="2"/>
  <c r="U1437" i="2"/>
  <c r="U1662" i="2"/>
  <c r="U806" i="2"/>
  <c r="U1058" i="2"/>
  <c r="U1072" i="2"/>
  <c r="U1184" i="2"/>
  <c r="U1296" i="2"/>
  <c r="U1310" i="2"/>
  <c r="U1338" i="2"/>
  <c r="U1366" i="2"/>
  <c r="U1478" i="2"/>
  <c r="U564" i="2"/>
  <c r="U987" i="2"/>
  <c r="U1225" i="2"/>
  <c r="U353" i="2"/>
  <c r="U748" i="2"/>
  <c r="U776" i="2"/>
  <c r="U888" i="2"/>
  <c r="U1084" i="2"/>
  <c r="U1238" i="2"/>
  <c r="U1350" i="2"/>
  <c r="U1504" i="2"/>
  <c r="U1546" i="2"/>
  <c r="U728" i="2"/>
  <c r="W147" i="13"/>
  <c r="U1190" i="2"/>
  <c r="U1358" i="2"/>
  <c r="U1386" i="2"/>
  <c r="U1526" i="2"/>
  <c r="U147" i="8"/>
  <c r="U147" i="12"/>
  <c r="U742" i="2"/>
  <c r="U1158" i="2"/>
  <c r="U1270" i="2"/>
  <c r="U312" i="2"/>
  <c r="U282" i="2"/>
  <c r="U267" i="2"/>
  <c r="U254" i="2"/>
  <c r="U252" i="2"/>
  <c r="U237" i="2"/>
  <c r="U191" i="2"/>
  <c r="U189" i="2"/>
  <c r="U177" i="2"/>
  <c r="U162" i="2"/>
  <c r="U357" i="2"/>
  <c r="U359" i="2"/>
  <c r="U369" i="2"/>
  <c r="U372" i="2"/>
  <c r="U386" i="2"/>
  <c r="U417" i="2"/>
  <c r="U446" i="2"/>
  <c r="U447" i="2"/>
  <c r="U464" i="2"/>
  <c r="U507" i="2"/>
  <c r="U521" i="2"/>
  <c r="U522" i="2"/>
  <c r="U539" i="2"/>
  <c r="U552" i="2"/>
  <c r="U554" i="2"/>
  <c r="U582" i="2"/>
  <c r="U584" i="2"/>
  <c r="U594" i="2"/>
  <c r="AA52" i="7"/>
  <c r="AA52" i="8" s="1"/>
  <c r="U597" i="2"/>
  <c r="U611" i="2"/>
  <c r="U612" i="2"/>
  <c r="U614" i="2"/>
  <c r="U626" i="2"/>
  <c r="U628" i="2"/>
  <c r="U640" i="2"/>
  <c r="U656" i="2"/>
  <c r="U668" i="2"/>
  <c r="U724" i="2"/>
  <c r="U738" i="2"/>
  <c r="U752" i="2"/>
  <c r="U766" i="2"/>
  <c r="U780" i="2"/>
  <c r="U791" i="2"/>
  <c r="U794" i="2"/>
  <c r="U822" i="2"/>
  <c r="U327" i="2"/>
  <c r="U329" i="2"/>
  <c r="U850" i="2"/>
  <c r="U863" i="2"/>
  <c r="U889" i="2"/>
  <c r="U892" i="2"/>
  <c r="U894" i="2"/>
  <c r="U903" i="2"/>
  <c r="U950" i="2"/>
  <c r="U964" i="2"/>
  <c r="U976" i="2"/>
  <c r="U990" i="2"/>
  <c r="U1006" i="2"/>
  <c r="U1018" i="2"/>
  <c r="U1031" i="2"/>
  <c r="U1032" i="2"/>
  <c r="U1046" i="2"/>
  <c r="U1048" i="2"/>
  <c r="U1057" i="2"/>
  <c r="U1060" i="2"/>
  <c r="U1071" i="2"/>
  <c r="U1074" i="2"/>
  <c r="U1076" i="2"/>
  <c r="U1088" i="2"/>
  <c r="U1090" i="2"/>
  <c r="U1102" i="2"/>
  <c r="U1130" i="2"/>
  <c r="U1132" i="2"/>
  <c r="U1146" i="2"/>
  <c r="U1172" i="2"/>
  <c r="U1188" i="2"/>
  <c r="U1200" i="2"/>
  <c r="U1214" i="2"/>
  <c r="U1216" i="2"/>
  <c r="U1230" i="2"/>
  <c r="U1241" i="2"/>
  <c r="U1286" i="2"/>
  <c r="U1297" i="2"/>
  <c r="U1298" i="2"/>
  <c r="U1300" i="2"/>
  <c r="U1312" i="2"/>
  <c r="U1314" i="2"/>
  <c r="U1340" i="2"/>
  <c r="U1356" i="2"/>
  <c r="U1368" i="2"/>
  <c r="U1370" i="2"/>
  <c r="U1396" i="2"/>
  <c r="U1398" i="2"/>
  <c r="U1410" i="2"/>
  <c r="U1412" i="2"/>
  <c r="U1424" i="2"/>
  <c r="U1466" i="2"/>
  <c r="U1467" i="2"/>
  <c r="U1468" i="2"/>
  <c r="U1480" i="2"/>
  <c r="U1482" i="2"/>
  <c r="U1508" i="2"/>
  <c r="U1510" i="2"/>
  <c r="U1536" i="2"/>
  <c r="U1551" i="2"/>
  <c r="U1566" i="2"/>
  <c r="U1578" i="2"/>
  <c r="U1580" i="2"/>
  <c r="U1592" i="2"/>
  <c r="U1593" i="2"/>
  <c r="U1606" i="2"/>
  <c r="U1623" i="2"/>
  <c r="U1637" i="2"/>
  <c r="U737" i="2"/>
  <c r="U751" i="2"/>
  <c r="U933" i="2"/>
  <c r="U989" i="2"/>
  <c r="U1129" i="2"/>
  <c r="U265" i="2"/>
  <c r="U190" i="2"/>
  <c r="U460" i="2"/>
  <c r="U490" i="2"/>
  <c r="U550" i="2"/>
  <c r="U736" i="2"/>
  <c r="U764" i="2"/>
  <c r="U778" i="2"/>
  <c r="U873" i="2"/>
  <c r="B111" i="7"/>
  <c r="U532" i="2"/>
  <c r="U705" i="2"/>
  <c r="U1097" i="2"/>
  <c r="U1223" i="2"/>
  <c r="U1293" i="2"/>
  <c r="U1335" i="2"/>
  <c r="U747" i="2"/>
  <c r="U915" i="2"/>
  <c r="U985" i="2"/>
  <c r="U1349" i="2"/>
  <c r="U1405" i="2"/>
  <c r="U1433" i="2"/>
  <c r="U1475" i="2"/>
  <c r="U1545" i="2"/>
  <c r="U1559" i="2"/>
  <c r="AA137" i="7"/>
  <c r="AA138" i="7"/>
  <c r="AA135" i="7"/>
  <c r="AA143" i="7"/>
  <c r="AA132" i="7"/>
  <c r="J1610" i="2"/>
  <c r="AA141" i="7"/>
  <c r="AA133" i="7"/>
  <c r="AA129" i="7"/>
  <c r="AA142" i="7"/>
  <c r="AA134" i="7"/>
  <c r="AA139" i="7"/>
  <c r="AA145" i="7"/>
  <c r="AA146" i="7"/>
  <c r="AA130" i="7"/>
  <c r="U427" i="2"/>
  <c r="U322" i="2"/>
  <c r="AA127" i="7"/>
  <c r="AA140" i="7"/>
  <c r="AA131" i="7"/>
  <c r="AA144" i="7"/>
  <c r="AA136" i="7"/>
  <c r="AA128" i="7"/>
  <c r="U8" i="2"/>
  <c r="AA63" i="7"/>
  <c r="AA63" i="8" s="1"/>
  <c r="U70" i="2"/>
  <c r="AB20" i="10"/>
  <c r="U13" i="2"/>
  <c r="U147" i="5"/>
  <c r="U147" i="7"/>
  <c r="U147" i="11"/>
  <c r="X147" i="14"/>
  <c r="AA59" i="7"/>
  <c r="U310" i="2"/>
  <c r="U307" i="2"/>
  <c r="U294" i="2"/>
  <c r="U292" i="2"/>
  <c r="U250" i="2"/>
  <c r="U248" i="2"/>
  <c r="U236" i="2"/>
  <c r="U234" i="2"/>
  <c r="U220" i="2"/>
  <c r="U208" i="2"/>
  <c r="U204" i="2"/>
  <c r="U202" i="2"/>
  <c r="U176" i="2"/>
  <c r="U175" i="2"/>
  <c r="U172" i="2"/>
  <c r="U160" i="2"/>
  <c r="U157" i="2"/>
  <c r="U1078" i="2"/>
  <c r="U1120" i="2"/>
  <c r="U1246" i="2"/>
  <c r="U1288" i="2"/>
  <c r="U1344" i="2"/>
  <c r="U1596" i="2"/>
  <c r="U1667" i="2"/>
  <c r="U1709" i="2"/>
  <c r="U337" i="2"/>
  <c r="U339" i="2"/>
  <c r="U340" i="2"/>
  <c r="U341" i="2"/>
  <c r="U344" i="2"/>
  <c r="U352" i="2"/>
  <c r="U354" i="2"/>
  <c r="U355" i="2"/>
  <c r="U367" i="2"/>
  <c r="U370" i="2"/>
  <c r="U374" i="2"/>
  <c r="U382" i="2"/>
  <c r="U384" i="2"/>
  <c r="U385" i="2"/>
  <c r="U387" i="2"/>
  <c r="U388" i="2"/>
  <c r="U397" i="2"/>
  <c r="U398" i="2"/>
  <c r="U399" i="2"/>
  <c r="U400" i="2"/>
  <c r="U404" i="2"/>
  <c r="U414" i="2"/>
  <c r="U415" i="2"/>
  <c r="U429" i="2"/>
  <c r="U430" i="2"/>
  <c r="U432" i="2"/>
  <c r="AA75" i="7"/>
  <c r="U101" i="2"/>
  <c r="U142" i="2"/>
  <c r="U62" i="2"/>
  <c r="U197" i="2"/>
  <c r="U302" i="2"/>
  <c r="U452" i="2"/>
  <c r="U527" i="2"/>
  <c r="U572" i="2"/>
  <c r="U910" i="2"/>
  <c r="U980" i="2"/>
  <c r="U262" i="2"/>
  <c r="U433" i="2"/>
  <c r="U442" i="2"/>
  <c r="U444" i="2"/>
  <c r="U445" i="2"/>
  <c r="U449" i="2"/>
  <c r="U457" i="2"/>
  <c r="U459" i="2"/>
  <c r="U472" i="2"/>
  <c r="U474" i="2"/>
  <c r="U475" i="2"/>
  <c r="U479" i="2"/>
  <c r="U487" i="2"/>
  <c r="U489" i="2"/>
  <c r="U492" i="2"/>
  <c r="U494" i="2"/>
  <c r="U502" i="2"/>
  <c r="U504" i="2"/>
  <c r="U505" i="2"/>
  <c r="U509" i="2"/>
  <c r="U517" i="2"/>
  <c r="U518" i="2"/>
  <c r="U519" i="2"/>
  <c r="U520" i="2"/>
  <c r="U523" i="2"/>
  <c r="U534" i="2"/>
  <c r="U535" i="2"/>
  <c r="U537" i="2"/>
  <c r="U538" i="2"/>
  <c r="U547" i="2"/>
  <c r="U549" i="2"/>
  <c r="U562" i="2"/>
  <c r="U563" i="2"/>
  <c r="U565" i="2"/>
  <c r="U566" i="2"/>
  <c r="U567" i="2"/>
  <c r="U568" i="2"/>
  <c r="U577" i="2"/>
  <c r="U579" i="2"/>
  <c r="U580" i="2"/>
  <c r="U583" i="2"/>
  <c r="U592" i="2"/>
  <c r="U595" i="2"/>
  <c r="U596" i="2"/>
  <c r="U599" i="2"/>
  <c r="U607" i="2"/>
  <c r="U609" i="2"/>
  <c r="U610" i="2"/>
  <c r="U621" i="2"/>
  <c r="U623" i="2"/>
  <c r="U624" i="2"/>
  <c r="U635" i="2"/>
  <c r="U637" i="2"/>
  <c r="U638" i="2"/>
  <c r="U642" i="2"/>
  <c r="U649" i="2"/>
  <c r="U651" i="2"/>
  <c r="U652" i="2"/>
  <c r="U654" i="2"/>
  <c r="U655" i="2"/>
  <c r="U663" i="2"/>
  <c r="U665" i="2"/>
  <c r="U667" i="2"/>
  <c r="U677" i="2"/>
  <c r="U679" i="2"/>
  <c r="U680" i="2"/>
  <c r="U691" i="2"/>
  <c r="U693" i="2"/>
  <c r="U694" i="2"/>
  <c r="U696" i="2"/>
  <c r="U707" i="2"/>
  <c r="U708" i="2"/>
  <c r="U722" i="2"/>
  <c r="U733" i="2"/>
  <c r="U735" i="2"/>
  <c r="U739" i="2"/>
  <c r="U740" i="2"/>
  <c r="U749" i="2"/>
  <c r="U750" i="2"/>
  <c r="U761" i="2"/>
  <c r="U763" i="2"/>
  <c r="U775" i="2"/>
  <c r="U782" i="2"/>
  <c r="U789" i="2"/>
  <c r="U792" i="2"/>
  <c r="U796" i="2"/>
  <c r="U803" i="2"/>
  <c r="U805" i="2"/>
  <c r="U810" i="2"/>
  <c r="U817" i="2"/>
  <c r="U819" i="2"/>
  <c r="U820" i="2"/>
  <c r="U823" i="2"/>
  <c r="U824" i="2"/>
  <c r="U831" i="2"/>
  <c r="U833" i="2"/>
  <c r="U834" i="2"/>
  <c r="U838" i="2"/>
  <c r="U324" i="2"/>
  <c r="U325" i="2"/>
  <c r="U845" i="2"/>
  <c r="U847" i="2"/>
  <c r="U848" i="2"/>
  <c r="U859" i="2"/>
  <c r="U861" i="2"/>
  <c r="U862" i="2"/>
  <c r="U875" i="2"/>
  <c r="U876" i="2"/>
  <c r="U878" i="2"/>
  <c r="U887" i="2"/>
  <c r="U890" i="2"/>
  <c r="U901" i="2"/>
  <c r="U904" i="2"/>
  <c r="U917" i="2"/>
  <c r="U918" i="2"/>
  <c r="U922" i="2"/>
  <c r="U929" i="2"/>
  <c r="U932" i="2"/>
  <c r="U934" i="2"/>
  <c r="U936" i="2"/>
  <c r="U943" i="2"/>
  <c r="U945" i="2"/>
  <c r="U957" i="2"/>
  <c r="U959" i="2"/>
  <c r="U960" i="2"/>
  <c r="U974" i="2"/>
  <c r="U978" i="2"/>
  <c r="U991" i="2"/>
  <c r="U999" i="2"/>
  <c r="U1001" i="2"/>
  <c r="U1002" i="2"/>
  <c r="U1013" i="2"/>
  <c r="U1015" i="2"/>
  <c r="U1016" i="2"/>
  <c r="U1020" i="2"/>
  <c r="U1027" i="2"/>
  <c r="U1029" i="2"/>
  <c r="U1030" i="2"/>
  <c r="U1033" i="2"/>
  <c r="U1034" i="2"/>
  <c r="U1041" i="2"/>
  <c r="U1043" i="2"/>
  <c r="U1055" i="2"/>
  <c r="U1069" i="2"/>
  <c r="U1083" i="2"/>
  <c r="U1085" i="2"/>
  <c r="U1086" i="2"/>
  <c r="U1099" i="2"/>
  <c r="U1100" i="2"/>
  <c r="U1104" i="2"/>
  <c r="U1111" i="2"/>
  <c r="U1113" i="2"/>
  <c r="U1114" i="2"/>
  <c r="U1125" i="2"/>
  <c r="U1127" i="2"/>
  <c r="U1128" i="2"/>
  <c r="U1139" i="2"/>
  <c r="U1141" i="2"/>
  <c r="U1142" i="2"/>
  <c r="U1167" i="2"/>
  <c r="U1169" i="2"/>
  <c r="U1170" i="2"/>
  <c r="U1173" i="2"/>
  <c r="U1181" i="2"/>
  <c r="U1183" i="2"/>
  <c r="U1195" i="2"/>
  <c r="U1197" i="2"/>
  <c r="U1209" i="2"/>
  <c r="U1211" i="2"/>
  <c r="U1663" i="2"/>
  <c r="U1672" i="2"/>
  <c r="U1674" i="2"/>
  <c r="U1675" i="2"/>
  <c r="U1678" i="2"/>
  <c r="U1686" i="2"/>
  <c r="U1687" i="2"/>
  <c r="U1688" i="2"/>
  <c r="U1689" i="2"/>
  <c r="U1691" i="2"/>
  <c r="U1692" i="2"/>
  <c r="U1700" i="2"/>
  <c r="U1702" i="2"/>
  <c r="U1703" i="2"/>
  <c r="U1705" i="2"/>
  <c r="U1706" i="2"/>
  <c r="U1714" i="2"/>
  <c r="U1716" i="2"/>
  <c r="U1717" i="2"/>
  <c r="U1719" i="2"/>
  <c r="U973" i="2"/>
  <c r="U1156" i="2"/>
  <c r="U1271" i="2"/>
  <c r="U1267" i="2"/>
  <c r="U1212" i="2"/>
  <c r="U1226" i="2"/>
  <c r="U1237" i="2"/>
  <c r="U1239" i="2"/>
  <c r="U1251" i="2"/>
  <c r="U1253" i="2"/>
  <c r="U1254" i="2"/>
  <c r="U1265" i="2"/>
  <c r="U1268" i="2"/>
  <c r="U1279" i="2"/>
  <c r="U1281" i="2"/>
  <c r="U1282" i="2"/>
  <c r="U1295" i="2"/>
  <c r="U1307" i="2"/>
  <c r="U1309" i="2"/>
  <c r="U1321" i="2"/>
  <c r="U1323" i="2"/>
  <c r="U1324" i="2"/>
  <c r="U1337" i="2"/>
  <c r="U1352" i="2"/>
  <c r="U1363" i="2"/>
  <c r="U1365" i="2"/>
  <c r="U1377" i="2"/>
  <c r="U1379" i="2"/>
  <c r="U1380" i="2"/>
  <c r="U1383" i="2"/>
  <c r="U1391" i="2"/>
  <c r="U1393" i="2"/>
  <c r="U1394" i="2"/>
  <c r="U1419" i="2"/>
  <c r="U1421" i="2"/>
  <c r="U1435" i="2"/>
  <c r="U1436" i="2"/>
  <c r="U1447" i="2"/>
  <c r="U1449" i="2"/>
  <c r="U1450" i="2"/>
  <c r="U1461" i="2"/>
  <c r="U1463" i="2"/>
  <c r="U1464" i="2"/>
  <c r="U1489" i="2"/>
  <c r="U1492" i="2"/>
  <c r="U1495" i="2"/>
  <c r="U1503" i="2"/>
  <c r="U1505" i="2"/>
  <c r="U1506" i="2"/>
  <c r="U1517" i="2"/>
  <c r="U1520" i="2"/>
  <c r="U1531" i="2"/>
  <c r="U1533" i="2"/>
  <c r="U1547" i="2"/>
  <c r="U1548" i="2"/>
  <c r="U1562" i="2"/>
  <c r="U1565" i="2"/>
  <c r="U1573" i="2"/>
  <c r="U1575" i="2"/>
  <c r="U1587" i="2"/>
  <c r="U1589" i="2"/>
  <c r="U1590" i="2"/>
  <c r="U1601" i="2"/>
  <c r="U1603" i="2"/>
  <c r="U1604" i="2"/>
  <c r="U1616" i="2"/>
  <c r="U1619" i="2"/>
  <c r="U1622" i="2"/>
  <c r="U1630" i="2"/>
  <c r="U1632" i="2"/>
  <c r="U1636" i="2"/>
  <c r="U1644" i="2"/>
  <c r="U1646" i="2"/>
  <c r="U1647" i="2"/>
  <c r="U1650" i="2"/>
  <c r="U1658" i="2"/>
  <c r="U1660" i="2"/>
  <c r="U1693" i="2"/>
  <c r="U1707" i="2"/>
  <c r="U1721" i="2"/>
  <c r="U726" i="2"/>
  <c r="U670" i="2"/>
  <c r="U1062" i="2"/>
  <c r="U1524" i="2"/>
  <c r="U419" i="2"/>
  <c r="U434" i="2"/>
  <c r="U754" i="2"/>
  <c r="U768" i="2"/>
  <c r="U569" i="2"/>
  <c r="U684" i="2"/>
  <c r="U1174" i="2"/>
  <c r="U389" i="2"/>
  <c r="U1679" i="2"/>
  <c r="U1665" i="2"/>
  <c r="U89" i="2"/>
  <c r="U698" i="2"/>
  <c r="U712" i="2"/>
  <c r="U1202" i="2"/>
  <c r="U1426" i="2"/>
  <c r="U1552" i="2"/>
  <c r="U1651" i="2"/>
  <c r="U299" i="2"/>
  <c r="U269" i="2"/>
  <c r="U239" i="2"/>
  <c r="U224" i="2"/>
  <c r="U209" i="2"/>
  <c r="U194" i="2"/>
  <c r="U179" i="2"/>
  <c r="U866" i="2"/>
  <c r="U908" i="2"/>
  <c r="U1272" i="2"/>
  <c r="U1328" i="2"/>
  <c r="U1496" i="2"/>
  <c r="U1594" i="2"/>
  <c r="U297" i="2"/>
  <c r="U207" i="2"/>
  <c r="U192" i="2"/>
  <c r="U808" i="2"/>
  <c r="U222" i="2"/>
  <c r="U102" i="2"/>
  <c r="U117" i="2"/>
  <c r="U147" i="2"/>
  <c r="U920" i="2"/>
  <c r="U1326" i="2"/>
  <c r="U82" i="2"/>
  <c r="U128" i="2"/>
  <c r="U47" i="2"/>
  <c r="U257" i="2"/>
  <c r="U497" i="2"/>
  <c r="U756" i="2"/>
  <c r="U1008" i="2"/>
  <c r="U720" i="2"/>
  <c r="U72" i="2"/>
  <c r="U68" i="2"/>
  <c r="U27" i="2"/>
  <c r="U1720" i="2"/>
  <c r="U1160" i="2"/>
  <c r="U144" i="2"/>
  <c r="U107" i="2"/>
  <c r="U392" i="2"/>
  <c r="U437" i="2"/>
  <c r="U467" i="2"/>
  <c r="U512" i="2"/>
  <c r="U616" i="2"/>
  <c r="U644" i="2"/>
  <c r="U840" i="2"/>
  <c r="U924" i="2"/>
  <c r="U952" i="2"/>
  <c r="U966" i="2"/>
  <c r="U295" i="2"/>
  <c r="U284" i="2"/>
  <c r="U280" i="2"/>
  <c r="U277" i="2"/>
  <c r="U247" i="2"/>
  <c r="U235" i="2"/>
  <c r="U219" i="2"/>
  <c r="U205" i="2"/>
  <c r="U309" i="2"/>
  <c r="U412" i="2"/>
  <c r="U719" i="2"/>
  <c r="U1159" i="2"/>
  <c r="U1155" i="2"/>
  <c r="U129" i="2"/>
  <c r="U92" i="2"/>
  <c r="U137" i="2"/>
  <c r="U227" i="2"/>
  <c r="U347" i="2"/>
  <c r="U377" i="2"/>
  <c r="U422" i="2"/>
  <c r="U542" i="2"/>
  <c r="U587" i="2"/>
  <c r="U658" i="2"/>
  <c r="U700" i="2"/>
  <c r="U854" i="2"/>
  <c r="U882" i="2"/>
  <c r="U994" i="2"/>
  <c r="U187" i="2"/>
  <c r="U10" i="2"/>
  <c r="U67" i="2"/>
  <c r="U83" i="2"/>
  <c r="U23" i="2"/>
  <c r="U308" i="2"/>
  <c r="U293" i="2"/>
  <c r="U278" i="2"/>
  <c r="U263" i="2"/>
  <c r="U233" i="2"/>
  <c r="U218" i="2"/>
  <c r="U203" i="2"/>
  <c r="U188" i="2"/>
  <c r="U173" i="2"/>
  <c r="U158" i="2"/>
  <c r="U338" i="2"/>
  <c r="U368" i="2"/>
  <c r="U383" i="2"/>
  <c r="U413" i="2"/>
  <c r="U443" i="2"/>
  <c r="U458" i="2"/>
  <c r="U473" i="2"/>
  <c r="U488" i="2"/>
  <c r="U503" i="2"/>
  <c r="U533" i="2"/>
  <c r="U548" i="2"/>
  <c r="U578" i="2"/>
  <c r="U593" i="2"/>
  <c r="U608" i="2"/>
  <c r="U622" i="2"/>
  <c r="U650" i="2"/>
  <c r="U664" i="2"/>
  <c r="U678" i="2"/>
  <c r="U692" i="2"/>
  <c r="U706" i="2"/>
  <c r="U734" i="2"/>
  <c r="U762" i="2"/>
  <c r="U790" i="2"/>
  <c r="U804" i="2"/>
  <c r="U818" i="2"/>
  <c r="U832" i="2"/>
  <c r="U846" i="2"/>
  <c r="U860" i="2"/>
  <c r="U874" i="2"/>
  <c r="U902" i="2"/>
  <c r="U916" i="2"/>
  <c r="U930" i="2"/>
  <c r="U944" i="2"/>
  <c r="U958" i="2"/>
  <c r="U84" i="2"/>
  <c r="U99" i="2"/>
  <c r="U32" i="2"/>
  <c r="U77" i="2"/>
  <c r="U122" i="2"/>
  <c r="U167" i="2"/>
  <c r="U212" i="2"/>
  <c r="U317" i="2"/>
  <c r="U332" i="2"/>
  <c r="U362" i="2"/>
  <c r="U407" i="2"/>
  <c r="U482" i="2"/>
  <c r="U557" i="2"/>
  <c r="U672" i="2"/>
  <c r="U686" i="2"/>
  <c r="U714" i="2"/>
  <c r="U784" i="2"/>
  <c r="U812" i="2"/>
  <c r="U826" i="2"/>
  <c r="U896" i="2"/>
  <c r="U938" i="2"/>
  <c r="U314" i="2"/>
  <c r="U279" i="2"/>
  <c r="U264" i="2"/>
  <c r="U249" i="2"/>
  <c r="U232" i="2"/>
  <c r="U223" i="2"/>
  <c r="U217" i="2"/>
  <c r="U174" i="2"/>
  <c r="U159" i="2"/>
  <c r="U7" i="2"/>
  <c r="U42" i="2"/>
  <c r="U52" i="2"/>
  <c r="U98" i="2"/>
  <c r="U113" i="2"/>
  <c r="U143" i="2"/>
  <c r="U9" i="2"/>
  <c r="U69" i="2"/>
  <c r="U71" i="2"/>
  <c r="U86" i="2"/>
  <c r="U104" i="2"/>
  <c r="U100" i="2"/>
  <c r="U119" i="2"/>
  <c r="U116" i="2"/>
  <c r="U115" i="2"/>
  <c r="U134" i="2"/>
  <c r="U131" i="2"/>
  <c r="U130" i="2"/>
  <c r="U149" i="2"/>
  <c r="U146" i="2"/>
  <c r="U145" i="2"/>
  <c r="U29" i="2"/>
  <c r="U25" i="2"/>
  <c r="U26" i="2"/>
  <c r="U1000" i="2"/>
  <c r="U1014" i="2"/>
  <c r="U1028" i="2"/>
  <c r="U1042" i="2"/>
  <c r="U1056" i="2"/>
  <c r="U1070" i="2"/>
  <c r="U1098" i="2"/>
  <c r="U1112" i="2"/>
  <c r="U1126" i="2"/>
  <c r="U1168" i="2"/>
  <c r="U1182" i="2"/>
  <c r="U1196" i="2"/>
  <c r="U1224" i="2"/>
  <c r="U1252" i="2"/>
  <c r="U1266" i="2"/>
  <c r="U1280" i="2"/>
  <c r="U1294" i="2"/>
  <c r="U1308" i="2"/>
  <c r="U1322" i="2"/>
  <c r="U1336" i="2"/>
  <c r="U1364" i="2"/>
  <c r="U1378" i="2"/>
  <c r="U1392" i="2"/>
  <c r="U1406" i="2"/>
  <c r="U1420" i="2"/>
  <c r="U1434" i="2"/>
  <c r="U1448" i="2"/>
  <c r="U1462" i="2"/>
  <c r="U1476" i="2"/>
  <c r="U1490" i="2"/>
  <c r="U1518" i="2"/>
  <c r="U1532" i="2"/>
  <c r="U1560" i="2"/>
  <c r="U1588" i="2"/>
  <c r="U1602" i="2"/>
  <c r="U1617" i="2"/>
  <c r="U1631" i="2"/>
  <c r="U1645" i="2"/>
  <c r="U1659" i="2"/>
  <c r="U1673" i="2"/>
  <c r="U1701" i="2"/>
  <c r="U1715" i="2"/>
  <c r="U971" i="2"/>
  <c r="U1153" i="2"/>
  <c r="U1050" i="2"/>
  <c r="U1064" i="2"/>
  <c r="U1092" i="2"/>
  <c r="U1106" i="2"/>
  <c r="U1134" i="2"/>
  <c r="U1148" i="2"/>
  <c r="U1162" i="2"/>
  <c r="U1176" i="2"/>
  <c r="U1204" i="2"/>
  <c r="U1218" i="2"/>
  <c r="U1232" i="2"/>
  <c r="U1260" i="2"/>
  <c r="U1274" i="2"/>
  <c r="U1302" i="2"/>
  <c r="U1316" i="2"/>
  <c r="U1330" i="2"/>
  <c r="U1372" i="2"/>
  <c r="U1400" i="2"/>
  <c r="U1414" i="2"/>
  <c r="U1428" i="2"/>
  <c r="U1442" i="2"/>
  <c r="U1456" i="2"/>
  <c r="U1470" i="2"/>
  <c r="U1498" i="2"/>
  <c r="U1512" i="2"/>
  <c r="U1540" i="2"/>
  <c r="U1554" i="2"/>
  <c r="U1568" i="2"/>
  <c r="U1582" i="2"/>
  <c r="U1611" i="2"/>
  <c r="U1625" i="2"/>
  <c r="U1639" i="2"/>
  <c r="U1653" i="2"/>
  <c r="U1681" i="2"/>
  <c r="U1695" i="2"/>
  <c r="U1723" i="2"/>
  <c r="U1242" i="2"/>
  <c r="U311" i="2"/>
  <c r="U296" i="2"/>
  <c r="U281" i="2"/>
  <c r="U266" i="2"/>
  <c r="U251" i="2"/>
  <c r="U221" i="2"/>
  <c r="U206" i="2"/>
  <c r="U161" i="2"/>
  <c r="U371" i="2"/>
  <c r="U401" i="2"/>
  <c r="U402" i="2"/>
  <c r="U416" i="2"/>
  <c r="U431" i="2"/>
  <c r="U461" i="2"/>
  <c r="U476" i="2"/>
  <c r="U491" i="2"/>
  <c r="U506" i="2"/>
  <c r="U536" i="2"/>
  <c r="U551" i="2"/>
  <c r="U581" i="2"/>
  <c r="U625" i="2"/>
  <c r="U639" i="2"/>
  <c r="U653" i="2"/>
  <c r="U681" i="2"/>
  <c r="U695" i="2"/>
  <c r="U709" i="2"/>
  <c r="U723" i="2"/>
  <c r="U765" i="2"/>
  <c r="U779" i="2"/>
  <c r="U807" i="2"/>
  <c r="U821" i="2"/>
  <c r="U835" i="2"/>
  <c r="U326" i="2"/>
  <c r="U849" i="2"/>
  <c r="U877" i="2"/>
  <c r="U891" i="2"/>
  <c r="U905" i="2"/>
  <c r="U919" i="2"/>
  <c r="U947" i="2"/>
  <c r="U961" i="2"/>
  <c r="U975" i="2"/>
  <c r="U1003" i="2"/>
  <c r="U1017" i="2"/>
  <c r="U1045" i="2"/>
  <c r="U1059" i="2"/>
  <c r="U1073" i="2"/>
  <c r="U1087" i="2"/>
  <c r="U1101" i="2"/>
  <c r="U1115" i="2"/>
  <c r="U1143" i="2"/>
  <c r="U1171" i="2"/>
  <c r="U1185" i="2"/>
  <c r="U1199" i="2"/>
  <c r="U1213" i="2"/>
  <c r="U1227" i="2"/>
  <c r="U1255" i="2"/>
  <c r="U1269" i="2"/>
  <c r="U1283" i="2"/>
  <c r="U1311" i="2"/>
  <c r="U1339" i="2"/>
  <c r="U1353" i="2"/>
  <c r="U1367" i="2"/>
  <c r="U1381" i="2"/>
  <c r="U1395" i="2"/>
  <c r="U1409" i="2"/>
  <c r="U1423" i="2"/>
  <c r="U1451" i="2"/>
  <c r="U1465" i="2"/>
  <c r="U1479" i="2"/>
  <c r="U1507" i="2"/>
  <c r="U1521" i="2"/>
  <c r="U1535" i="2"/>
  <c r="U1549" i="2"/>
  <c r="U1563" i="2"/>
  <c r="U1591" i="2"/>
  <c r="U1605" i="2"/>
  <c r="U1620" i="2"/>
  <c r="U1634" i="2"/>
  <c r="U1676" i="2"/>
  <c r="U1704" i="2"/>
  <c r="U17" i="2"/>
  <c r="U972" i="2"/>
  <c r="U1157" i="2"/>
  <c r="U1154" i="2"/>
  <c r="U1325" i="2"/>
  <c r="U14" i="2"/>
  <c r="U58" i="2"/>
  <c r="U11" i="2"/>
  <c r="U41" i="2"/>
  <c r="U56" i="2"/>
  <c r="U85" i="2"/>
  <c r="U55" i="2"/>
  <c r="U988" i="2"/>
  <c r="U54" i="2"/>
  <c r="AA65" i="7"/>
  <c r="AA65" i="8" s="1"/>
  <c r="AA73" i="8"/>
  <c r="U323" i="2"/>
  <c r="C1595" i="2"/>
  <c r="U53" i="2"/>
  <c r="AA72" i="7"/>
  <c r="AA62" i="7"/>
  <c r="AA62" i="8" s="1"/>
  <c r="AA62" i="9" s="1"/>
  <c r="B123" i="7"/>
  <c r="B123" i="8" s="1"/>
  <c r="B121" i="7"/>
  <c r="B121" i="8" s="1"/>
  <c r="R1722" i="2"/>
  <c r="N1722" i="2"/>
  <c r="J1722" i="2"/>
  <c r="F1722" i="2"/>
  <c r="T1708" i="2"/>
  <c r="P1708" i="2"/>
  <c r="L1708" i="2"/>
  <c r="H1708" i="2"/>
  <c r="D1708" i="2"/>
  <c r="R1694" i="2"/>
  <c r="N1694" i="2"/>
  <c r="J1694" i="2"/>
  <c r="F1694" i="2"/>
  <c r="T1680" i="2"/>
  <c r="P1680" i="2"/>
  <c r="L1680" i="2"/>
  <c r="H1680" i="2"/>
  <c r="D1680" i="2"/>
  <c r="R1666" i="2"/>
  <c r="N1666" i="2"/>
  <c r="J1666" i="2"/>
  <c r="F1666" i="2"/>
  <c r="T1652" i="2"/>
  <c r="P1652" i="2"/>
  <c r="L1652" i="2"/>
  <c r="H1652" i="2"/>
  <c r="D1652" i="2"/>
  <c r="R1638" i="2"/>
  <c r="N1638" i="2"/>
  <c r="J1638" i="2"/>
  <c r="B105" i="7"/>
  <c r="B105" i="8" s="1"/>
  <c r="B118" i="7"/>
  <c r="B118" i="8" s="1"/>
  <c r="B119" i="7"/>
  <c r="B119" i="8" s="1"/>
  <c r="B125" i="7"/>
  <c r="B125" i="8" s="1"/>
  <c r="U97" i="2"/>
  <c r="U112" i="2"/>
  <c r="U127" i="2"/>
  <c r="U22" i="2"/>
  <c r="U37" i="2"/>
  <c r="P1624" i="2"/>
  <c r="D1624" i="2"/>
  <c r="N1609" i="2"/>
  <c r="T1595" i="2"/>
  <c r="H1595" i="2"/>
  <c r="Q1722" i="2"/>
  <c r="M1722" i="2"/>
  <c r="I1722" i="2"/>
  <c r="E1722" i="2"/>
  <c r="S1708" i="2"/>
  <c r="O1708" i="2"/>
  <c r="K1708" i="2"/>
  <c r="G1708" i="2"/>
  <c r="C1708" i="2"/>
  <c r="Q1694" i="2"/>
  <c r="M1694" i="2"/>
  <c r="I1694" i="2"/>
  <c r="E1694" i="2"/>
  <c r="S1680" i="2"/>
  <c r="O1680" i="2"/>
  <c r="K1680" i="2"/>
  <c r="G1680" i="2"/>
  <c r="C1680" i="2"/>
  <c r="Q1666" i="2"/>
  <c r="M1666" i="2"/>
  <c r="I1666" i="2"/>
  <c r="E1666" i="2"/>
  <c r="S1652" i="2"/>
  <c r="O1652" i="2"/>
  <c r="K1652" i="2"/>
  <c r="G1652" i="2"/>
  <c r="C1652" i="2"/>
  <c r="Q1638" i="2"/>
  <c r="M1638" i="2"/>
  <c r="I1638" i="2"/>
  <c r="E1638" i="2"/>
  <c r="S1624" i="2"/>
  <c r="O1624" i="2"/>
  <c r="K1624" i="2"/>
  <c r="G1624" i="2"/>
  <c r="C1624" i="2"/>
  <c r="Q1609" i="2"/>
  <c r="M1609" i="2"/>
  <c r="I1609" i="2"/>
  <c r="E1609" i="2"/>
  <c r="S1610" i="2"/>
  <c r="O1595" i="2"/>
  <c r="K1610" i="2"/>
  <c r="G1595" i="2"/>
  <c r="T1624" i="2"/>
  <c r="H1624" i="2"/>
  <c r="J1609" i="2"/>
  <c r="P1610" i="2"/>
  <c r="D1595" i="2"/>
  <c r="D1610" i="2"/>
  <c r="P1595" i="2"/>
  <c r="AA75" i="8"/>
  <c r="T1722" i="2"/>
  <c r="P1722" i="2"/>
  <c r="L1722" i="2"/>
  <c r="H1722" i="2"/>
  <c r="D1722" i="2"/>
  <c r="R1708" i="2"/>
  <c r="N1708" i="2"/>
  <c r="J1708" i="2"/>
  <c r="F1708" i="2"/>
  <c r="T1694" i="2"/>
  <c r="P1694" i="2"/>
  <c r="L1694" i="2"/>
  <c r="H1694" i="2"/>
  <c r="D1694" i="2"/>
  <c r="R1680" i="2"/>
  <c r="N1680" i="2"/>
  <c r="J1680" i="2"/>
  <c r="F1680" i="2"/>
  <c r="T1666" i="2"/>
  <c r="P1666" i="2"/>
  <c r="L1666" i="2"/>
  <c r="H1666" i="2"/>
  <c r="D1666" i="2"/>
  <c r="R1652" i="2"/>
  <c r="N1652" i="2"/>
  <c r="J1652" i="2"/>
  <c r="F1652" i="2"/>
  <c r="T1638" i="2"/>
  <c r="P1638" i="2"/>
  <c r="L1638" i="2"/>
  <c r="H1638" i="2"/>
  <c r="D1638" i="2"/>
  <c r="R1624" i="2"/>
  <c r="N1624" i="2"/>
  <c r="J1624" i="2"/>
  <c r="F1624" i="2"/>
  <c r="T1609" i="2"/>
  <c r="P1609" i="2"/>
  <c r="L1609" i="2"/>
  <c r="H1609" i="2"/>
  <c r="D1609" i="2"/>
  <c r="R1595" i="2"/>
  <c r="N1595" i="2"/>
  <c r="F1595" i="2"/>
  <c r="F1638" i="2"/>
  <c r="L1624" i="2"/>
  <c r="R1609" i="2"/>
  <c r="F1609" i="2"/>
  <c r="L1595" i="2"/>
  <c r="T1610" i="2"/>
  <c r="S1722" i="2"/>
  <c r="O1722" i="2"/>
  <c r="K1722" i="2"/>
  <c r="G1722" i="2"/>
  <c r="C1722" i="2"/>
  <c r="Q1708" i="2"/>
  <c r="M1708" i="2"/>
  <c r="I1708" i="2"/>
  <c r="E1708" i="2"/>
  <c r="S1694" i="2"/>
  <c r="O1694" i="2"/>
  <c r="K1694" i="2"/>
  <c r="G1694" i="2"/>
  <c r="C1694" i="2"/>
  <c r="Q1680" i="2"/>
  <c r="M1680" i="2"/>
  <c r="I1680" i="2"/>
  <c r="E1680" i="2"/>
  <c r="S1666" i="2"/>
  <c r="O1666" i="2"/>
  <c r="K1666" i="2"/>
  <c r="G1666" i="2"/>
  <c r="C1666" i="2"/>
  <c r="Q1652" i="2"/>
  <c r="M1652" i="2"/>
  <c r="I1652" i="2"/>
  <c r="E1652" i="2"/>
  <c r="S1638" i="2"/>
  <c r="O1638" i="2"/>
  <c r="K1638" i="2"/>
  <c r="G1638" i="2"/>
  <c r="C1638" i="2"/>
  <c r="Q1624" i="2"/>
  <c r="M1624" i="2"/>
  <c r="I1624" i="2"/>
  <c r="E1624" i="2"/>
  <c r="S1609" i="2"/>
  <c r="O1609" i="2"/>
  <c r="K1609" i="2"/>
  <c r="G1609" i="2"/>
  <c r="C1609" i="2"/>
  <c r="M1610" i="2"/>
  <c r="E1610" i="2"/>
  <c r="U602" i="2"/>
  <c r="U1022" i="2"/>
  <c r="U147" i="6"/>
  <c r="U182" i="2"/>
  <c r="U287" i="2"/>
  <c r="U798" i="2"/>
  <c r="U868" i="2"/>
  <c r="B75" i="9"/>
  <c r="AA71" i="7"/>
  <c r="B71" i="9"/>
  <c r="AA71" i="9" s="1"/>
  <c r="B16" i="8"/>
  <c r="B16" i="9" s="1"/>
  <c r="B60" i="9"/>
  <c r="B60" i="10" s="1"/>
  <c r="B60" i="11" s="1"/>
  <c r="B60" i="16" s="1"/>
  <c r="U39" i="2"/>
  <c r="AA68" i="7"/>
  <c r="AA68" i="8" s="1"/>
  <c r="AA68" i="9" s="1"/>
  <c r="B120" i="7"/>
  <c r="B120" i="8" s="1"/>
  <c r="B122" i="7"/>
  <c r="B122" i="8" s="1"/>
  <c r="B124" i="7"/>
  <c r="B124" i="8" s="1"/>
  <c r="Q1595" i="2"/>
  <c r="Q1610" i="2"/>
  <c r="I1610" i="2"/>
  <c r="I1595" i="2"/>
  <c r="B52" i="9"/>
  <c r="B52" i="10" s="1"/>
  <c r="B52" i="11" s="1"/>
  <c r="B52" i="16" s="1"/>
  <c r="U40" i="2"/>
  <c r="U38" i="2"/>
  <c r="B70" i="9"/>
  <c r="AA70" i="7"/>
  <c r="B61" i="10"/>
  <c r="B61" i="11" s="1"/>
  <c r="B61" i="16" s="1"/>
  <c r="B51" i="9"/>
  <c r="B51" i="10" s="1"/>
  <c r="B63" i="9"/>
  <c r="B67" i="9"/>
  <c r="U713" i="2"/>
  <c r="AA49" i="7"/>
  <c r="AA60" i="7"/>
  <c r="U114" i="2"/>
  <c r="AB44" i="10"/>
  <c r="AB99" i="10"/>
  <c r="U343" i="2"/>
  <c r="U358" i="2"/>
  <c r="U373" i="2"/>
  <c r="U403" i="2"/>
  <c r="U418" i="2"/>
  <c r="U448" i="2"/>
  <c r="U478" i="2"/>
  <c r="U493" i="2"/>
  <c r="U598" i="2"/>
  <c r="U613" i="2"/>
  <c r="U669" i="2"/>
  <c r="U683" i="2"/>
  <c r="U725" i="2"/>
  <c r="U781" i="2"/>
  <c r="U795" i="2"/>
  <c r="U809" i="2"/>
  <c r="U837" i="2"/>
  <c r="U328" i="2"/>
  <c r="U879" i="2"/>
  <c r="U893" i="2"/>
  <c r="U907" i="2"/>
  <c r="U935" i="2"/>
  <c r="U946" i="2"/>
  <c r="U949" i="2"/>
  <c r="U963" i="2"/>
  <c r="U977" i="2"/>
  <c r="U1019" i="2"/>
  <c r="U1047" i="2"/>
  <c r="U1061" i="2"/>
  <c r="U1089" i="2"/>
  <c r="U1117" i="2"/>
  <c r="U1131" i="2"/>
  <c r="U1187" i="2"/>
  <c r="U1201" i="2"/>
  <c r="U1397" i="2"/>
  <c r="U1718" i="2"/>
  <c r="AA66" i="7"/>
  <c r="AB81" i="10"/>
  <c r="U152" i="2"/>
  <c r="U242" i="2"/>
  <c r="U272" i="2"/>
  <c r="U24" i="2"/>
  <c r="AB89" i="10"/>
  <c r="U1509" i="2"/>
  <c r="U1523" i="2"/>
  <c r="U1537" i="2"/>
  <c r="U1579" i="2"/>
  <c r="U1690" i="2"/>
  <c r="AA72" i="8"/>
  <c r="AB93" i="10"/>
  <c r="U103" i="2"/>
  <c r="U630" i="2"/>
  <c r="U770" i="2"/>
  <c r="U931" i="2"/>
  <c r="U1244" i="2"/>
  <c r="U1161" i="2"/>
  <c r="U1133" i="2"/>
  <c r="U298" i="2"/>
  <c r="U283" i="2"/>
  <c r="U253" i="2"/>
  <c r="U238" i="2"/>
  <c r="U193" i="2"/>
  <c r="U553" i="2"/>
  <c r="U627" i="2"/>
  <c r="U697" i="2"/>
  <c r="U711" i="2"/>
  <c r="U767" i="2"/>
  <c r="U865" i="2"/>
  <c r="U921" i="2"/>
  <c r="U1005" i="2"/>
  <c r="U1075" i="2"/>
  <c r="U1103" i="2"/>
  <c r="U1145" i="2"/>
  <c r="U1229" i="2"/>
  <c r="U1243" i="2"/>
  <c r="U1257" i="2"/>
  <c r="U1285" i="2"/>
  <c r="U1299" i="2"/>
  <c r="U727" i="2"/>
  <c r="U671" i="2"/>
  <c r="U43" i="2"/>
  <c r="U73" i="2"/>
  <c r="U1567" i="2"/>
  <c r="U1371" i="2"/>
  <c r="U601" i="2"/>
  <c r="U755" i="2"/>
  <c r="U741" i="2"/>
  <c r="U699" i="2"/>
  <c r="U685" i="2"/>
  <c r="U657" i="2"/>
  <c r="U1313" i="2"/>
  <c r="U1327" i="2"/>
  <c r="U1341" i="2"/>
  <c r="U1369" i="2"/>
  <c r="U1411" i="2"/>
  <c r="U1425" i="2"/>
  <c r="U1439" i="2"/>
  <c r="U1453" i="2"/>
  <c r="U1664" i="2"/>
  <c r="U118" i="2"/>
  <c r="U133" i="2"/>
  <c r="U28" i="2"/>
  <c r="U268" i="2"/>
  <c r="U151" i="2"/>
  <c r="U148" i="2"/>
  <c r="U851" i="2"/>
  <c r="U643" i="2"/>
  <c r="U641" i="2"/>
  <c r="U1481" i="2"/>
  <c r="U1215" i="2"/>
  <c r="U1217" i="2"/>
  <c r="U178" i="2"/>
  <c r="U163" i="2"/>
  <c r="U508" i="2"/>
  <c r="U463" i="2"/>
  <c r="U1203" i="2"/>
  <c r="U1355" i="2"/>
  <c r="U1357" i="2"/>
  <c r="U313" i="2"/>
  <c r="U88" i="2"/>
  <c r="U1175" i="2"/>
  <c r="F1610" i="2"/>
  <c r="B49" i="12"/>
  <c r="B49" i="15" s="1"/>
  <c r="N1610" i="2"/>
  <c r="B50" i="12"/>
  <c r="B50" i="15" s="1"/>
  <c r="B58" i="12"/>
  <c r="B58" i="15" s="1"/>
  <c r="U1343" i="2"/>
  <c r="U1287" i="2"/>
  <c r="U1189" i="2"/>
  <c r="U556" i="2"/>
  <c r="U1077" i="2"/>
  <c r="U586" i="2"/>
  <c r="U526" i="2"/>
  <c r="U346" i="2"/>
  <c r="U316" i="2"/>
  <c r="U1301" i="2"/>
  <c r="U391" i="2"/>
  <c r="U226" i="2"/>
  <c r="U962" i="2"/>
  <c r="U1116" i="2"/>
  <c r="U1452" i="2"/>
  <c r="U1147" i="2"/>
  <c r="U615" i="2"/>
  <c r="U301" i="2"/>
  <c r="U106" i="2"/>
  <c r="AB97" i="10"/>
  <c r="U541" i="2"/>
  <c r="U466" i="2"/>
  <c r="U286" i="2"/>
  <c r="U132" i="2"/>
  <c r="AB87" i="10"/>
  <c r="U12" i="2"/>
  <c r="AB48" i="10"/>
  <c r="U1035" i="2"/>
  <c r="U864" i="2"/>
  <c r="U406" i="2"/>
  <c r="AB72" i="10"/>
  <c r="AB76" i="10"/>
  <c r="U1581" i="2"/>
  <c r="U421" i="2"/>
  <c r="AB34" i="10"/>
  <c r="U1522" i="2"/>
  <c r="U1525" i="2"/>
  <c r="U1539" i="2"/>
  <c r="U1553" i="2"/>
  <c r="U87" i="2"/>
  <c r="AB75" i="10"/>
  <c r="U241" i="2"/>
  <c r="U1511" i="2"/>
  <c r="U76" i="2"/>
  <c r="U1497" i="2"/>
  <c r="U1483" i="2"/>
  <c r="AB62" i="10"/>
  <c r="U1119" i="2"/>
  <c r="U1105" i="2"/>
  <c r="U451" i="2"/>
  <c r="U496" i="2"/>
  <c r="U481" i="2"/>
  <c r="AB55" i="10"/>
  <c r="U1427" i="2"/>
  <c r="U1259" i="2"/>
  <c r="U196" i="2"/>
  <c r="U769" i="2"/>
  <c r="AB58" i="10"/>
  <c r="U1245" i="2"/>
  <c r="U436" i="2"/>
  <c r="U1438" i="2"/>
  <c r="U1441" i="2"/>
  <c r="U1091" i="2"/>
  <c r="AB74" i="10"/>
  <c r="U1469" i="2"/>
  <c r="U1455" i="2"/>
  <c r="U1413" i="2"/>
  <c r="U511" i="2"/>
  <c r="U1385" i="2"/>
  <c r="U1399" i="2"/>
  <c r="U571" i="2"/>
  <c r="U1273" i="2"/>
  <c r="U1231" i="2"/>
  <c r="U211" i="2"/>
  <c r="U57" i="2"/>
  <c r="U61" i="2"/>
  <c r="B48" i="12"/>
  <c r="B48" i="15" s="1"/>
  <c r="U361" i="2"/>
  <c r="U331" i="2"/>
  <c r="U271" i="2"/>
  <c r="U91" i="2"/>
  <c r="U629" i="2"/>
  <c r="U181" i="2"/>
  <c r="U136" i="2"/>
  <c r="AA73" i="10"/>
  <c r="U256" i="2"/>
  <c r="U121" i="2"/>
  <c r="U376" i="2"/>
  <c r="U166" i="2"/>
  <c r="U1063" i="2"/>
  <c r="U1049" i="2"/>
  <c r="AB36" i="10"/>
  <c r="AB30" i="10"/>
  <c r="AB17" i="10"/>
  <c r="AB11" i="10"/>
  <c r="U1007" i="2"/>
  <c r="U979" i="2"/>
  <c r="U951" i="2"/>
  <c r="U923" i="2"/>
  <c r="U881" i="2"/>
  <c r="U783" i="2"/>
  <c r="AB29" i="10"/>
  <c r="AB23" i="10"/>
  <c r="AB92" i="10"/>
  <c r="AB35" i="10"/>
  <c r="AB77" i="10"/>
  <c r="AB82" i="10"/>
  <c r="AB98" i="10"/>
  <c r="C1315" i="2"/>
  <c r="AB40" i="10"/>
  <c r="AB15" i="10"/>
  <c r="AB88" i="10"/>
  <c r="U46" i="2"/>
  <c r="AB65" i="10"/>
  <c r="AB33" i="10"/>
  <c r="AB14" i="10"/>
  <c r="U895" i="2"/>
  <c r="U839" i="2"/>
  <c r="AB78" i="10"/>
  <c r="AB94" i="10"/>
  <c r="AB39" i="10"/>
  <c r="AB13" i="10"/>
  <c r="AB84" i="10"/>
  <c r="AB100" i="10"/>
  <c r="AB38" i="10"/>
  <c r="AB25" i="10"/>
  <c r="AB19" i="10"/>
  <c r="AB12" i="10"/>
  <c r="AB85" i="10"/>
  <c r="AB90" i="10"/>
  <c r="AB101" i="10"/>
  <c r="AB56" i="10"/>
  <c r="AB31" i="10"/>
  <c r="AB24" i="10"/>
  <c r="AB18" i="10"/>
  <c r="AB91" i="10"/>
  <c r="AB96" i="10"/>
  <c r="B54" i="10"/>
  <c r="U1021" i="2"/>
  <c r="U909" i="2"/>
  <c r="U797" i="2"/>
  <c r="B55" i="9"/>
  <c r="B68" i="12"/>
  <c r="B68" i="15" s="1"/>
  <c r="B47" i="9"/>
  <c r="B65" i="9"/>
  <c r="B56" i="9"/>
  <c r="AA56" i="9" s="1"/>
  <c r="B10" i="10"/>
  <c r="U993" i="2"/>
  <c r="U867" i="2"/>
  <c r="B20" i="8"/>
  <c r="U31" i="2"/>
  <c r="U965" i="2"/>
  <c r="U853" i="2"/>
  <c r="AA69" i="7"/>
  <c r="AA69" i="8" s="1"/>
  <c r="AA10" i="7"/>
  <c r="AA10" i="8" s="1"/>
  <c r="AA10" i="9" s="1"/>
  <c r="U16" i="2"/>
  <c r="U937" i="2"/>
  <c r="U825" i="2"/>
  <c r="U811" i="2"/>
  <c r="D1329" i="2"/>
  <c r="U1329" i="2" s="1"/>
  <c r="D1315" i="2"/>
  <c r="U1440" i="2"/>
  <c r="U721" i="2"/>
  <c r="U1384" i="2"/>
  <c r="U1493" i="2"/>
  <c r="U1648" i="2"/>
  <c r="U1577" i="2"/>
  <c r="U1607" i="2"/>
  <c r="F68" i="1" l="1"/>
  <c r="F48" i="1"/>
  <c r="F58" i="1"/>
  <c r="F50" i="1"/>
  <c r="F49" i="1"/>
  <c r="AA73" i="11"/>
  <c r="B73" i="16"/>
  <c r="AA73" i="16" s="1"/>
  <c r="AA72" i="11"/>
  <c r="B72" i="16"/>
  <c r="AA72" i="16" s="1"/>
  <c r="V105" i="15"/>
  <c r="AB105" i="1" s="1"/>
  <c r="V105" i="12"/>
  <c r="V125" i="15"/>
  <c r="AB125" i="1" s="1"/>
  <c r="V125" i="12"/>
  <c r="V91" i="15"/>
  <c r="AB91" i="1" s="1"/>
  <c r="V115" i="15"/>
  <c r="AB115" i="1" s="1"/>
  <c r="V115" i="12"/>
  <c r="V139" i="15"/>
  <c r="AB139" i="1" s="1"/>
  <c r="V139" i="12"/>
  <c r="V103" i="15"/>
  <c r="AB103" i="1" s="1"/>
  <c r="V51" i="15"/>
  <c r="AB51" i="1" s="1"/>
  <c r="V51" i="12"/>
  <c r="V145" i="15"/>
  <c r="AB145" i="1" s="1"/>
  <c r="V145" i="12"/>
  <c r="V129" i="15"/>
  <c r="AB129" i="1" s="1"/>
  <c r="V129" i="12"/>
  <c r="V62" i="15"/>
  <c r="AB62" i="1" s="1"/>
  <c r="V72" i="15"/>
  <c r="AB72" i="1" s="1"/>
  <c r="V72" i="12"/>
  <c r="V83" i="15"/>
  <c r="AB83" i="1" s="1"/>
  <c r="V121" i="15"/>
  <c r="AB121" i="1" s="1"/>
  <c r="V121" i="12"/>
  <c r="V67" i="15"/>
  <c r="AB67" i="1" s="1"/>
  <c r="V67" i="12"/>
  <c r="V111" i="15"/>
  <c r="AB111" i="1" s="1"/>
  <c r="V111" i="12"/>
  <c r="V46" i="12"/>
  <c r="V88" i="15"/>
  <c r="AB88" i="1" s="1"/>
  <c r="V70" i="15"/>
  <c r="AB70" i="1" s="1"/>
  <c r="V97" i="15"/>
  <c r="AB97" i="1" s="1"/>
  <c r="V97" i="12"/>
  <c r="V86" i="15"/>
  <c r="AB86" i="1" s="1"/>
  <c r="V59" i="15"/>
  <c r="AB59" i="1" s="1"/>
  <c r="V59" i="12"/>
  <c r="V107" i="15"/>
  <c r="AB107" i="1" s="1"/>
  <c r="V107" i="12"/>
  <c r="V137" i="15"/>
  <c r="AB137" i="1" s="1"/>
  <c r="V119" i="15"/>
  <c r="AB119" i="1" s="1"/>
  <c r="B111" i="8"/>
  <c r="B111" i="9" s="1"/>
  <c r="B44" i="8"/>
  <c r="B44" i="9" s="1"/>
  <c r="B44" i="10" s="1"/>
  <c r="B44" i="11" s="1"/>
  <c r="B44" i="16" s="1"/>
  <c r="B117" i="8"/>
  <c r="B117" i="9" s="1"/>
  <c r="B113" i="8"/>
  <c r="B113" i="9" s="1"/>
  <c r="AA113" i="9" s="1"/>
  <c r="AA109" i="7"/>
  <c r="B109" i="8"/>
  <c r="AA101" i="7"/>
  <c r="B101" i="8"/>
  <c r="AA97" i="7"/>
  <c r="B97" i="8"/>
  <c r="B93" i="8"/>
  <c r="B93" i="9" s="1"/>
  <c r="B89" i="8"/>
  <c r="B89" i="9" s="1"/>
  <c r="B85" i="8"/>
  <c r="B85" i="9" s="1"/>
  <c r="B81" i="8"/>
  <c r="B81" i="9" s="1"/>
  <c r="B77" i="8"/>
  <c r="B77" i="9" s="1"/>
  <c r="AA114" i="7"/>
  <c r="B114" i="8"/>
  <c r="B110" i="8"/>
  <c r="AA110" i="8" s="1"/>
  <c r="B106" i="8"/>
  <c r="AA106" i="8" s="1"/>
  <c r="B102" i="8"/>
  <c r="B102" i="9" s="1"/>
  <c r="B98" i="8"/>
  <c r="B98" i="9" s="1"/>
  <c r="B94" i="8"/>
  <c r="B94" i="9" s="1"/>
  <c r="B90" i="8"/>
  <c r="B90" i="9" s="1"/>
  <c r="B86" i="8"/>
  <c r="B86" i="9" s="1"/>
  <c r="B82" i="8"/>
  <c r="B82" i="9" s="1"/>
  <c r="B78" i="8"/>
  <c r="B78" i="9" s="1"/>
  <c r="AA116" i="7"/>
  <c r="B116" i="8"/>
  <c r="B100" i="8"/>
  <c r="AA100" i="8" s="1"/>
  <c r="B84" i="8"/>
  <c r="B84" i="9" s="1"/>
  <c r="B41" i="8"/>
  <c r="B41" i="9" s="1"/>
  <c r="B41" i="10" s="1"/>
  <c r="B41" i="11" s="1"/>
  <c r="B41" i="16" s="1"/>
  <c r="B45" i="8"/>
  <c r="B45" i="9" s="1"/>
  <c r="B45" i="10" s="1"/>
  <c r="B45" i="11" s="1"/>
  <c r="B45" i="16" s="1"/>
  <c r="B74" i="8"/>
  <c r="B74" i="9" s="1"/>
  <c r="B112" i="8"/>
  <c r="AA112" i="8" s="1"/>
  <c r="B88" i="8"/>
  <c r="B88" i="9" s="1"/>
  <c r="B42" i="8"/>
  <c r="B42" i="9" s="1"/>
  <c r="B42" i="10" s="1"/>
  <c r="B42" i="11" s="1"/>
  <c r="B42" i="16" s="1"/>
  <c r="B46" i="8"/>
  <c r="B46" i="9" s="1"/>
  <c r="B103" i="8"/>
  <c r="B103" i="9" s="1"/>
  <c r="B99" i="8"/>
  <c r="B99" i="9" s="1"/>
  <c r="AA95" i="7"/>
  <c r="B95" i="8"/>
  <c r="B91" i="8"/>
  <c r="B91" i="9" s="1"/>
  <c r="B87" i="8"/>
  <c r="B87" i="9" s="1"/>
  <c r="B83" i="8"/>
  <c r="B83" i="9" s="1"/>
  <c r="B79" i="8"/>
  <c r="B79" i="9" s="1"/>
  <c r="B76" i="8"/>
  <c r="B76" i="9" s="1"/>
  <c r="B43" i="8"/>
  <c r="B43" i="9" s="1"/>
  <c r="AA108" i="7"/>
  <c r="B108" i="8"/>
  <c r="AA104" i="7"/>
  <c r="B104" i="8"/>
  <c r="B92" i="8"/>
  <c r="B92" i="9" s="1"/>
  <c r="B80" i="8"/>
  <c r="B80" i="9" s="1"/>
  <c r="AA65" i="9"/>
  <c r="B9" i="12"/>
  <c r="B9" i="15" s="1"/>
  <c r="F9" i="1" s="1"/>
  <c r="B44" i="12"/>
  <c r="B44" i="15" s="1"/>
  <c r="B45" i="12"/>
  <c r="B45" i="15" s="1"/>
  <c r="B8" i="12"/>
  <c r="B8" i="15" s="1"/>
  <c r="F8" i="1" s="1"/>
  <c r="B15" i="12"/>
  <c r="B15" i="15" s="1"/>
  <c r="F15" i="1" s="1"/>
  <c r="B39" i="12"/>
  <c r="B69" i="12"/>
  <c r="AA69" i="11"/>
  <c r="B52" i="12"/>
  <c r="B52" i="15" s="1"/>
  <c r="B11" i="12"/>
  <c r="B11" i="15" s="1"/>
  <c r="F11" i="1" s="1"/>
  <c r="B18" i="12"/>
  <c r="B18" i="15" s="1"/>
  <c r="F18" i="1" s="1"/>
  <c r="B26" i="12"/>
  <c r="B26" i="15" s="1"/>
  <c r="F26" i="1" s="1"/>
  <c r="B42" i="12"/>
  <c r="B42" i="15" s="1"/>
  <c r="B62" i="12"/>
  <c r="B62" i="15" s="1"/>
  <c r="B43" i="10"/>
  <c r="B43" i="11" s="1"/>
  <c r="B43" i="16" s="1"/>
  <c r="AA69" i="10"/>
  <c r="B111" i="10"/>
  <c r="AA111" i="10" s="1"/>
  <c r="AA111" i="9"/>
  <c r="B93" i="10"/>
  <c r="B93" i="11" s="1"/>
  <c r="AA93" i="9"/>
  <c r="B89" i="10"/>
  <c r="B89" i="11" s="1"/>
  <c r="AA89" i="9"/>
  <c r="B85" i="10"/>
  <c r="B85" i="11" s="1"/>
  <c r="AA85" i="9"/>
  <c r="B81" i="10"/>
  <c r="B81" i="11" s="1"/>
  <c r="B81" i="16" s="1"/>
  <c r="AA81" i="16" s="1"/>
  <c r="AA81" i="9"/>
  <c r="B77" i="10"/>
  <c r="B77" i="11" s="1"/>
  <c r="B77" i="16" s="1"/>
  <c r="AA77" i="16" s="1"/>
  <c r="AA77" i="9"/>
  <c r="B102" i="10"/>
  <c r="B102" i="11" s="1"/>
  <c r="B102" i="16" s="1"/>
  <c r="AA102" i="16" s="1"/>
  <c r="AA102" i="9"/>
  <c r="B98" i="10"/>
  <c r="B98" i="11" s="1"/>
  <c r="AA98" i="9"/>
  <c r="B94" i="10"/>
  <c r="B94" i="11" s="1"/>
  <c r="AA94" i="9"/>
  <c r="B90" i="10"/>
  <c r="B90" i="11" s="1"/>
  <c r="AA90" i="9"/>
  <c r="B86" i="10"/>
  <c r="B86" i="11" s="1"/>
  <c r="AA86" i="9"/>
  <c r="B82" i="10"/>
  <c r="B82" i="11" s="1"/>
  <c r="AA82" i="9"/>
  <c r="B78" i="10"/>
  <c r="B78" i="11" s="1"/>
  <c r="AA78" i="9"/>
  <c r="B88" i="10"/>
  <c r="B88" i="11" s="1"/>
  <c r="AA88" i="9"/>
  <c r="B103" i="10"/>
  <c r="B103" i="11" s="1"/>
  <c r="B103" i="16" s="1"/>
  <c r="AA103" i="16" s="1"/>
  <c r="AA103" i="9"/>
  <c r="B99" i="10"/>
  <c r="B99" i="11" s="1"/>
  <c r="B99" i="16" s="1"/>
  <c r="AA99" i="16" s="1"/>
  <c r="AA99" i="9"/>
  <c r="B91" i="10"/>
  <c r="B91" i="11" s="1"/>
  <c r="B91" i="16" s="1"/>
  <c r="AA91" i="16" s="1"/>
  <c r="AA91" i="9"/>
  <c r="B87" i="10"/>
  <c r="B87" i="11" s="1"/>
  <c r="AA87" i="9"/>
  <c r="B83" i="10"/>
  <c r="B83" i="11" s="1"/>
  <c r="AA83" i="9"/>
  <c r="B79" i="10"/>
  <c r="B79" i="11" s="1"/>
  <c r="B79" i="16" s="1"/>
  <c r="AA79" i="16" s="1"/>
  <c r="AA79" i="9"/>
  <c r="B76" i="10"/>
  <c r="B76" i="11" s="1"/>
  <c r="AA76" i="9"/>
  <c r="B92" i="10"/>
  <c r="B92" i="11" s="1"/>
  <c r="B92" i="16" s="1"/>
  <c r="AA92" i="16" s="1"/>
  <c r="AA92" i="9"/>
  <c r="B80" i="10"/>
  <c r="B80" i="11" s="1"/>
  <c r="B80" i="16" s="1"/>
  <c r="AA80" i="16" s="1"/>
  <c r="AA80" i="9"/>
  <c r="AA64" i="9"/>
  <c r="AA64" i="10" s="1"/>
  <c r="AA64" i="11" s="1"/>
  <c r="AA64" i="16" s="1"/>
  <c r="AA53" i="9"/>
  <c r="AA53" i="10" s="1"/>
  <c r="AA53" i="11" s="1"/>
  <c r="AA53" i="16" s="1"/>
  <c r="B63" i="10"/>
  <c r="B63" i="11" s="1"/>
  <c r="B63" i="16" s="1"/>
  <c r="AA63" i="9"/>
  <c r="B70" i="10"/>
  <c r="B70" i="11" s="1"/>
  <c r="AA70" i="9"/>
  <c r="AA68" i="10"/>
  <c r="AA68" i="11" s="1"/>
  <c r="B75" i="10"/>
  <c r="B75" i="11" s="1"/>
  <c r="AA75" i="9"/>
  <c r="B117" i="10"/>
  <c r="B117" i="11" s="1"/>
  <c r="AA117" i="9"/>
  <c r="B84" i="10"/>
  <c r="B84" i="11" s="1"/>
  <c r="B84" i="16" s="1"/>
  <c r="AA84" i="16" s="1"/>
  <c r="AA84" i="9"/>
  <c r="B74" i="10"/>
  <c r="B74" i="11" s="1"/>
  <c r="AA74" i="9"/>
  <c r="B7" i="9"/>
  <c r="B7" i="10" s="1"/>
  <c r="B7" i="11" s="1"/>
  <c r="B7" i="16" s="1"/>
  <c r="AA52" i="9"/>
  <c r="AA52" i="10" s="1"/>
  <c r="AA52" i="11" s="1"/>
  <c r="AA52" i="16" s="1"/>
  <c r="AA57" i="10"/>
  <c r="AA57" i="11" s="1"/>
  <c r="AA57" i="16" s="1"/>
  <c r="AA51" i="7"/>
  <c r="AA51" i="8" s="1"/>
  <c r="AA51" i="9" s="1"/>
  <c r="AA50" i="7"/>
  <c r="AA48" i="7"/>
  <c r="AA48" i="8" s="1"/>
  <c r="AA48" i="9" s="1"/>
  <c r="AA48" i="10" s="1"/>
  <c r="AA48" i="11" s="1"/>
  <c r="AA47" i="7"/>
  <c r="AA47" i="8" s="1"/>
  <c r="AA47" i="9" s="1"/>
  <c r="AA54" i="7"/>
  <c r="AA54" i="8" s="1"/>
  <c r="AA55" i="7"/>
  <c r="AA55" i="8" s="1"/>
  <c r="AA55" i="9" s="1"/>
  <c r="AA36" i="7"/>
  <c r="AA36" i="8" s="1"/>
  <c r="AA39" i="7"/>
  <c r="AA39" i="8" s="1"/>
  <c r="AA39" i="9" s="1"/>
  <c r="AA39" i="10" s="1"/>
  <c r="AA39" i="11" s="1"/>
  <c r="AA39" i="16" s="1"/>
  <c r="B104" i="9"/>
  <c r="AA77" i="7"/>
  <c r="AA77" i="8" s="1"/>
  <c r="AA106" i="7"/>
  <c r="AA66" i="8"/>
  <c r="AA31" i="7"/>
  <c r="AA31" i="8" s="1"/>
  <c r="AA31" i="9" s="1"/>
  <c r="AA31" i="10" s="1"/>
  <c r="AA32" i="7"/>
  <c r="AA32" i="8" s="1"/>
  <c r="AA32" i="9" s="1"/>
  <c r="AA24" i="7"/>
  <c r="AA24" i="8" s="1"/>
  <c r="AA107" i="7"/>
  <c r="AA86" i="7"/>
  <c r="AA19" i="7"/>
  <c r="AA19" i="8" s="1"/>
  <c r="AA28" i="7"/>
  <c r="AA28" i="8" s="1"/>
  <c r="AA28" i="9" s="1"/>
  <c r="AA22" i="7"/>
  <c r="AA22" i="8" s="1"/>
  <c r="AA7" i="7"/>
  <c r="AA7" i="8" s="1"/>
  <c r="AA25" i="7"/>
  <c r="AA25" i="8" s="1"/>
  <c r="AA50" i="8"/>
  <c r="AA49" i="8"/>
  <c r="AA58" i="8"/>
  <c r="AA59" i="8"/>
  <c r="AA60" i="8"/>
  <c r="AA86" i="8"/>
  <c r="AA86" i="10" s="1"/>
  <c r="AA108" i="8"/>
  <c r="AA102" i="10"/>
  <c r="AA76" i="7"/>
  <c r="AA76" i="8" s="1"/>
  <c r="AA102" i="7"/>
  <c r="AA33" i="7"/>
  <c r="AA33" i="8" s="1"/>
  <c r="AA33" i="9" s="1"/>
  <c r="B97" i="9"/>
  <c r="AA97" i="9" s="1"/>
  <c r="AA102" i="8"/>
  <c r="AA81" i="7"/>
  <c r="AA81" i="8" s="1"/>
  <c r="AA91" i="8"/>
  <c r="AA83" i="7"/>
  <c r="AA83" i="8" s="1"/>
  <c r="AA91" i="7"/>
  <c r="AA94" i="7"/>
  <c r="AA99" i="7"/>
  <c r="AA89" i="8"/>
  <c r="AA82" i="7"/>
  <c r="AA41" i="7"/>
  <c r="AA41" i="8" s="1"/>
  <c r="AA103" i="8"/>
  <c r="B95" i="9"/>
  <c r="AA82" i="8"/>
  <c r="AA80" i="8"/>
  <c r="AA90" i="7"/>
  <c r="AA90" i="8"/>
  <c r="AA79" i="7"/>
  <c r="AA79" i="8" s="1"/>
  <c r="AA93" i="7"/>
  <c r="AA93" i="8" s="1"/>
  <c r="B14" i="11"/>
  <c r="B14" i="16" s="1"/>
  <c r="AA14" i="7"/>
  <c r="AA14" i="8" s="1"/>
  <c r="AA14" i="9" s="1"/>
  <c r="AA84" i="7"/>
  <c r="AA84" i="8" s="1"/>
  <c r="AA11" i="7"/>
  <c r="AA11" i="8" s="1"/>
  <c r="AA11" i="9" s="1"/>
  <c r="AA15" i="7"/>
  <c r="AA15" i="8" s="1"/>
  <c r="B112" i="9"/>
  <c r="AA112" i="9" s="1"/>
  <c r="AA112" i="7"/>
  <c r="AA40" i="7"/>
  <c r="AA40" i="8" s="1"/>
  <c r="AA40" i="9" s="1"/>
  <c r="B100" i="9"/>
  <c r="AA17" i="7"/>
  <c r="AA17" i="8" s="1"/>
  <c r="AA17" i="9" s="1"/>
  <c r="AA100" i="7"/>
  <c r="AA26" i="7"/>
  <c r="AA26" i="8" s="1"/>
  <c r="AA113" i="7"/>
  <c r="AA42" i="7"/>
  <c r="AA42" i="8" s="1"/>
  <c r="AA29" i="7"/>
  <c r="AA29" i="8" s="1"/>
  <c r="AA37" i="7"/>
  <c r="AA37" i="8" s="1"/>
  <c r="AA37" i="9" s="1"/>
  <c r="AA45" i="7"/>
  <c r="AA45" i="8" s="1"/>
  <c r="AA43" i="7"/>
  <c r="AA43" i="8" s="1"/>
  <c r="AA126" i="7"/>
  <c r="AA9" i="7"/>
  <c r="AA9" i="8" s="1"/>
  <c r="AA9" i="9" s="1"/>
  <c r="AA80" i="7"/>
  <c r="AA27" i="7"/>
  <c r="AA27" i="8" s="1"/>
  <c r="AA27" i="9" s="1"/>
  <c r="B106" i="9"/>
  <c r="AA106" i="9" s="1"/>
  <c r="AA35" i="7"/>
  <c r="AA35" i="8" s="1"/>
  <c r="AA35" i="9" s="1"/>
  <c r="AA12" i="7"/>
  <c r="AA12" i="8" s="1"/>
  <c r="AA12" i="9" s="1"/>
  <c r="AA111" i="8"/>
  <c r="AA38" i="7"/>
  <c r="AA38" i="8" s="1"/>
  <c r="AA38" i="9" s="1"/>
  <c r="B109" i="9"/>
  <c r="AA89" i="7"/>
  <c r="AA46" i="7"/>
  <c r="AA46" i="8" s="1"/>
  <c r="AA46" i="9" s="1"/>
  <c r="AA44" i="7"/>
  <c r="AA44" i="8" s="1"/>
  <c r="AA117" i="8"/>
  <c r="AA30" i="7"/>
  <c r="AA30" i="8" s="1"/>
  <c r="AA18" i="7"/>
  <c r="AA18" i="8" s="1"/>
  <c r="AA92" i="8"/>
  <c r="AA13" i="7"/>
  <c r="AA13" i="8" s="1"/>
  <c r="AA85" i="7"/>
  <c r="AA85" i="8" s="1"/>
  <c r="AA88" i="7"/>
  <c r="AA88" i="8" s="1"/>
  <c r="B110" i="9"/>
  <c r="AA34" i="7"/>
  <c r="AA34" i="8" s="1"/>
  <c r="AA34" i="9" s="1"/>
  <c r="AA103" i="7"/>
  <c r="AA101" i="8"/>
  <c r="AA23" i="7"/>
  <c r="AA23" i="8" s="1"/>
  <c r="AA8" i="7"/>
  <c r="AA8" i="8" s="1"/>
  <c r="AA98" i="7"/>
  <c r="AA21" i="7"/>
  <c r="AA21" i="8" s="1"/>
  <c r="AA110" i="7"/>
  <c r="AA117" i="7"/>
  <c r="AA115" i="7"/>
  <c r="AA78" i="7"/>
  <c r="AA78" i="8" s="1"/>
  <c r="AA103" i="10"/>
  <c r="AA87" i="7"/>
  <c r="AA87" i="8" s="1"/>
  <c r="AA94" i="8"/>
  <c r="AA74" i="7"/>
  <c r="AA74" i="8" s="1"/>
  <c r="AA98" i="8"/>
  <c r="AA92" i="7"/>
  <c r="AA96" i="7"/>
  <c r="AA111" i="7"/>
  <c r="B111" i="11"/>
  <c r="AA113" i="8"/>
  <c r="B128" i="9"/>
  <c r="AA128" i="9" s="1"/>
  <c r="AA128" i="8"/>
  <c r="B144" i="9"/>
  <c r="AA144" i="9" s="1"/>
  <c r="AA144" i="8"/>
  <c r="B127" i="9"/>
  <c r="AA127" i="9" s="1"/>
  <c r="AA127" i="8"/>
  <c r="B132" i="9"/>
  <c r="AA132" i="9" s="1"/>
  <c r="AA132" i="8"/>
  <c r="AA71" i="8"/>
  <c r="B146" i="9"/>
  <c r="AA146" i="9" s="1"/>
  <c r="AA146" i="8"/>
  <c r="B139" i="9"/>
  <c r="AA139" i="9" s="1"/>
  <c r="AA139" i="8"/>
  <c r="B142" i="9"/>
  <c r="AA142" i="9" s="1"/>
  <c r="AA142" i="8"/>
  <c r="AA133" i="8"/>
  <c r="B133" i="9"/>
  <c r="AA133" i="9" s="1"/>
  <c r="B138" i="9"/>
  <c r="AA138" i="9" s="1"/>
  <c r="AA138" i="8"/>
  <c r="AA99" i="8"/>
  <c r="B113" i="10"/>
  <c r="B113" i="11" s="1"/>
  <c r="B113" i="16" s="1"/>
  <c r="AA113" i="16" s="1"/>
  <c r="B136" i="9"/>
  <c r="AA136" i="9" s="1"/>
  <c r="AA136" i="8"/>
  <c r="B131" i="9"/>
  <c r="AA131" i="9" s="1"/>
  <c r="AA131" i="8"/>
  <c r="B140" i="9"/>
  <c r="AA140" i="9" s="1"/>
  <c r="AA140" i="8"/>
  <c r="B143" i="9"/>
  <c r="AA143" i="9" s="1"/>
  <c r="AA143" i="8"/>
  <c r="B130" i="9"/>
  <c r="AA130" i="9" s="1"/>
  <c r="AA130" i="8"/>
  <c r="B145" i="9"/>
  <c r="AA145" i="9" s="1"/>
  <c r="AA145" i="8"/>
  <c r="B134" i="9"/>
  <c r="AA134" i="9" s="1"/>
  <c r="AA134" i="8"/>
  <c r="B129" i="9"/>
  <c r="AA129" i="9" s="1"/>
  <c r="AA129" i="8"/>
  <c r="AA141" i="8"/>
  <c r="B141" i="9"/>
  <c r="AA141" i="9" s="1"/>
  <c r="B135" i="9"/>
  <c r="AA135" i="9" s="1"/>
  <c r="AA135" i="8"/>
  <c r="B137" i="9"/>
  <c r="AA137" i="9" s="1"/>
  <c r="AA137" i="8"/>
  <c r="B25" i="11"/>
  <c r="B25" i="16" s="1"/>
  <c r="B51" i="11"/>
  <c r="B51" i="16" s="1"/>
  <c r="B31" i="11"/>
  <c r="B31" i="16" s="1"/>
  <c r="B54" i="11"/>
  <c r="B54" i="16" s="1"/>
  <c r="AA84" i="10"/>
  <c r="B647" i="2"/>
  <c r="B633" i="2"/>
  <c r="U1652" i="2"/>
  <c r="U1666" i="2"/>
  <c r="U1722" i="2"/>
  <c r="U1624" i="2"/>
  <c r="AA67" i="8"/>
  <c r="AA67" i="9" s="1"/>
  <c r="AA70" i="8"/>
  <c r="U1792" i="2"/>
  <c r="U1848" i="2"/>
  <c r="U1890" i="2"/>
  <c r="U1609" i="2"/>
  <c r="U1638" i="2"/>
  <c r="U1694" i="2"/>
  <c r="U1680" i="2"/>
  <c r="U1708" i="2"/>
  <c r="AA121" i="7"/>
  <c r="U1610" i="2"/>
  <c r="AA125" i="7"/>
  <c r="U1820" i="2"/>
  <c r="U1736" i="2"/>
  <c r="U1778" i="2"/>
  <c r="U1834" i="2"/>
  <c r="AA123" i="7"/>
  <c r="U1750" i="2"/>
  <c r="U1806" i="2"/>
  <c r="U1862" i="2"/>
  <c r="U1595" i="2"/>
  <c r="U1764" i="2"/>
  <c r="AA118" i="7"/>
  <c r="AA105" i="7"/>
  <c r="AA91" i="10"/>
  <c r="AA72" i="10"/>
  <c r="AA16" i="8"/>
  <c r="AA16" i="9" s="1"/>
  <c r="U1876" i="2"/>
  <c r="AA119" i="7"/>
  <c r="B107" i="9"/>
  <c r="AA107" i="8"/>
  <c r="B12" i="10"/>
  <c r="B12" i="11" s="1"/>
  <c r="B12" i="16" s="1"/>
  <c r="AA122" i="7"/>
  <c r="B16" i="10"/>
  <c r="AA89" i="10"/>
  <c r="B67" i="10"/>
  <c r="B67" i="11" s="1"/>
  <c r="B67" i="16" s="1"/>
  <c r="AA124" i="7"/>
  <c r="AA120" i="7"/>
  <c r="B53" i="12"/>
  <c r="U1315" i="2"/>
  <c r="B74" i="12"/>
  <c r="AA74" i="10"/>
  <c r="AA61" i="10"/>
  <c r="AA61" i="11" s="1"/>
  <c r="AA61" i="16" s="1"/>
  <c r="AA62" i="10"/>
  <c r="AA62" i="11" s="1"/>
  <c r="AA62" i="16" s="1"/>
  <c r="B72" i="12"/>
  <c r="B65" i="10"/>
  <c r="B65" i="11" s="1"/>
  <c r="B65" i="16" s="1"/>
  <c r="B19" i="12"/>
  <c r="B19" i="15" s="1"/>
  <c r="F19" i="1" s="1"/>
  <c r="B23" i="12"/>
  <c r="B23" i="15" s="1"/>
  <c r="F23" i="1" s="1"/>
  <c r="B59" i="12"/>
  <c r="B59" i="15" s="1"/>
  <c r="B21" i="11"/>
  <c r="B21" i="16" s="1"/>
  <c r="AA117" i="10"/>
  <c r="B32" i="10"/>
  <c r="B34" i="10"/>
  <c r="B17" i="10"/>
  <c r="B47" i="10"/>
  <c r="B47" i="11" s="1"/>
  <c r="B47" i="16" s="1"/>
  <c r="B57" i="12"/>
  <c r="B57" i="15" s="1"/>
  <c r="B36" i="9"/>
  <c r="B20" i="9"/>
  <c r="AA20" i="8"/>
  <c r="B28" i="10"/>
  <c r="B10" i="11"/>
  <c r="B10" i="16" s="1"/>
  <c r="AA10" i="10"/>
  <c r="B71" i="10"/>
  <c r="B71" i="11" s="1"/>
  <c r="B30" i="11"/>
  <c r="B30" i="16" s="1"/>
  <c r="B27" i="11"/>
  <c r="B27" i="16" s="1"/>
  <c r="B55" i="10"/>
  <c r="B126" i="9"/>
  <c r="AA126" i="8"/>
  <c r="B64" i="12"/>
  <c r="B64" i="15" s="1"/>
  <c r="B56" i="10"/>
  <c r="B41" i="12"/>
  <c r="B41" i="15" s="1"/>
  <c r="B46" i="10"/>
  <c r="B46" i="11" s="1"/>
  <c r="B46" i="16" s="1"/>
  <c r="F41" i="1" l="1"/>
  <c r="F64" i="1"/>
  <c r="AA71" i="11"/>
  <c r="B71" i="16"/>
  <c r="AA71" i="16" s="1"/>
  <c r="F57" i="1"/>
  <c r="F59" i="1"/>
  <c r="AA72" i="12"/>
  <c r="B72" i="15"/>
  <c r="AA74" i="12"/>
  <c r="B74" i="15"/>
  <c r="AA53" i="12"/>
  <c r="B53" i="15"/>
  <c r="AA111" i="11"/>
  <c r="B111" i="16"/>
  <c r="AA111" i="16" s="1"/>
  <c r="AA48" i="12"/>
  <c r="AA48" i="15" s="1"/>
  <c r="G48" i="1" s="1"/>
  <c r="AA48" i="16"/>
  <c r="AA74" i="11"/>
  <c r="B74" i="16"/>
  <c r="AA74" i="16" s="1"/>
  <c r="AA117" i="11"/>
  <c r="B117" i="16"/>
  <c r="AA117" i="16" s="1"/>
  <c r="AA75" i="11"/>
  <c r="B75" i="16"/>
  <c r="AA75" i="16" s="1"/>
  <c r="AA68" i="12"/>
  <c r="AA68" i="15" s="1"/>
  <c r="G68" i="1" s="1"/>
  <c r="AA68" i="16"/>
  <c r="AA70" i="11"/>
  <c r="B70" i="16"/>
  <c r="AA70" i="16" s="1"/>
  <c r="AA76" i="11"/>
  <c r="B76" i="16"/>
  <c r="AA76" i="16" s="1"/>
  <c r="AA83" i="11"/>
  <c r="B83" i="16"/>
  <c r="AA83" i="16" s="1"/>
  <c r="AA87" i="11"/>
  <c r="B87" i="16"/>
  <c r="AA87" i="16" s="1"/>
  <c r="AA88" i="11"/>
  <c r="B88" i="16"/>
  <c r="AA88" i="16" s="1"/>
  <c r="AA78" i="11"/>
  <c r="B78" i="16"/>
  <c r="AA78" i="16" s="1"/>
  <c r="AA82" i="11"/>
  <c r="B82" i="16"/>
  <c r="AA82" i="16" s="1"/>
  <c r="AA86" i="11"/>
  <c r="B86" i="16"/>
  <c r="AA86" i="16" s="1"/>
  <c r="AA90" i="11"/>
  <c r="B90" i="16"/>
  <c r="AA90" i="16" s="1"/>
  <c r="AA94" i="11"/>
  <c r="B94" i="16"/>
  <c r="AA94" i="16" s="1"/>
  <c r="AA98" i="11"/>
  <c r="B98" i="16"/>
  <c r="AA98" i="16" s="1"/>
  <c r="AA85" i="11"/>
  <c r="B85" i="16"/>
  <c r="AA85" i="16" s="1"/>
  <c r="AA89" i="11"/>
  <c r="B89" i="16"/>
  <c r="AA89" i="16" s="1"/>
  <c r="AA93" i="11"/>
  <c r="B93" i="16"/>
  <c r="AA93" i="16" s="1"/>
  <c r="F62" i="1"/>
  <c r="F42" i="1"/>
  <c r="F52" i="1"/>
  <c r="B675" i="2" s="1"/>
  <c r="AA69" i="12"/>
  <c r="B69" i="15"/>
  <c r="F39" i="1"/>
  <c r="F45" i="1"/>
  <c r="F44" i="1"/>
  <c r="AA79" i="10"/>
  <c r="AA80" i="10"/>
  <c r="AA82" i="10"/>
  <c r="AA70" i="10"/>
  <c r="AA98" i="10"/>
  <c r="AA92" i="10"/>
  <c r="B113" i="12"/>
  <c r="AA113" i="11"/>
  <c r="B14" i="12"/>
  <c r="B14" i="15" s="1"/>
  <c r="F14" i="1" s="1"/>
  <c r="B80" i="12"/>
  <c r="AA80" i="11"/>
  <c r="B92" i="12"/>
  <c r="AA92" i="11"/>
  <c r="B79" i="12"/>
  <c r="B79" i="15" s="1"/>
  <c r="AA79" i="11"/>
  <c r="B91" i="12"/>
  <c r="AA91" i="11"/>
  <c r="B99" i="12"/>
  <c r="B99" i="15" s="1"/>
  <c r="AA99" i="11"/>
  <c r="B103" i="12"/>
  <c r="AA103" i="11"/>
  <c r="B102" i="12"/>
  <c r="AA102" i="11"/>
  <c r="B77" i="12"/>
  <c r="AA77" i="11"/>
  <c r="B81" i="12"/>
  <c r="AA81" i="11"/>
  <c r="AA52" i="12"/>
  <c r="AA52" i="15" s="1"/>
  <c r="G52" i="1" s="1"/>
  <c r="AA39" i="12"/>
  <c r="AA39" i="15" s="1"/>
  <c r="G39" i="1" s="1"/>
  <c r="B35" i="2"/>
  <c r="B759" i="2"/>
  <c r="AA64" i="12"/>
  <c r="AA64" i="15" s="1"/>
  <c r="G64" i="1" s="1"/>
  <c r="AA10" i="11"/>
  <c r="AA10" i="16" s="1"/>
  <c r="B619" i="2"/>
  <c r="AA57" i="12"/>
  <c r="B12" i="12"/>
  <c r="B12" i="15" s="1"/>
  <c r="F12" i="1" s="1"/>
  <c r="B31" i="12"/>
  <c r="B31" i="15" s="1"/>
  <c r="F31" i="1" s="1"/>
  <c r="AA31" i="11"/>
  <c r="AA31" i="16" s="1"/>
  <c r="B25" i="12"/>
  <c r="B25" i="15" s="1"/>
  <c r="F25" i="1" s="1"/>
  <c r="B7" i="12"/>
  <c r="B7" i="15" s="1"/>
  <c r="F7" i="1" s="1"/>
  <c r="B84" i="12"/>
  <c r="B84" i="15" s="1"/>
  <c r="AA84" i="11"/>
  <c r="AA62" i="12"/>
  <c r="B20" i="2"/>
  <c r="AA87" i="10"/>
  <c r="AA63" i="10"/>
  <c r="AA63" i="11" s="1"/>
  <c r="AA63" i="16" s="1"/>
  <c r="AA78" i="10"/>
  <c r="AA83" i="10"/>
  <c r="AA81" i="10"/>
  <c r="AA7" i="9"/>
  <c r="AA90" i="10"/>
  <c r="AA77" i="10"/>
  <c r="AA99" i="10"/>
  <c r="AA93" i="10"/>
  <c r="B126" i="10"/>
  <c r="B126" i="11" s="1"/>
  <c r="AA126" i="9"/>
  <c r="AA20" i="9"/>
  <c r="AA36" i="9"/>
  <c r="B107" i="10"/>
  <c r="B107" i="11" s="1"/>
  <c r="AA107" i="9"/>
  <c r="B100" i="10"/>
  <c r="B100" i="11" s="1"/>
  <c r="B100" i="16" s="1"/>
  <c r="AA100" i="16" s="1"/>
  <c r="AA100" i="9"/>
  <c r="B95" i="10"/>
  <c r="B95" i="11" s="1"/>
  <c r="B95" i="16" s="1"/>
  <c r="AA95" i="16" s="1"/>
  <c r="AA95" i="9"/>
  <c r="AA59" i="9"/>
  <c r="AA59" i="10" s="1"/>
  <c r="AA50" i="9"/>
  <c r="AA50" i="10" s="1"/>
  <c r="AA66" i="9"/>
  <c r="AA66" i="10" s="1"/>
  <c r="AA66" i="11" s="1"/>
  <c r="AA66" i="16" s="1"/>
  <c r="AA19" i="9"/>
  <c r="AA19" i="10" s="1"/>
  <c r="AA45" i="9"/>
  <c r="AA45" i="10" s="1"/>
  <c r="AA45" i="11" s="1"/>
  <c r="AA29" i="9"/>
  <c r="AA29" i="10" s="1"/>
  <c r="AA29" i="11" s="1"/>
  <c r="AA29" i="16" s="1"/>
  <c r="AA21" i="9"/>
  <c r="AA21" i="10" s="1"/>
  <c r="AA21" i="11" s="1"/>
  <c r="AA21" i="16" s="1"/>
  <c r="AA22" i="9"/>
  <c r="AA22" i="10" s="1"/>
  <c r="AA22" i="11" s="1"/>
  <c r="AA22" i="16" s="1"/>
  <c r="B110" i="10"/>
  <c r="B110" i="11" s="1"/>
  <c r="AA110" i="9"/>
  <c r="B109" i="10"/>
  <c r="B109" i="11" s="1"/>
  <c r="AA109" i="9"/>
  <c r="AA27" i="10"/>
  <c r="AA27" i="11" s="1"/>
  <c r="AA27" i="16" s="1"/>
  <c r="AA9" i="10"/>
  <c r="AA37" i="10"/>
  <c r="AA37" i="11" s="1"/>
  <c r="AA37" i="16" s="1"/>
  <c r="AA40" i="10"/>
  <c r="AA40" i="11" s="1"/>
  <c r="AA40" i="16" s="1"/>
  <c r="AA11" i="10"/>
  <c r="AA11" i="11" s="1"/>
  <c r="AA14" i="10"/>
  <c r="AA14" i="11" s="1"/>
  <c r="AA14" i="16" s="1"/>
  <c r="AA58" i="9"/>
  <c r="AA58" i="10" s="1"/>
  <c r="AA49" i="9"/>
  <c r="AA49" i="10" s="1"/>
  <c r="B104" i="10"/>
  <c r="B104" i="11" s="1"/>
  <c r="AA104" i="9"/>
  <c r="AA54" i="9"/>
  <c r="AA54" i="10" s="1"/>
  <c r="AA54" i="11" s="1"/>
  <c r="AA54" i="16" s="1"/>
  <c r="AA8" i="9"/>
  <c r="AA8" i="10" s="1"/>
  <c r="AA43" i="9"/>
  <c r="AA43" i="10" s="1"/>
  <c r="AA43" i="11" s="1"/>
  <c r="AA43" i="16" s="1"/>
  <c r="AA23" i="9"/>
  <c r="AA23" i="10" s="1"/>
  <c r="AA23" i="11" s="1"/>
  <c r="AA15" i="9"/>
  <c r="AA15" i="10" s="1"/>
  <c r="AA15" i="11" s="1"/>
  <c r="AA60" i="9"/>
  <c r="AA60" i="10" s="1"/>
  <c r="AA60" i="11" s="1"/>
  <c r="AA60" i="16" s="1"/>
  <c r="AA44" i="9"/>
  <c r="AA44" i="10" s="1"/>
  <c r="AA44" i="11" s="1"/>
  <c r="AA24" i="9"/>
  <c r="AA24" i="10" s="1"/>
  <c r="AA24" i="11" s="1"/>
  <c r="AA24" i="16" s="1"/>
  <c r="AA41" i="9"/>
  <c r="AA41" i="10" s="1"/>
  <c r="AA41" i="11" s="1"/>
  <c r="AA25" i="9"/>
  <c r="AA25" i="10" s="1"/>
  <c r="AA25" i="11" s="1"/>
  <c r="AA25" i="16" s="1"/>
  <c r="AA13" i="9"/>
  <c r="AA13" i="10" s="1"/>
  <c r="AA13" i="11" s="1"/>
  <c r="AA13" i="16" s="1"/>
  <c r="AA42" i="9"/>
  <c r="AA42" i="10" s="1"/>
  <c r="AA42" i="11" s="1"/>
  <c r="AA26" i="9"/>
  <c r="AA26" i="10" s="1"/>
  <c r="AA26" i="11" s="1"/>
  <c r="AA18" i="9"/>
  <c r="AA18" i="10" s="1"/>
  <c r="AA18" i="11" s="1"/>
  <c r="AA30" i="9"/>
  <c r="AA30" i="10" s="1"/>
  <c r="AA30" i="11" s="1"/>
  <c r="AA30" i="16" s="1"/>
  <c r="AA104" i="8"/>
  <c r="B108" i="9"/>
  <c r="AA97" i="8"/>
  <c r="AA95" i="8"/>
  <c r="B106" i="10"/>
  <c r="B106" i="11" s="1"/>
  <c r="B106" i="16" s="1"/>
  <c r="AA106" i="16" s="1"/>
  <c r="B101" i="9"/>
  <c r="B112" i="10"/>
  <c r="B112" i="11" s="1"/>
  <c r="B112" i="16" s="1"/>
  <c r="AA112" i="16" s="1"/>
  <c r="AA109" i="8"/>
  <c r="B116" i="9"/>
  <c r="AA116" i="9" s="1"/>
  <c r="AA116" i="8"/>
  <c r="B114" i="9"/>
  <c r="AA114" i="9" s="1"/>
  <c r="AA114" i="8"/>
  <c r="B96" i="9"/>
  <c r="AA96" i="9" s="1"/>
  <c r="AA96" i="8"/>
  <c r="B115" i="9"/>
  <c r="AA115" i="9" s="1"/>
  <c r="AA115" i="8"/>
  <c r="AA113" i="10"/>
  <c r="B137" i="10"/>
  <c r="B97" i="10"/>
  <c r="B129" i="10"/>
  <c r="B145" i="10"/>
  <c r="B139" i="10"/>
  <c r="B132" i="10"/>
  <c r="B141" i="10"/>
  <c r="B143" i="10"/>
  <c r="B131" i="10"/>
  <c r="B127" i="10"/>
  <c r="B128" i="10"/>
  <c r="B140" i="10"/>
  <c r="B136" i="10"/>
  <c r="B133" i="10"/>
  <c r="B144" i="10"/>
  <c r="B135" i="10"/>
  <c r="B134" i="10"/>
  <c r="B130" i="10"/>
  <c r="B138" i="10"/>
  <c r="B142" i="10"/>
  <c r="B146" i="10"/>
  <c r="B35" i="11"/>
  <c r="B35" i="16" s="1"/>
  <c r="B55" i="11"/>
  <c r="B55" i="16" s="1"/>
  <c r="B38" i="11"/>
  <c r="B38" i="16" s="1"/>
  <c r="B56" i="11"/>
  <c r="B56" i="16" s="1"/>
  <c r="Z48" i="1"/>
  <c r="AC48" i="1" s="1"/>
  <c r="Z52" i="1"/>
  <c r="B123" i="9"/>
  <c r="AA123" i="9" s="1"/>
  <c r="AA123" i="8"/>
  <c r="B118" i="9"/>
  <c r="AA118" i="9" s="1"/>
  <c r="AA118" i="8"/>
  <c r="AA119" i="8"/>
  <c r="B119" i="9"/>
  <c r="AA119" i="9" s="1"/>
  <c r="B105" i="9"/>
  <c r="AA105" i="9" s="1"/>
  <c r="AA105" i="8"/>
  <c r="B121" i="9"/>
  <c r="AA121" i="9" s="1"/>
  <c r="AA121" i="8"/>
  <c r="B125" i="9"/>
  <c r="AA125" i="9" s="1"/>
  <c r="AA125" i="8"/>
  <c r="B124" i="9"/>
  <c r="AA124" i="9" s="1"/>
  <c r="AA124" i="8"/>
  <c r="B16" i="11"/>
  <c r="B16" i="16" s="1"/>
  <c r="AA16" i="10"/>
  <c r="B120" i="9"/>
  <c r="AA120" i="9" s="1"/>
  <c r="AA120" i="8"/>
  <c r="AA12" i="10"/>
  <c r="AA12" i="11" s="1"/>
  <c r="AA12" i="16" s="1"/>
  <c r="B122" i="9"/>
  <c r="AA122" i="9" s="1"/>
  <c r="AA122" i="8"/>
  <c r="B13" i="12"/>
  <c r="B13" i="15" s="1"/>
  <c r="F13" i="1" s="1"/>
  <c r="AA94" i="10"/>
  <c r="B94" i="12"/>
  <c r="B88" i="12"/>
  <c r="B88" i="15" s="1"/>
  <c r="AA88" i="10"/>
  <c r="B24" i="12"/>
  <c r="B24" i="15" s="1"/>
  <c r="F24" i="1" s="1"/>
  <c r="AA76" i="10"/>
  <c r="AA35" i="10"/>
  <c r="AA51" i="10"/>
  <c r="AA51" i="11" s="1"/>
  <c r="AA51" i="16" s="1"/>
  <c r="B61" i="12"/>
  <c r="B90" i="12"/>
  <c r="AA38" i="10"/>
  <c r="AA67" i="10"/>
  <c r="AA67" i="11" s="1"/>
  <c r="AA67" i="16" s="1"/>
  <c r="AA85" i="10"/>
  <c r="B93" i="12"/>
  <c r="B60" i="12"/>
  <c r="B20" i="10"/>
  <c r="AA110" i="10"/>
  <c r="B745" i="2"/>
  <c r="B773" i="2"/>
  <c r="B185" i="2"/>
  <c r="B63" i="12"/>
  <c r="B63" i="15" s="1"/>
  <c r="AA46" i="10"/>
  <c r="AA46" i="11" s="1"/>
  <c r="AA46" i="16" s="1"/>
  <c r="AA56" i="10"/>
  <c r="AA55" i="10"/>
  <c r="B70" i="12"/>
  <c r="B30" i="12"/>
  <c r="B30" i="15" s="1"/>
  <c r="F30" i="1" s="1"/>
  <c r="B34" i="11"/>
  <c r="B34" i="16" s="1"/>
  <c r="AA34" i="10"/>
  <c r="B21" i="12"/>
  <c r="B21" i="15" s="1"/>
  <c r="F21" i="1" s="1"/>
  <c r="AA65" i="10"/>
  <c r="AA65" i="11" s="1"/>
  <c r="AA65" i="16" s="1"/>
  <c r="B54" i="12"/>
  <c r="B54" i="15" s="1"/>
  <c r="B27" i="12"/>
  <c r="B27" i="15" s="1"/>
  <c r="F27" i="1" s="1"/>
  <c r="AA71" i="10"/>
  <c r="B10" i="12"/>
  <c r="B10" i="15" s="1"/>
  <c r="F10" i="1" s="1"/>
  <c r="AA28" i="10"/>
  <c r="B28" i="11"/>
  <c r="B815" i="2"/>
  <c r="B32" i="11"/>
  <c r="B32" i="16" s="1"/>
  <c r="AA32" i="10"/>
  <c r="AA47" i="10"/>
  <c r="AA47" i="11" s="1"/>
  <c r="AA47" i="16" s="1"/>
  <c r="B17" i="11"/>
  <c r="B17" i="16" s="1"/>
  <c r="AA17" i="10"/>
  <c r="B117" i="12"/>
  <c r="AA117" i="12" l="1"/>
  <c r="B117" i="15"/>
  <c r="AA28" i="11"/>
  <c r="B28" i="16"/>
  <c r="AA28" i="16" s="1"/>
  <c r="F54" i="1"/>
  <c r="AA70" i="12"/>
  <c r="B70" i="15"/>
  <c r="F63" i="1"/>
  <c r="AA60" i="12"/>
  <c r="B60" i="15"/>
  <c r="AA93" i="12"/>
  <c r="B93" i="15"/>
  <c r="AA90" i="12"/>
  <c r="B90" i="15"/>
  <c r="AA61" i="12"/>
  <c r="B61" i="15"/>
  <c r="F88" i="1"/>
  <c r="AA88" i="15"/>
  <c r="G88" i="1" s="1"/>
  <c r="AA94" i="12"/>
  <c r="B94" i="15"/>
  <c r="AA18" i="12"/>
  <c r="AA18" i="15" s="1"/>
  <c r="G18" i="1" s="1"/>
  <c r="AA18" i="16"/>
  <c r="AA26" i="12"/>
  <c r="AA26" i="15" s="1"/>
  <c r="G26" i="1" s="1"/>
  <c r="AA26" i="16"/>
  <c r="AA42" i="12"/>
  <c r="AA42" i="15" s="1"/>
  <c r="G42" i="1" s="1"/>
  <c r="AA42" i="16"/>
  <c r="AA41" i="12"/>
  <c r="AA41" i="15" s="1"/>
  <c r="G41" i="1" s="1"/>
  <c r="AA41" i="16"/>
  <c r="AA44" i="12"/>
  <c r="AA44" i="15" s="1"/>
  <c r="G44" i="1" s="1"/>
  <c r="AA44" i="16"/>
  <c r="AA15" i="12"/>
  <c r="AA15" i="15" s="1"/>
  <c r="G15" i="1" s="1"/>
  <c r="AA15" i="16"/>
  <c r="AA23" i="12"/>
  <c r="AA23" i="15" s="1"/>
  <c r="G23" i="1" s="1"/>
  <c r="AA23" i="16"/>
  <c r="AA104" i="11"/>
  <c r="B104" i="16"/>
  <c r="AA104" i="16" s="1"/>
  <c r="AA11" i="12"/>
  <c r="AA11" i="15" s="1"/>
  <c r="G11" i="1" s="1"/>
  <c r="AA11" i="16"/>
  <c r="AA109" i="11"/>
  <c r="B109" i="16"/>
  <c r="AA109" i="16" s="1"/>
  <c r="AA110" i="11"/>
  <c r="B110" i="16"/>
  <c r="AA110" i="16" s="1"/>
  <c r="AA45" i="12"/>
  <c r="AA45" i="15" s="1"/>
  <c r="G45" i="1" s="1"/>
  <c r="AA45" i="16"/>
  <c r="AA107" i="11"/>
  <c r="B107" i="16"/>
  <c r="AA107" i="16" s="1"/>
  <c r="AA126" i="11"/>
  <c r="B126" i="16"/>
  <c r="AA126" i="16" s="1"/>
  <c r="AA62" i="15"/>
  <c r="G62" i="1" s="1"/>
  <c r="Z62" i="1" s="1"/>
  <c r="F84" i="1"/>
  <c r="AA84" i="15"/>
  <c r="G84" i="1" s="1"/>
  <c r="AA57" i="15"/>
  <c r="G57" i="1" s="1"/>
  <c r="Z57" i="1" s="1"/>
  <c r="AC57" i="1" s="1"/>
  <c r="AA81" i="12"/>
  <c r="B81" i="15"/>
  <c r="AA77" i="12"/>
  <c r="B77" i="15"/>
  <c r="AA102" i="12"/>
  <c r="B102" i="15"/>
  <c r="AA103" i="12"/>
  <c r="B103" i="15"/>
  <c r="F99" i="1"/>
  <c r="AA99" i="15"/>
  <c r="G99" i="1" s="1"/>
  <c r="AA91" i="12"/>
  <c r="B91" i="15"/>
  <c r="F79" i="1"/>
  <c r="AA79" i="15"/>
  <c r="G79" i="1" s="1"/>
  <c r="AA92" i="12"/>
  <c r="B92" i="15"/>
  <c r="AA80" i="12"/>
  <c r="B80" i="15"/>
  <c r="AA113" i="12"/>
  <c r="B113" i="15"/>
  <c r="F69" i="1"/>
  <c r="AA69" i="15"/>
  <c r="G69" i="1" s="1"/>
  <c r="F53" i="1"/>
  <c r="AA53" i="15"/>
  <c r="G53" i="1" s="1"/>
  <c r="F74" i="1"/>
  <c r="B983" i="2" s="1"/>
  <c r="AA74" i="15"/>
  <c r="G74" i="1" s="1"/>
  <c r="Z74" i="1" s="1"/>
  <c r="AC74" i="1" s="1"/>
  <c r="F72" i="1"/>
  <c r="B955" i="2" s="1"/>
  <c r="AA72" i="15"/>
  <c r="G72" i="1" s="1"/>
  <c r="Z72" i="1" s="1"/>
  <c r="AC72" i="1" s="1"/>
  <c r="AC62" i="1"/>
  <c r="AA52" i="1"/>
  <c r="AC52" i="1"/>
  <c r="AD52" i="1" s="1"/>
  <c r="B104" i="12"/>
  <c r="AA100" i="10"/>
  <c r="AA104" i="10"/>
  <c r="AA7" i="10"/>
  <c r="AA7" i="11" s="1"/>
  <c r="AA58" i="11"/>
  <c r="AA49" i="11"/>
  <c r="B50" i="2"/>
  <c r="AA10" i="12"/>
  <c r="B170" i="2"/>
  <c r="AA27" i="12"/>
  <c r="B485" i="2"/>
  <c r="AA54" i="12"/>
  <c r="B843" i="2"/>
  <c r="AA21" i="12"/>
  <c r="AA34" i="11"/>
  <c r="AA34" i="16" s="1"/>
  <c r="AA63" i="12"/>
  <c r="AA63" i="15" s="1"/>
  <c r="G63" i="1" s="1"/>
  <c r="AA56" i="11"/>
  <c r="AA56" i="16" s="1"/>
  <c r="AA55" i="11"/>
  <c r="AA55" i="16" s="1"/>
  <c r="AA8" i="11"/>
  <c r="AA9" i="11"/>
  <c r="AA19" i="11"/>
  <c r="AA50" i="11"/>
  <c r="B1123" i="2"/>
  <c r="AA84" i="12"/>
  <c r="Z84" i="1" s="1"/>
  <c r="AA25" i="12"/>
  <c r="AA25" i="15" s="1"/>
  <c r="G25" i="1" s="1"/>
  <c r="B365" i="2"/>
  <c r="AA31" i="12"/>
  <c r="AA12" i="12"/>
  <c r="B1333" i="2"/>
  <c r="AA99" i="12"/>
  <c r="Z99" i="1" s="1"/>
  <c r="B1053" i="2"/>
  <c r="AA79" i="12"/>
  <c r="Z79" i="1" s="1"/>
  <c r="AC79" i="1" s="1"/>
  <c r="AD79" i="1" s="1"/>
  <c r="AA17" i="11"/>
  <c r="AA17" i="16" s="1"/>
  <c r="AA104" i="12"/>
  <c r="AA32" i="11"/>
  <c r="AA32" i="16" s="1"/>
  <c r="AA30" i="12"/>
  <c r="AA30" i="15" s="1"/>
  <c r="G30" i="1" s="1"/>
  <c r="B260" i="2"/>
  <c r="AA24" i="12"/>
  <c r="B1179" i="2"/>
  <c r="AA88" i="12"/>
  <c r="B95" i="2"/>
  <c r="AA13" i="12"/>
  <c r="AA16" i="11"/>
  <c r="AA16" i="16" s="1"/>
  <c r="AA38" i="11"/>
  <c r="AA38" i="16" s="1"/>
  <c r="B86" i="12"/>
  <c r="AA35" i="11"/>
  <c r="AA35" i="16" s="1"/>
  <c r="B112" i="12"/>
  <c r="B112" i="15" s="1"/>
  <c r="AA112" i="11"/>
  <c r="B106" i="12"/>
  <c r="AA106" i="11"/>
  <c r="AA59" i="11"/>
  <c r="B95" i="12"/>
  <c r="B95" i="15" s="1"/>
  <c r="AA95" i="11"/>
  <c r="B100" i="12"/>
  <c r="B100" i="15" s="1"/>
  <c r="AA100" i="11"/>
  <c r="AA14" i="12"/>
  <c r="AA107" i="10"/>
  <c r="AA109" i="10"/>
  <c r="AA95" i="10"/>
  <c r="B101" i="10"/>
  <c r="B101" i="11" s="1"/>
  <c r="B101" i="16" s="1"/>
  <c r="AA101" i="16" s="1"/>
  <c r="AA101" i="9"/>
  <c r="B108" i="10"/>
  <c r="B108" i="11" s="1"/>
  <c r="AA108" i="9"/>
  <c r="AA106" i="10"/>
  <c r="AA101" i="10"/>
  <c r="AA112" i="10"/>
  <c r="AA79" i="1"/>
  <c r="B116" i="10"/>
  <c r="B116" i="11" s="1"/>
  <c r="B96" i="10"/>
  <c r="B115" i="10"/>
  <c r="B114" i="10"/>
  <c r="B114" i="11" s="1"/>
  <c r="B130" i="11"/>
  <c r="B130" i="16" s="1"/>
  <c r="AA130" i="16" s="1"/>
  <c r="AA130" i="10"/>
  <c r="B142" i="11"/>
  <c r="AA142" i="10"/>
  <c r="B135" i="11"/>
  <c r="AA135" i="10"/>
  <c r="B133" i="11"/>
  <c r="AA133" i="10"/>
  <c r="B140" i="11"/>
  <c r="AA140" i="10"/>
  <c r="B127" i="11"/>
  <c r="AA127" i="10"/>
  <c r="B143" i="11"/>
  <c r="AA143" i="10"/>
  <c r="B132" i="11"/>
  <c r="AA132" i="10"/>
  <c r="B145" i="11"/>
  <c r="AA145" i="10"/>
  <c r="B97" i="11"/>
  <c r="B97" i="16" s="1"/>
  <c r="AA97" i="16" s="1"/>
  <c r="AA97" i="10"/>
  <c r="B134" i="11"/>
  <c r="AA134" i="10"/>
  <c r="B118" i="10"/>
  <c r="B118" i="11" s="1"/>
  <c r="B118" i="16" s="1"/>
  <c r="AA118" i="16" s="1"/>
  <c r="B35" i="12"/>
  <c r="B35" i="15" s="1"/>
  <c r="F35" i="1" s="1"/>
  <c r="B105" i="10"/>
  <c r="B105" i="11" s="1"/>
  <c r="B146" i="11"/>
  <c r="AA146" i="10"/>
  <c r="B138" i="11"/>
  <c r="AA138" i="10"/>
  <c r="B144" i="11"/>
  <c r="AA144" i="10"/>
  <c r="B136" i="11"/>
  <c r="AA136" i="10"/>
  <c r="AA128" i="10"/>
  <c r="B128" i="11"/>
  <c r="B131" i="11"/>
  <c r="AA131" i="10"/>
  <c r="B141" i="11"/>
  <c r="AA141" i="10"/>
  <c r="B139" i="11"/>
  <c r="AA139" i="10"/>
  <c r="AA129" i="10"/>
  <c r="B129" i="11"/>
  <c r="B129" i="16" s="1"/>
  <c r="AA129" i="16" s="1"/>
  <c r="B137" i="11"/>
  <c r="AA137" i="10"/>
  <c r="AA48" i="1"/>
  <c r="Z64" i="1"/>
  <c r="AC64" i="1" s="1"/>
  <c r="Z39" i="1"/>
  <c r="AC39" i="1" s="1"/>
  <c r="Z18" i="1"/>
  <c r="AD48" i="1"/>
  <c r="AA74" i="1"/>
  <c r="B121" i="10"/>
  <c r="B125" i="10"/>
  <c r="B123" i="10"/>
  <c r="B119" i="10"/>
  <c r="B107" i="12"/>
  <c r="B16" i="12"/>
  <c r="B16" i="15" s="1"/>
  <c r="F16" i="1" s="1"/>
  <c r="B122" i="10"/>
  <c r="B120" i="10"/>
  <c r="B124" i="10"/>
  <c r="B43" i="12"/>
  <c r="B78" i="12"/>
  <c r="B78" i="15" s="1"/>
  <c r="B98" i="12"/>
  <c r="B85" i="12"/>
  <c r="B82" i="12"/>
  <c r="B111" i="12"/>
  <c r="B83" i="12"/>
  <c r="B29" i="12"/>
  <c r="B29" i="15" s="1"/>
  <c r="F29" i="1" s="1"/>
  <c r="AA72" i="1"/>
  <c r="B109" i="12"/>
  <c r="B40" i="12"/>
  <c r="B73" i="12"/>
  <c r="B89" i="12"/>
  <c r="B66" i="12"/>
  <c r="B66" i="15" s="1"/>
  <c r="B33" i="11"/>
  <c r="B33" i="16" s="1"/>
  <c r="AA33" i="10"/>
  <c r="B76" i="12"/>
  <c r="Z88" i="1"/>
  <c r="AC88" i="1" s="1"/>
  <c r="B67" i="12"/>
  <c r="B67" i="15" s="1"/>
  <c r="B51" i="12"/>
  <c r="AA75" i="10"/>
  <c r="B47" i="12"/>
  <c r="B47" i="15" s="1"/>
  <c r="AA62" i="1"/>
  <c r="B36" i="11"/>
  <c r="B36" i="16" s="1"/>
  <c r="AA36" i="10"/>
  <c r="B71" i="12"/>
  <c r="B305" i="2"/>
  <c r="B703" i="2"/>
  <c r="B215" i="2"/>
  <c r="B34" i="12"/>
  <c r="B34" i="15" s="1"/>
  <c r="F34" i="1" s="1"/>
  <c r="B56" i="12"/>
  <c r="B56" i="15" s="1"/>
  <c r="B829" i="2"/>
  <c r="Z63" i="1"/>
  <c r="AC63" i="1" s="1"/>
  <c r="AA126" i="10"/>
  <c r="B65" i="12"/>
  <c r="B46" i="12"/>
  <c r="B110" i="12"/>
  <c r="B17" i="12"/>
  <c r="B17" i="15" s="1"/>
  <c r="F17" i="1" s="1"/>
  <c r="B32" i="12"/>
  <c r="B32" i="15" s="1"/>
  <c r="F32" i="1" s="1"/>
  <c r="B55" i="12"/>
  <c r="B55" i="15" s="1"/>
  <c r="B28" i="12"/>
  <c r="AA57" i="1"/>
  <c r="AA20" i="10"/>
  <c r="B20" i="11"/>
  <c r="B20" i="16" s="1"/>
  <c r="AA28" i="12" l="1"/>
  <c r="B28" i="15"/>
  <c r="F28" i="1" s="1"/>
  <c r="F55" i="1"/>
  <c r="AA110" i="12"/>
  <c r="B110" i="15"/>
  <c r="AA46" i="12"/>
  <c r="B46" i="15"/>
  <c r="AA65" i="12"/>
  <c r="B65" i="15"/>
  <c r="F56" i="1"/>
  <c r="AA71" i="12"/>
  <c r="B71" i="15"/>
  <c r="F47" i="1"/>
  <c r="AA51" i="12"/>
  <c r="B51" i="15"/>
  <c r="F67" i="1"/>
  <c r="AA76" i="12"/>
  <c r="B76" i="15"/>
  <c r="F66" i="1"/>
  <c r="AA89" i="12"/>
  <c r="B89" i="15"/>
  <c r="AA73" i="12"/>
  <c r="B73" i="15"/>
  <c r="AA40" i="12"/>
  <c r="B40" i="15"/>
  <c r="AA109" i="12"/>
  <c r="B109" i="15"/>
  <c r="AA83" i="12"/>
  <c r="B83" i="15"/>
  <c r="AA111" i="12"/>
  <c r="B111" i="15"/>
  <c r="AA82" i="12"/>
  <c r="B82" i="15"/>
  <c r="AA85" i="12"/>
  <c r="B85" i="15"/>
  <c r="AA98" i="12"/>
  <c r="B98" i="15"/>
  <c r="F78" i="1"/>
  <c r="AA78" i="15"/>
  <c r="G78" i="1" s="1"/>
  <c r="AA43" i="12"/>
  <c r="B43" i="15"/>
  <c r="AA107" i="12"/>
  <c r="B107" i="15"/>
  <c r="AA137" i="11"/>
  <c r="B137" i="16"/>
  <c r="AA137" i="16" s="1"/>
  <c r="AA139" i="11"/>
  <c r="B139" i="16"/>
  <c r="AA139" i="16" s="1"/>
  <c r="AA141" i="11"/>
  <c r="B141" i="16"/>
  <c r="AA141" i="16" s="1"/>
  <c r="AA131" i="11"/>
  <c r="B131" i="16"/>
  <c r="AA131" i="16" s="1"/>
  <c r="AA128" i="11"/>
  <c r="B128" i="16"/>
  <c r="AA128" i="16" s="1"/>
  <c r="AA136" i="11"/>
  <c r="B136" i="16"/>
  <c r="AA136" i="16" s="1"/>
  <c r="AA144" i="11"/>
  <c r="B144" i="16"/>
  <c r="AA144" i="16" s="1"/>
  <c r="AA138" i="11"/>
  <c r="B138" i="16"/>
  <c r="AA138" i="16" s="1"/>
  <c r="AA146" i="11"/>
  <c r="B146" i="16"/>
  <c r="AA146" i="16" s="1"/>
  <c r="AA105" i="11"/>
  <c r="B105" i="16"/>
  <c r="AA105" i="16" s="1"/>
  <c r="AA134" i="11"/>
  <c r="B134" i="16"/>
  <c r="AA134" i="16" s="1"/>
  <c r="AA145" i="11"/>
  <c r="B145" i="16"/>
  <c r="AA145" i="16" s="1"/>
  <c r="AA132" i="11"/>
  <c r="B132" i="16"/>
  <c r="AA132" i="16" s="1"/>
  <c r="AA143" i="11"/>
  <c r="B143" i="16"/>
  <c r="AA143" i="16" s="1"/>
  <c r="AA127" i="11"/>
  <c r="B127" i="16"/>
  <c r="AA127" i="16" s="1"/>
  <c r="AA140" i="11"/>
  <c r="B140" i="16"/>
  <c r="AA140" i="16" s="1"/>
  <c r="AA133" i="11"/>
  <c r="B133" i="16"/>
  <c r="AA133" i="16" s="1"/>
  <c r="AA135" i="11"/>
  <c r="B135" i="16"/>
  <c r="AA135" i="16" s="1"/>
  <c r="AA142" i="11"/>
  <c r="B142" i="16"/>
  <c r="AA142" i="16" s="1"/>
  <c r="AA114" i="11"/>
  <c r="B114" i="16"/>
  <c r="AA114" i="16" s="1"/>
  <c r="AA116" i="11"/>
  <c r="B116" i="16"/>
  <c r="AA116" i="16" s="1"/>
  <c r="AA108" i="11"/>
  <c r="B108" i="16"/>
  <c r="AA108" i="16" s="1"/>
  <c r="F100" i="1"/>
  <c r="AA100" i="15"/>
  <c r="G100" i="1" s="1"/>
  <c r="F95" i="1"/>
  <c r="AA95" i="15"/>
  <c r="G95" i="1" s="1"/>
  <c r="AA59" i="12"/>
  <c r="AA59" i="16"/>
  <c r="AA106" i="12"/>
  <c r="B106" i="15"/>
  <c r="F112" i="1"/>
  <c r="AA112" i="15"/>
  <c r="G112" i="1" s="1"/>
  <c r="AA86" i="12"/>
  <c r="B86" i="15"/>
  <c r="AA50" i="12"/>
  <c r="AA50" i="16"/>
  <c r="AA19" i="12"/>
  <c r="AA19" i="16"/>
  <c r="AA9" i="12"/>
  <c r="AA9" i="16"/>
  <c r="AA8" i="12"/>
  <c r="AA8" i="16"/>
  <c r="AA54" i="15"/>
  <c r="G54" i="1" s="1"/>
  <c r="Z54" i="1" s="1"/>
  <c r="AC54" i="1" s="1"/>
  <c r="AA49" i="12"/>
  <c r="AA49" i="16"/>
  <c r="AA58" i="12"/>
  <c r="AA58" i="16"/>
  <c r="AA7" i="12"/>
  <c r="AA7" i="15" s="1"/>
  <c r="G7" i="1" s="1"/>
  <c r="AA7" i="16"/>
  <c r="B104" i="15"/>
  <c r="F113" i="1"/>
  <c r="B1529" i="2" s="1"/>
  <c r="AA113" i="15"/>
  <c r="G113" i="1" s="1"/>
  <c r="Z113" i="1" s="1"/>
  <c r="AC113" i="1" s="1"/>
  <c r="F80" i="1"/>
  <c r="B1067" i="2" s="1"/>
  <c r="AA80" i="15"/>
  <c r="G80" i="1" s="1"/>
  <c r="Z80" i="1" s="1"/>
  <c r="AC80" i="1" s="1"/>
  <c r="F92" i="1"/>
  <c r="AA92" i="15"/>
  <c r="G92" i="1" s="1"/>
  <c r="F91" i="1"/>
  <c r="AA91" i="15"/>
  <c r="G91" i="1" s="1"/>
  <c r="F103" i="1"/>
  <c r="B1389" i="2" s="1"/>
  <c r="AA103" i="15"/>
  <c r="G103" i="1" s="1"/>
  <c r="Z103" i="1"/>
  <c r="F102" i="1"/>
  <c r="AA102" i="15"/>
  <c r="G102" i="1" s="1"/>
  <c r="F77" i="1"/>
  <c r="AA77" i="15"/>
  <c r="G77" i="1" s="1"/>
  <c r="F81" i="1"/>
  <c r="B1081" i="2" s="1"/>
  <c r="AA81" i="15"/>
  <c r="G81" i="1" s="1"/>
  <c r="Z81" i="1" s="1"/>
  <c r="AC81" i="1" s="1"/>
  <c r="F94" i="1"/>
  <c r="B1263" i="2" s="1"/>
  <c r="AA94" i="15"/>
  <c r="G94" i="1" s="1"/>
  <c r="Z94" i="1" s="1"/>
  <c r="AC94" i="1" s="1"/>
  <c r="F61" i="1"/>
  <c r="B801" i="2" s="1"/>
  <c r="AA61" i="15"/>
  <c r="G61" i="1" s="1"/>
  <c r="Z61" i="1" s="1"/>
  <c r="AC61" i="1" s="1"/>
  <c r="F90" i="1"/>
  <c r="B1207" i="2" s="1"/>
  <c r="AA90" i="15"/>
  <c r="G90" i="1" s="1"/>
  <c r="Z90" i="1" s="1"/>
  <c r="AC90" i="1" s="1"/>
  <c r="F93" i="1"/>
  <c r="AA93" i="15"/>
  <c r="G93" i="1" s="1"/>
  <c r="F60" i="1"/>
  <c r="AA60" i="15"/>
  <c r="G60" i="1" s="1"/>
  <c r="F70" i="1"/>
  <c r="B927" i="2" s="1"/>
  <c r="AA70" i="15"/>
  <c r="G70" i="1" s="1"/>
  <c r="Z70" i="1" s="1"/>
  <c r="AC70" i="1" s="1"/>
  <c r="F117" i="1"/>
  <c r="B1585" i="2" s="1"/>
  <c r="AA117" i="15"/>
  <c r="G117" i="1" s="1"/>
  <c r="Z117" i="1" s="1"/>
  <c r="AC117" i="1" s="1"/>
  <c r="AA13" i="15"/>
  <c r="G13" i="1" s="1"/>
  <c r="Z13" i="1" s="1"/>
  <c r="AA13" i="1" s="1"/>
  <c r="AA24" i="15"/>
  <c r="G24" i="1" s="1"/>
  <c r="Z24" i="1" s="1"/>
  <c r="AA31" i="15"/>
  <c r="G31" i="1" s="1"/>
  <c r="Z31" i="1" s="1"/>
  <c r="AA8" i="15"/>
  <c r="G8" i="1" s="1"/>
  <c r="Z8" i="1" s="1"/>
  <c r="AA8" i="1" s="1"/>
  <c r="AA21" i="15"/>
  <c r="G21" i="1" s="1"/>
  <c r="Z21" i="1" s="1"/>
  <c r="AA27" i="15"/>
  <c r="G27" i="1" s="1"/>
  <c r="Z27" i="1" s="1"/>
  <c r="AA14" i="15"/>
  <c r="G14" i="1" s="1"/>
  <c r="Z14" i="1" s="1"/>
  <c r="AA14" i="1" s="1"/>
  <c r="AA19" i="15"/>
  <c r="G19" i="1" s="1"/>
  <c r="Z19" i="1" s="1"/>
  <c r="AA19" i="1" s="1"/>
  <c r="AA12" i="15"/>
  <c r="G12" i="1" s="1"/>
  <c r="Z12" i="1" s="1"/>
  <c r="AA12" i="1" s="1"/>
  <c r="AA9" i="15"/>
  <c r="G9" i="1" s="1"/>
  <c r="Z9" i="1" s="1"/>
  <c r="AA9" i="1" s="1"/>
  <c r="AA10" i="15"/>
  <c r="G10" i="1" s="1"/>
  <c r="Z10" i="1" s="1"/>
  <c r="AA10" i="1" s="1"/>
  <c r="AA36" i="11"/>
  <c r="AA36" i="16" s="1"/>
  <c r="AA16" i="12"/>
  <c r="AA16" i="15" s="1"/>
  <c r="G16" i="1" s="1"/>
  <c r="AA56" i="12"/>
  <c r="AA56" i="15" s="1"/>
  <c r="G56" i="1" s="1"/>
  <c r="AA55" i="12"/>
  <c r="AA84" i="1"/>
  <c r="AC84" i="1"/>
  <c r="AD84" i="1" s="1"/>
  <c r="AA108" i="10"/>
  <c r="AA99" i="1"/>
  <c r="AC99" i="1"/>
  <c r="AD99" i="1" s="1"/>
  <c r="B108" i="12"/>
  <c r="AA17" i="12"/>
  <c r="AA32" i="12"/>
  <c r="AA32" i="15" s="1"/>
  <c r="G32" i="1" s="1"/>
  <c r="AA20" i="11"/>
  <c r="AA20" i="16" s="1"/>
  <c r="B787" i="2"/>
  <c r="AA34" i="12"/>
  <c r="AA34" i="15" s="1"/>
  <c r="G34" i="1" s="1"/>
  <c r="Z93" i="1"/>
  <c r="AC93" i="1" s="1"/>
  <c r="AA47" i="12"/>
  <c r="AA47" i="15" s="1"/>
  <c r="G47" i="1" s="1"/>
  <c r="B871" i="2"/>
  <c r="AA66" i="12"/>
  <c r="B129" i="12"/>
  <c r="AA129" i="11"/>
  <c r="B118" i="12"/>
  <c r="B118" i="15" s="1"/>
  <c r="AA118" i="11"/>
  <c r="B97" i="12"/>
  <c r="AA97" i="11"/>
  <c r="B130" i="12"/>
  <c r="AA130" i="11"/>
  <c r="B885" i="2"/>
  <c r="AA67" i="12"/>
  <c r="B33" i="12"/>
  <c r="B33" i="15" s="1"/>
  <c r="F33" i="1" s="1"/>
  <c r="AA33" i="11"/>
  <c r="AA33" i="16" s="1"/>
  <c r="B350" i="2"/>
  <c r="AA29" i="12"/>
  <c r="B1039" i="2"/>
  <c r="AA78" i="12"/>
  <c r="Z78" i="1" s="1"/>
  <c r="AC78" i="1" s="1"/>
  <c r="B425" i="2"/>
  <c r="AA35" i="12"/>
  <c r="B101" i="12"/>
  <c r="AA101" i="11"/>
  <c r="B1347" i="2"/>
  <c r="AA100" i="12"/>
  <c r="Z100" i="1" s="1"/>
  <c r="AC100" i="1" s="1"/>
  <c r="AD100" i="1" s="1"/>
  <c r="B1277" i="2"/>
  <c r="AA95" i="12"/>
  <c r="Z95" i="1" s="1"/>
  <c r="B1515" i="2"/>
  <c r="AA112" i="12"/>
  <c r="Z112" i="1" s="1"/>
  <c r="AC112" i="1" s="1"/>
  <c r="AD112" i="1" s="1"/>
  <c r="B470" i="2"/>
  <c r="AA38" i="12"/>
  <c r="AA114" i="10"/>
  <c r="AA116" i="10"/>
  <c r="B116" i="12"/>
  <c r="B114" i="12"/>
  <c r="B115" i="11"/>
  <c r="AA115" i="10"/>
  <c r="B96" i="11"/>
  <c r="AA96" i="10"/>
  <c r="AA64" i="1"/>
  <c r="AA118" i="10"/>
  <c r="B132" i="12"/>
  <c r="B127" i="12"/>
  <c r="B133" i="12"/>
  <c r="B142" i="12"/>
  <c r="AA124" i="10"/>
  <c r="B124" i="11"/>
  <c r="B124" i="16" s="1"/>
  <c r="AA124" i="16" s="1"/>
  <c r="AA123" i="10"/>
  <c r="B123" i="11"/>
  <c r="B123" i="16" s="1"/>
  <c r="AA123" i="16" s="1"/>
  <c r="AA121" i="10"/>
  <c r="B121" i="11"/>
  <c r="B121" i="16" s="1"/>
  <c r="AA121" i="16" s="1"/>
  <c r="B139" i="12"/>
  <c r="B131" i="12"/>
  <c r="B136" i="12"/>
  <c r="B138" i="12"/>
  <c r="AA105" i="10"/>
  <c r="AA119" i="10"/>
  <c r="B119" i="11"/>
  <c r="AA125" i="10"/>
  <c r="B125" i="11"/>
  <c r="B125" i="16" s="1"/>
  <c r="AA125" i="16" s="1"/>
  <c r="B128" i="12"/>
  <c r="B134" i="12"/>
  <c r="B145" i="12"/>
  <c r="B143" i="12"/>
  <c r="B140" i="12"/>
  <c r="B135" i="12"/>
  <c r="AA122" i="10"/>
  <c r="B122" i="11"/>
  <c r="B122" i="16" s="1"/>
  <c r="AA122" i="16" s="1"/>
  <c r="B137" i="12"/>
  <c r="B105" i="12"/>
  <c r="B105" i="15" s="1"/>
  <c r="AA120" i="10"/>
  <c r="B120" i="11"/>
  <c r="B120" i="16" s="1"/>
  <c r="AA120" i="16" s="1"/>
  <c r="B141" i="12"/>
  <c r="B144" i="12"/>
  <c r="B146" i="12"/>
  <c r="B275" i="2"/>
  <c r="Z25" i="1"/>
  <c r="AC25" i="1" s="1"/>
  <c r="Z30" i="1"/>
  <c r="B1235" i="2"/>
  <c r="Z92" i="1"/>
  <c r="AC92" i="1" s="1"/>
  <c r="B80" i="2"/>
  <c r="B1249" i="2"/>
  <c r="B575" i="2"/>
  <c r="Z45" i="1"/>
  <c r="AC45" i="1" s="1"/>
  <c r="Z69" i="1"/>
  <c r="AC69" i="1" s="1"/>
  <c r="B913" i="2"/>
  <c r="Z60" i="1"/>
  <c r="AA80" i="1"/>
  <c r="AD80" i="1"/>
  <c r="Z7" i="1"/>
  <c r="B5" i="2"/>
  <c r="B560" i="2"/>
  <c r="Z44" i="1"/>
  <c r="AC44" i="1" s="1"/>
  <c r="B1375" i="2"/>
  <c r="Z102" i="1"/>
  <c r="AC102" i="1" s="1"/>
  <c r="Z26" i="1"/>
  <c r="AC26" i="1" s="1"/>
  <c r="B290" i="2"/>
  <c r="AA18" i="1"/>
  <c r="Z77" i="1"/>
  <c r="AC77" i="1" s="1"/>
  <c r="B1025" i="2"/>
  <c r="AD39" i="1"/>
  <c r="AA39" i="1"/>
  <c r="Z68" i="1"/>
  <c r="AC68" i="1" s="1"/>
  <c r="B899" i="2"/>
  <c r="B65" i="2"/>
  <c r="Z11" i="1"/>
  <c r="B140" i="2"/>
  <c r="B689" i="2"/>
  <c r="Z53" i="1"/>
  <c r="AC53" i="1" s="1"/>
  <c r="AA81" i="1"/>
  <c r="AD81" i="1"/>
  <c r="AA113" i="1"/>
  <c r="AD113" i="1"/>
  <c r="AD74" i="1"/>
  <c r="AD72" i="1"/>
  <c r="Z16" i="1"/>
  <c r="B87" i="12"/>
  <c r="B87" i="15" s="1"/>
  <c r="B22" i="12"/>
  <c r="B335" i="2"/>
  <c r="B37" i="12"/>
  <c r="AA90" i="1"/>
  <c r="B395" i="2"/>
  <c r="AA88" i="1"/>
  <c r="B75" i="12"/>
  <c r="AA61" i="1"/>
  <c r="AA94" i="1"/>
  <c r="AD64" i="1"/>
  <c r="AA63" i="1"/>
  <c r="AD62" i="1"/>
  <c r="B717" i="2"/>
  <c r="B380" i="2"/>
  <c r="Z32" i="1"/>
  <c r="AC32" i="1" s="1"/>
  <c r="B126" i="12"/>
  <c r="Z56" i="1"/>
  <c r="AC56" i="1" s="1"/>
  <c r="B731" i="2"/>
  <c r="B36" i="12"/>
  <c r="Z47" i="1"/>
  <c r="AC47" i="1" s="1"/>
  <c r="B605" i="2"/>
  <c r="AA117" i="1"/>
  <c r="B155" i="2"/>
  <c r="Z34" i="1"/>
  <c r="AC34" i="1" s="1"/>
  <c r="B410" i="2"/>
  <c r="AA54" i="1"/>
  <c r="B20" i="12"/>
  <c r="AD57" i="1"/>
  <c r="B320" i="2"/>
  <c r="AA70" i="1"/>
  <c r="AA20" i="12" l="1"/>
  <c r="B20" i="15"/>
  <c r="F20" i="1" s="1"/>
  <c r="AA36" i="12"/>
  <c r="B36" i="15"/>
  <c r="F36" i="1" s="1"/>
  <c r="AA126" i="12"/>
  <c r="B126" i="15"/>
  <c r="AA75" i="12"/>
  <c r="B75" i="15"/>
  <c r="AA37" i="12"/>
  <c r="B37" i="15"/>
  <c r="F37" i="1" s="1"/>
  <c r="AA22" i="12"/>
  <c r="B22" i="15"/>
  <c r="F22" i="1" s="1"/>
  <c r="F87" i="1"/>
  <c r="AA87" i="15"/>
  <c r="G87" i="1" s="1"/>
  <c r="AA146" i="12"/>
  <c r="B146" i="15"/>
  <c r="AA144" i="12"/>
  <c r="B144" i="15"/>
  <c r="AA141" i="12"/>
  <c r="B141" i="15"/>
  <c r="F105" i="1"/>
  <c r="AA105" i="15"/>
  <c r="G105" i="1" s="1"/>
  <c r="AA137" i="12"/>
  <c r="B137" i="15"/>
  <c r="AA135" i="12"/>
  <c r="B135" i="15"/>
  <c r="AA140" i="12"/>
  <c r="B140" i="15"/>
  <c r="AA143" i="12"/>
  <c r="B143" i="15"/>
  <c r="AA145" i="12"/>
  <c r="B145" i="15"/>
  <c r="AA134" i="12"/>
  <c r="B134" i="15"/>
  <c r="AA128" i="12"/>
  <c r="B128" i="15"/>
  <c r="AA119" i="11"/>
  <c r="B119" i="16"/>
  <c r="AA119" i="16" s="1"/>
  <c r="AA138" i="12"/>
  <c r="B138" i="15"/>
  <c r="AA136" i="12"/>
  <c r="B136" i="15"/>
  <c r="AA131" i="12"/>
  <c r="B131" i="15"/>
  <c r="AA139" i="12"/>
  <c r="B139" i="15"/>
  <c r="AA142" i="12"/>
  <c r="B142" i="15"/>
  <c r="AA133" i="12"/>
  <c r="B133" i="15"/>
  <c r="AA127" i="12"/>
  <c r="B127" i="15"/>
  <c r="AA132" i="12"/>
  <c r="B132" i="15"/>
  <c r="AA96" i="11"/>
  <c r="B96" i="16"/>
  <c r="AA96" i="16" s="1"/>
  <c r="AA115" i="11"/>
  <c r="B115" i="16"/>
  <c r="AA115" i="16" s="1"/>
  <c r="AA114" i="12"/>
  <c r="B114" i="15"/>
  <c r="AA116" i="12"/>
  <c r="B116" i="15"/>
  <c r="AA101" i="12"/>
  <c r="B101" i="15"/>
  <c r="AA67" i="15"/>
  <c r="G67" i="1" s="1"/>
  <c r="Z67" i="1" s="1"/>
  <c r="AC67" i="1" s="1"/>
  <c r="AA130" i="12"/>
  <c r="B130" i="15"/>
  <c r="AA97" i="12"/>
  <c r="B97" i="15"/>
  <c r="F118" i="1"/>
  <c r="B1599" i="2" s="1"/>
  <c r="AA118" i="15"/>
  <c r="G118" i="1" s="1"/>
  <c r="AA129" i="12"/>
  <c r="B129" i="15"/>
  <c r="AA66" i="15"/>
  <c r="G66" i="1" s="1"/>
  <c r="Z66" i="1" s="1"/>
  <c r="AA108" i="12"/>
  <c r="B108" i="15"/>
  <c r="AA55" i="15"/>
  <c r="G55" i="1" s="1"/>
  <c r="Z55" i="1" s="1"/>
  <c r="AC55" i="1" s="1"/>
  <c r="AC103" i="1"/>
  <c r="AD103" i="1" s="1"/>
  <c r="AA103" i="1"/>
  <c r="F104" i="1"/>
  <c r="B1403" i="2" s="1"/>
  <c r="AA104" i="15"/>
  <c r="G104" i="1" s="1"/>
  <c r="Z104" i="1" s="1"/>
  <c r="AA58" i="15"/>
  <c r="G58" i="1" s="1"/>
  <c r="Z58" i="1" s="1"/>
  <c r="AA49" i="15"/>
  <c r="G49" i="1" s="1"/>
  <c r="Z49" i="1" s="1"/>
  <c r="AA50" i="15"/>
  <c r="G50" i="1" s="1"/>
  <c r="Z50" i="1" s="1"/>
  <c r="F86" i="1"/>
  <c r="B1151" i="2" s="1"/>
  <c r="AA86" i="15"/>
  <c r="G86" i="1" s="1"/>
  <c r="Z86" i="1"/>
  <c r="F106" i="1"/>
  <c r="B1431" i="2" s="1"/>
  <c r="AA106" i="15"/>
  <c r="G106" i="1" s="1"/>
  <c r="Z106" i="1" s="1"/>
  <c r="AC106" i="1" s="1"/>
  <c r="AA59" i="15"/>
  <c r="G59" i="1" s="1"/>
  <c r="Z59" i="1" s="1"/>
  <c r="F107" i="1"/>
  <c r="AA107" i="15"/>
  <c r="G107" i="1" s="1"/>
  <c r="F43" i="1"/>
  <c r="B545" i="2" s="1"/>
  <c r="AA43" i="15"/>
  <c r="G43" i="1" s="1"/>
  <c r="Z43" i="1" s="1"/>
  <c r="AC43" i="1" s="1"/>
  <c r="F98" i="1"/>
  <c r="B1319" i="2" s="1"/>
  <c r="AA98" i="15"/>
  <c r="G98" i="1" s="1"/>
  <c r="Z98" i="1" s="1"/>
  <c r="AC98" i="1" s="1"/>
  <c r="F85" i="1"/>
  <c r="B1137" i="2" s="1"/>
  <c r="AA85" i="15"/>
  <c r="G85" i="1" s="1"/>
  <c r="Z85" i="1" s="1"/>
  <c r="F82" i="1"/>
  <c r="B1095" i="2" s="1"/>
  <c r="AA82" i="15"/>
  <c r="G82" i="1" s="1"/>
  <c r="Z82" i="1" s="1"/>
  <c r="AC82" i="1" s="1"/>
  <c r="F111" i="1"/>
  <c r="B1501" i="2" s="1"/>
  <c r="AA111" i="15"/>
  <c r="G111" i="1" s="1"/>
  <c r="Z111" i="1" s="1"/>
  <c r="AC111" i="1" s="1"/>
  <c r="F83" i="1"/>
  <c r="B1109" i="2" s="1"/>
  <c r="AA83" i="15"/>
  <c r="G83" i="1" s="1"/>
  <c r="Z83" i="1" s="1"/>
  <c r="AC83" i="1" s="1"/>
  <c r="F109" i="1"/>
  <c r="B1473" i="2" s="1"/>
  <c r="AA109" i="15"/>
  <c r="G109" i="1" s="1"/>
  <c r="Z109" i="1" s="1"/>
  <c r="AC109" i="1" s="1"/>
  <c r="F40" i="1"/>
  <c r="B500" i="2" s="1"/>
  <c r="AA40" i="15"/>
  <c r="G40" i="1" s="1"/>
  <c r="Z40" i="1" s="1"/>
  <c r="AC40" i="1" s="1"/>
  <c r="F73" i="1"/>
  <c r="B969" i="2" s="1"/>
  <c r="AA73" i="15"/>
  <c r="G73" i="1" s="1"/>
  <c r="Z73" i="1" s="1"/>
  <c r="AC73" i="1" s="1"/>
  <c r="F89" i="1"/>
  <c r="B1193" i="2" s="1"/>
  <c r="AA89" i="15"/>
  <c r="G89" i="1" s="1"/>
  <c r="Z89" i="1" s="1"/>
  <c r="AC89" i="1" s="1"/>
  <c r="F76" i="1"/>
  <c r="B1011" i="2" s="1"/>
  <c r="AA76" i="15"/>
  <c r="G76" i="1" s="1"/>
  <c r="Z76" i="1" s="1"/>
  <c r="AC76" i="1" s="1"/>
  <c r="F51" i="1"/>
  <c r="B661" i="2" s="1"/>
  <c r="AA51" i="15"/>
  <c r="G51" i="1" s="1"/>
  <c r="Z51" i="1" s="1"/>
  <c r="AC51" i="1" s="1"/>
  <c r="F71" i="1"/>
  <c r="B941" i="2" s="1"/>
  <c r="AA71" i="15"/>
  <c r="G71" i="1" s="1"/>
  <c r="Z71" i="1" s="1"/>
  <c r="AC71" i="1" s="1"/>
  <c r="F65" i="1"/>
  <c r="B857" i="2" s="1"/>
  <c r="AA65" i="15"/>
  <c r="G65" i="1" s="1"/>
  <c r="Z65" i="1" s="1"/>
  <c r="AC65" i="1" s="1"/>
  <c r="F46" i="1"/>
  <c r="B590" i="2" s="1"/>
  <c r="AA46" i="15"/>
  <c r="G46" i="1" s="1"/>
  <c r="Z46" i="1" s="1"/>
  <c r="AC46" i="1" s="1"/>
  <c r="F110" i="1"/>
  <c r="B1487" i="2" s="1"/>
  <c r="AA110" i="15"/>
  <c r="G110" i="1" s="1"/>
  <c r="Z110" i="1" s="1"/>
  <c r="AC110" i="1" s="1"/>
  <c r="AA28" i="15"/>
  <c r="G28" i="1" s="1"/>
  <c r="Z28" i="1" s="1"/>
  <c r="AC28" i="1" s="1"/>
  <c r="AA31" i="1"/>
  <c r="AC31" i="1"/>
  <c r="AD31" i="1" s="1"/>
  <c r="AC27" i="1"/>
  <c r="AD27" i="1" s="1"/>
  <c r="AA27" i="1"/>
  <c r="AC24" i="1"/>
  <c r="AA24" i="1"/>
  <c r="AC21" i="1"/>
  <c r="AA21" i="1"/>
  <c r="AA17" i="15"/>
  <c r="G17" i="1" s="1"/>
  <c r="Z17" i="1" s="1"/>
  <c r="AA17" i="1" s="1"/>
  <c r="AA35" i="15"/>
  <c r="G35" i="1" s="1"/>
  <c r="Z35" i="1" s="1"/>
  <c r="AA29" i="15"/>
  <c r="G29" i="1" s="1"/>
  <c r="Z29" i="1" s="1"/>
  <c r="AA38" i="15"/>
  <c r="G38" i="1" s="1"/>
  <c r="Z38" i="1" s="1"/>
  <c r="AA93" i="1"/>
  <c r="AA112" i="1"/>
  <c r="AA85" i="1"/>
  <c r="AC85" i="1"/>
  <c r="AD85" i="1" s="1"/>
  <c r="AA95" i="1"/>
  <c r="AC95" i="1"/>
  <c r="AD95" i="1" s="1"/>
  <c r="AA60" i="1"/>
  <c r="AC60" i="1"/>
  <c r="AD60" i="1" s="1"/>
  <c r="AA66" i="1"/>
  <c r="AC66" i="1"/>
  <c r="AA100" i="1"/>
  <c r="AA30" i="1"/>
  <c r="AC30" i="1"/>
  <c r="AD30" i="1" s="1"/>
  <c r="AA33" i="12"/>
  <c r="B121" i="12"/>
  <c r="B121" i="15" s="1"/>
  <c r="AA121" i="11"/>
  <c r="B123" i="12"/>
  <c r="AA123" i="11"/>
  <c r="B124" i="12"/>
  <c r="B124" i="15" s="1"/>
  <c r="AA124" i="11"/>
  <c r="B110" i="2"/>
  <c r="AA118" i="12"/>
  <c r="Z118" i="1" s="1"/>
  <c r="B1445" i="2"/>
  <c r="AA87" i="12"/>
  <c r="Z87" i="1" s="1"/>
  <c r="AC87" i="1" s="1"/>
  <c r="B120" i="12"/>
  <c r="AA120" i="11"/>
  <c r="AA105" i="12"/>
  <c r="Z105" i="1" s="1"/>
  <c r="B122" i="12"/>
  <c r="B122" i="15" s="1"/>
  <c r="AA122" i="11"/>
  <c r="B125" i="12"/>
  <c r="B125" i="15" s="1"/>
  <c r="AA125" i="11"/>
  <c r="B115" i="12"/>
  <c r="B96" i="12"/>
  <c r="B1417" i="2"/>
  <c r="B119" i="12"/>
  <c r="AA68" i="1"/>
  <c r="AD68" i="1"/>
  <c r="AD102" i="1"/>
  <c r="AA102" i="1"/>
  <c r="AA7" i="1"/>
  <c r="AA69" i="1"/>
  <c r="AD69" i="1"/>
  <c r="AA26" i="1"/>
  <c r="AD26" i="1"/>
  <c r="AD106" i="1"/>
  <c r="AA106" i="1"/>
  <c r="AA92" i="1"/>
  <c r="AD92" i="1"/>
  <c r="AA53" i="1"/>
  <c r="AD53" i="1"/>
  <c r="AD44" i="1"/>
  <c r="AA44" i="1"/>
  <c r="B515" i="2"/>
  <c r="Z41" i="1"/>
  <c r="AC41" i="1" s="1"/>
  <c r="B455" i="2"/>
  <c r="Z15" i="1"/>
  <c r="B125" i="2"/>
  <c r="B530" i="2"/>
  <c r="Z42" i="1"/>
  <c r="AC42" i="1" s="1"/>
  <c r="Z107" i="1"/>
  <c r="Z23" i="1"/>
  <c r="AC23" i="1" s="1"/>
  <c r="B245" i="2"/>
  <c r="AA77" i="1"/>
  <c r="AD77" i="1"/>
  <c r="AA11" i="1"/>
  <c r="AD45" i="1"/>
  <c r="AA45" i="1"/>
  <c r="AA25" i="1"/>
  <c r="AD25" i="1"/>
  <c r="B1221" i="2"/>
  <c r="Z91" i="1"/>
  <c r="AC91" i="1" s="1"/>
  <c r="AD94" i="1"/>
  <c r="AD90" i="1"/>
  <c r="AA67" i="1"/>
  <c r="AA16" i="1"/>
  <c r="AD88" i="1"/>
  <c r="AA111" i="1"/>
  <c r="AD61" i="1"/>
  <c r="AD24" i="1"/>
  <c r="AA78" i="1"/>
  <c r="AA83" i="1"/>
  <c r="AA109" i="1"/>
  <c r="AA43" i="1"/>
  <c r="AA73" i="1"/>
  <c r="AA40" i="1"/>
  <c r="AA82" i="1"/>
  <c r="B230" i="2"/>
  <c r="AA98" i="1"/>
  <c r="AA89" i="1"/>
  <c r="B1165" i="2"/>
  <c r="AA51" i="1"/>
  <c r="AA76" i="1"/>
  <c r="AA46" i="1"/>
  <c r="AA71" i="1"/>
  <c r="AD21" i="1"/>
  <c r="AA28" i="1"/>
  <c r="B200" i="2"/>
  <c r="AD54" i="1"/>
  <c r="AA34" i="1"/>
  <c r="B440" i="2"/>
  <c r="AA65" i="1"/>
  <c r="AD70" i="1"/>
  <c r="AA56" i="1"/>
  <c r="AA32" i="1"/>
  <c r="AD63" i="1"/>
  <c r="AD93" i="1"/>
  <c r="AA110" i="1"/>
  <c r="AD117" i="1"/>
  <c r="AA47" i="1"/>
  <c r="AA55" i="1"/>
  <c r="AA119" i="12" l="1"/>
  <c r="B119" i="15"/>
  <c r="AA96" i="12"/>
  <c r="B96" i="15"/>
  <c r="AA115" i="12"/>
  <c r="B115" i="15"/>
  <c r="F125" i="1"/>
  <c r="AA125" i="15"/>
  <c r="G125" i="1" s="1"/>
  <c r="F122" i="1"/>
  <c r="AA122" i="15"/>
  <c r="G122" i="1" s="1"/>
  <c r="AA120" i="12"/>
  <c r="B120" i="15"/>
  <c r="F124" i="1"/>
  <c r="AA124" i="15"/>
  <c r="G124" i="1" s="1"/>
  <c r="AA123" i="12"/>
  <c r="B123" i="15"/>
  <c r="F121" i="1"/>
  <c r="AA121" i="15"/>
  <c r="G121" i="1" s="1"/>
  <c r="AC59" i="1"/>
  <c r="AD59" i="1" s="1"/>
  <c r="AA59" i="1"/>
  <c r="AC86" i="1"/>
  <c r="AD86" i="1" s="1"/>
  <c r="AA86" i="1"/>
  <c r="AA50" i="1"/>
  <c r="AC50" i="1"/>
  <c r="AD50" i="1" s="1"/>
  <c r="AC49" i="1"/>
  <c r="AD49" i="1" s="1"/>
  <c r="AA49" i="1"/>
  <c r="AC58" i="1"/>
  <c r="AD58" i="1" s="1"/>
  <c r="AA58" i="1"/>
  <c r="AC104" i="1"/>
  <c r="AD104" i="1" s="1"/>
  <c r="AA104" i="1"/>
  <c r="F108" i="1"/>
  <c r="B1459" i="2" s="1"/>
  <c r="AA108" i="15"/>
  <c r="G108" i="1" s="1"/>
  <c r="Z108" i="1"/>
  <c r="F129" i="1"/>
  <c r="B1754" i="2" s="1"/>
  <c r="AA129" i="15"/>
  <c r="G129" i="1" s="1"/>
  <c r="Z129" i="1"/>
  <c r="F97" i="1"/>
  <c r="B1305" i="2" s="1"/>
  <c r="AA97" i="15"/>
  <c r="G97" i="1" s="1"/>
  <c r="Z97" i="1"/>
  <c r="F130" i="1"/>
  <c r="B1768" i="2" s="1"/>
  <c r="AA130" i="15"/>
  <c r="G130" i="1" s="1"/>
  <c r="Z130" i="1" s="1"/>
  <c r="F101" i="1"/>
  <c r="B1361" i="2" s="1"/>
  <c r="AA101" i="15"/>
  <c r="G101" i="1" s="1"/>
  <c r="Z101" i="1" s="1"/>
  <c r="F116" i="1"/>
  <c r="B1571" i="2" s="1"/>
  <c r="AA116" i="15"/>
  <c r="G116" i="1" s="1"/>
  <c r="Z116" i="1" s="1"/>
  <c r="AC116" i="1" s="1"/>
  <c r="F114" i="1"/>
  <c r="B1543" i="2" s="1"/>
  <c r="AA114" i="15"/>
  <c r="G114" i="1" s="1"/>
  <c r="Z114" i="1" s="1"/>
  <c r="AC114" i="1" s="1"/>
  <c r="F132" i="1"/>
  <c r="B1796" i="2" s="1"/>
  <c r="AA132" i="15"/>
  <c r="G132" i="1" s="1"/>
  <c r="Z132" i="1" s="1"/>
  <c r="AC132" i="1" s="1"/>
  <c r="F127" i="1"/>
  <c r="B1726" i="2" s="1"/>
  <c r="AA127" i="15"/>
  <c r="G127" i="1" s="1"/>
  <c r="Z127" i="1" s="1"/>
  <c r="AC127" i="1" s="1"/>
  <c r="F133" i="1"/>
  <c r="B1810" i="2" s="1"/>
  <c r="AA133" i="15"/>
  <c r="G133" i="1" s="1"/>
  <c r="Z133" i="1" s="1"/>
  <c r="AC133" i="1" s="1"/>
  <c r="F142" i="1"/>
  <c r="B1936" i="2" s="1"/>
  <c r="AA142" i="15"/>
  <c r="G142" i="1" s="1"/>
  <c r="Z142" i="1" s="1"/>
  <c r="AC142" i="1" s="1"/>
  <c r="F139" i="1"/>
  <c r="B1894" i="2" s="1"/>
  <c r="AA139" i="15"/>
  <c r="G139" i="1" s="1"/>
  <c r="Z139" i="1" s="1"/>
  <c r="AC139" i="1" s="1"/>
  <c r="F131" i="1"/>
  <c r="B1782" i="2" s="1"/>
  <c r="AA131" i="15"/>
  <c r="G131" i="1" s="1"/>
  <c r="Z131" i="1" s="1"/>
  <c r="AC131" i="1" s="1"/>
  <c r="F136" i="1"/>
  <c r="B1852" i="2" s="1"/>
  <c r="AA136" i="15"/>
  <c r="G136" i="1" s="1"/>
  <c r="Z136" i="1" s="1"/>
  <c r="AC136" i="1" s="1"/>
  <c r="F138" i="1"/>
  <c r="B1880" i="2" s="1"/>
  <c r="AA138" i="15"/>
  <c r="G138" i="1" s="1"/>
  <c r="Z138" i="1" s="1"/>
  <c r="AC138" i="1" s="1"/>
  <c r="F128" i="1"/>
  <c r="B1740" i="2" s="1"/>
  <c r="AA128" i="15"/>
  <c r="G128" i="1" s="1"/>
  <c r="Z128" i="1" s="1"/>
  <c r="AC128" i="1" s="1"/>
  <c r="F134" i="1"/>
  <c r="B1824" i="2" s="1"/>
  <c r="AA134" i="15"/>
  <c r="G134" i="1" s="1"/>
  <c r="Z134" i="1" s="1"/>
  <c r="AC134" i="1" s="1"/>
  <c r="F145" i="1"/>
  <c r="B1978" i="2" s="1"/>
  <c r="AA145" i="15"/>
  <c r="G145" i="1" s="1"/>
  <c r="Z145" i="1" s="1"/>
  <c r="AC145" i="1" s="1"/>
  <c r="F143" i="1"/>
  <c r="B1950" i="2" s="1"/>
  <c r="AA143" i="15"/>
  <c r="G143" i="1" s="1"/>
  <c r="Z143" i="1" s="1"/>
  <c r="AC143" i="1" s="1"/>
  <c r="F140" i="1"/>
  <c r="B1908" i="2" s="1"/>
  <c r="AA140" i="15"/>
  <c r="G140" i="1" s="1"/>
  <c r="Z140" i="1" s="1"/>
  <c r="AC140" i="1" s="1"/>
  <c r="F135" i="1"/>
  <c r="B1838" i="2" s="1"/>
  <c r="AA135" i="15"/>
  <c r="G135" i="1" s="1"/>
  <c r="Z135" i="1" s="1"/>
  <c r="AC135" i="1" s="1"/>
  <c r="F137" i="1"/>
  <c r="B1866" i="2" s="1"/>
  <c r="AA137" i="15"/>
  <c r="G137" i="1" s="1"/>
  <c r="Z137" i="1" s="1"/>
  <c r="AC137" i="1" s="1"/>
  <c r="F141" i="1"/>
  <c r="B1922" i="2" s="1"/>
  <c r="AA141" i="15"/>
  <c r="G141" i="1" s="1"/>
  <c r="Z141" i="1" s="1"/>
  <c r="AC141" i="1" s="1"/>
  <c r="F144" i="1"/>
  <c r="B1964" i="2" s="1"/>
  <c r="AA144" i="15"/>
  <c r="G144" i="1" s="1"/>
  <c r="Z144" i="1" s="1"/>
  <c r="AC144" i="1" s="1"/>
  <c r="F146" i="1"/>
  <c r="B1992" i="2" s="1"/>
  <c r="AA146" i="15"/>
  <c r="G146" i="1" s="1"/>
  <c r="Z146" i="1" s="1"/>
  <c r="AC146" i="1" s="1"/>
  <c r="AA22" i="15"/>
  <c r="G22" i="1" s="1"/>
  <c r="Z22" i="1" s="1"/>
  <c r="AC22" i="1" s="1"/>
  <c r="AA37" i="15"/>
  <c r="G37" i="1" s="1"/>
  <c r="Z37" i="1" s="1"/>
  <c r="AC37" i="1" s="1"/>
  <c r="F75" i="1"/>
  <c r="B997" i="2" s="1"/>
  <c r="AA75" i="15"/>
  <c r="G75" i="1" s="1"/>
  <c r="Z75" i="1" s="1"/>
  <c r="AC75" i="1" s="1"/>
  <c r="F126" i="1"/>
  <c r="B1712" i="2" s="1"/>
  <c r="AA126" i="15"/>
  <c r="G126" i="1" s="1"/>
  <c r="Z126" i="1" s="1"/>
  <c r="AC126" i="1" s="1"/>
  <c r="AA36" i="15"/>
  <c r="G36" i="1" s="1"/>
  <c r="Z36" i="1" s="1"/>
  <c r="AC36" i="1" s="1"/>
  <c r="AA20" i="15"/>
  <c r="G20" i="1" s="1"/>
  <c r="Z20" i="1" s="1"/>
  <c r="AC29" i="1"/>
  <c r="AD29" i="1" s="1"/>
  <c r="AA29" i="1"/>
  <c r="AC35" i="1"/>
  <c r="AD35" i="1" s="1"/>
  <c r="AA35" i="1"/>
  <c r="AA33" i="15"/>
  <c r="G33" i="1" s="1"/>
  <c r="Z33" i="1" s="1"/>
  <c r="AA38" i="1"/>
  <c r="AC38" i="1"/>
  <c r="AD38" i="1" s="1"/>
  <c r="AC105" i="1"/>
  <c r="AD105" i="1" s="1"/>
  <c r="AA105" i="1"/>
  <c r="AA107" i="1"/>
  <c r="AC107" i="1"/>
  <c r="AA118" i="1"/>
  <c r="AC118" i="1"/>
  <c r="AD118" i="1" s="1"/>
  <c r="B1698" i="2"/>
  <c r="AA125" i="12"/>
  <c r="Z125" i="1" s="1"/>
  <c r="AC125" i="1" s="1"/>
  <c r="AD125" i="1" s="1"/>
  <c r="B1656" i="2"/>
  <c r="AA122" i="12"/>
  <c r="Z122" i="1" s="1"/>
  <c r="AC122" i="1" s="1"/>
  <c r="AD122" i="1" s="1"/>
  <c r="B1684" i="2"/>
  <c r="AA124" i="12"/>
  <c r="Z124" i="1" s="1"/>
  <c r="AC124" i="1" s="1"/>
  <c r="B1642" i="2"/>
  <c r="AA121" i="12"/>
  <c r="Z121" i="1" s="1"/>
  <c r="AC121" i="1" s="1"/>
  <c r="AD121" i="1" s="1"/>
  <c r="AD116" i="1"/>
  <c r="AA116" i="1"/>
  <c r="AD114" i="1"/>
  <c r="AA114" i="1"/>
  <c r="AD144" i="1"/>
  <c r="AA144" i="1"/>
  <c r="AA134" i="1"/>
  <c r="AD134" i="1"/>
  <c r="AA137" i="1"/>
  <c r="AD137" i="1"/>
  <c r="AD124" i="1"/>
  <c r="AA143" i="1"/>
  <c r="AD143" i="1"/>
  <c r="AD141" i="1"/>
  <c r="AA141" i="1"/>
  <c r="AA127" i="1"/>
  <c r="AD127" i="1"/>
  <c r="AA139" i="1"/>
  <c r="AD139" i="1"/>
  <c r="AA145" i="1"/>
  <c r="AD145" i="1"/>
  <c r="AA133" i="1"/>
  <c r="AD133" i="1"/>
  <c r="AD136" i="1"/>
  <c r="AA136" i="1"/>
  <c r="AA131" i="1"/>
  <c r="AD131" i="1"/>
  <c r="AA132" i="1"/>
  <c r="AD132" i="1"/>
  <c r="AD140" i="1"/>
  <c r="AA140" i="1"/>
  <c r="AA128" i="1"/>
  <c r="AD128" i="1"/>
  <c r="AD142" i="1"/>
  <c r="AA142" i="1"/>
  <c r="AA138" i="1"/>
  <c r="AD138" i="1"/>
  <c r="AD135" i="1"/>
  <c r="AA135" i="1"/>
  <c r="AA146" i="1"/>
  <c r="AD146" i="1"/>
  <c r="AD107" i="1"/>
  <c r="AD41" i="1"/>
  <c r="AA41" i="1"/>
  <c r="AA23" i="1"/>
  <c r="AD23" i="1"/>
  <c r="AD42" i="1"/>
  <c r="AA42" i="1"/>
  <c r="AA91" i="1"/>
  <c r="AD91" i="1"/>
  <c r="AA15" i="1"/>
  <c r="AD76" i="1"/>
  <c r="AD40" i="1"/>
  <c r="AD43" i="1"/>
  <c r="AD51" i="1"/>
  <c r="AD82" i="1"/>
  <c r="AD83" i="1"/>
  <c r="AD89" i="1"/>
  <c r="AD78" i="1"/>
  <c r="AA37" i="1"/>
  <c r="AD111" i="1"/>
  <c r="AD66" i="1"/>
  <c r="AD98" i="1"/>
  <c r="AD67" i="1"/>
  <c r="AD73" i="1"/>
  <c r="AD109" i="1"/>
  <c r="AA22" i="1"/>
  <c r="AA87" i="1"/>
  <c r="AA75" i="1"/>
  <c r="AD34" i="1"/>
  <c r="AA20" i="1"/>
  <c r="AD47" i="1"/>
  <c r="AD56" i="1"/>
  <c r="AD65" i="1"/>
  <c r="AD28" i="1"/>
  <c r="AD46" i="1"/>
  <c r="AD55" i="1"/>
  <c r="AD32" i="1"/>
  <c r="AA36" i="1"/>
  <c r="AD71" i="1"/>
  <c r="AD110" i="1"/>
  <c r="AA126" i="1"/>
  <c r="AC101" i="1" l="1"/>
  <c r="AD101" i="1" s="1"/>
  <c r="AA101" i="1"/>
  <c r="AC130" i="1"/>
  <c r="AD130" i="1" s="1"/>
  <c r="AA130" i="1"/>
  <c r="AC97" i="1"/>
  <c r="AD97" i="1" s="1"/>
  <c r="AA97" i="1"/>
  <c r="AC129" i="1"/>
  <c r="AD129" i="1" s="1"/>
  <c r="AA129" i="1"/>
  <c r="AC108" i="1"/>
  <c r="AD108" i="1" s="1"/>
  <c r="AA108" i="1"/>
  <c r="F123" i="1"/>
  <c r="B1670" i="2" s="1"/>
  <c r="AA123" i="15"/>
  <c r="G123" i="1" s="1"/>
  <c r="Z123" i="1" s="1"/>
  <c r="F120" i="1"/>
  <c r="B1628" i="2" s="1"/>
  <c r="AA120" i="15"/>
  <c r="G120" i="1" s="1"/>
  <c r="Z120" i="1" s="1"/>
  <c r="F115" i="1"/>
  <c r="B1557" i="2" s="1"/>
  <c r="AA115" i="15"/>
  <c r="G115" i="1" s="1"/>
  <c r="Z115" i="1" s="1"/>
  <c r="AC115" i="1" s="1"/>
  <c r="F96" i="1"/>
  <c r="B1291" i="2" s="1"/>
  <c r="AA96" i="15"/>
  <c r="G96" i="1" s="1"/>
  <c r="Z96" i="1" s="1"/>
  <c r="AC96" i="1" s="1"/>
  <c r="F119" i="1"/>
  <c r="B1614" i="2" s="1"/>
  <c r="AA119" i="15"/>
  <c r="G119" i="1" s="1"/>
  <c r="Z119" i="1" s="1"/>
  <c r="AC119" i="1" s="1"/>
  <c r="AC33" i="1"/>
  <c r="AD33" i="1" s="1"/>
  <c r="AA33" i="1"/>
  <c r="AA125" i="1"/>
  <c r="AA124" i="1"/>
  <c r="AA122" i="1"/>
  <c r="AA121" i="1"/>
  <c r="D63" i="1"/>
  <c r="D101" i="1"/>
  <c r="D62" i="1"/>
  <c r="D51" i="1"/>
  <c r="D46" i="1"/>
  <c r="D36" i="1"/>
  <c r="D41" i="1"/>
  <c r="D125" i="1"/>
  <c r="D85" i="1"/>
  <c r="D117" i="1"/>
  <c r="D59" i="1"/>
  <c r="D119" i="1"/>
  <c r="D97" i="1"/>
  <c r="D14" i="1"/>
  <c r="D133" i="1"/>
  <c r="D12" i="1"/>
  <c r="D24" i="1"/>
  <c r="D20" i="1"/>
  <c r="D92" i="1"/>
  <c r="D47" i="1"/>
  <c r="D35" i="1"/>
  <c r="D128" i="1"/>
  <c r="D74" i="1"/>
  <c r="D142" i="1"/>
  <c r="D146" i="1"/>
  <c r="D8" i="1"/>
  <c r="D107" i="1"/>
  <c r="D111" i="1"/>
  <c r="D11" i="1"/>
  <c r="D39" i="1"/>
  <c r="D76" i="1"/>
  <c r="D37" i="1"/>
  <c r="D22" i="1"/>
  <c r="D98" i="1"/>
  <c r="D122" i="1"/>
  <c r="D81" i="1"/>
  <c r="D116" i="1"/>
  <c r="D132" i="1"/>
  <c r="D143" i="1"/>
  <c r="D23" i="1"/>
  <c r="D110" i="1"/>
  <c r="D113" i="1"/>
  <c r="D102" i="1"/>
  <c r="D112" i="1"/>
  <c r="D136" i="1"/>
  <c r="D129" i="1"/>
  <c r="D77" i="1"/>
  <c r="D115" i="1"/>
  <c r="D88" i="1"/>
  <c r="D26" i="1"/>
  <c r="D60" i="1"/>
  <c r="D104" i="1"/>
  <c r="D28" i="1"/>
  <c r="D44" i="1"/>
  <c r="D25" i="1"/>
  <c r="D68" i="1"/>
  <c r="D33" i="1"/>
  <c r="D95" i="1"/>
  <c r="D123" i="1"/>
  <c r="D56" i="1"/>
  <c r="D7" i="1"/>
  <c r="D145" i="1"/>
  <c r="D9" i="1"/>
  <c r="AA115" i="1"/>
  <c r="AD115" i="1"/>
  <c r="D10" i="1"/>
  <c r="D34" i="1"/>
  <c r="D89" i="1"/>
  <c r="D87" i="1"/>
  <c r="D79" i="1"/>
  <c r="D86" i="1"/>
  <c r="D80" i="1"/>
  <c r="D45" i="1"/>
  <c r="D30" i="1"/>
  <c r="D66" i="1"/>
  <c r="D64" i="1"/>
  <c r="D130" i="1"/>
  <c r="D78" i="1"/>
  <c r="D108" i="1"/>
  <c r="D84" i="1"/>
  <c r="D73" i="1"/>
  <c r="D38" i="1"/>
  <c r="D72" i="1"/>
  <c r="D126" i="1"/>
  <c r="AD96" i="1"/>
  <c r="AA96" i="1"/>
  <c r="D140" i="1"/>
  <c r="D19" i="1"/>
  <c r="D65" i="1"/>
  <c r="D50" i="1"/>
  <c r="D69" i="1"/>
  <c r="D43" i="1"/>
  <c r="D58" i="1"/>
  <c r="D21" i="1"/>
  <c r="D18" i="1"/>
  <c r="D105" i="1"/>
  <c r="D32" i="1"/>
  <c r="D127" i="1"/>
  <c r="D82" i="1"/>
  <c r="D52" i="1"/>
  <c r="D90" i="1"/>
  <c r="D138" i="1"/>
  <c r="D53" i="1"/>
  <c r="D94" i="1"/>
  <c r="D120" i="1"/>
  <c r="D93" i="1"/>
  <c r="D54" i="1"/>
  <c r="D144" i="1"/>
  <c r="D70" i="1"/>
  <c r="D96" i="1"/>
  <c r="D99" i="1"/>
  <c r="D67" i="1"/>
  <c r="D49" i="1"/>
  <c r="D29" i="1"/>
  <c r="D42" i="1"/>
  <c r="D27" i="1"/>
  <c r="D118" i="1"/>
  <c r="D137" i="1"/>
  <c r="D75" i="1"/>
  <c r="D16" i="1"/>
  <c r="D139" i="1"/>
  <c r="D114" i="1"/>
  <c r="D134" i="1"/>
  <c r="D55" i="1"/>
  <c r="D141" i="1"/>
  <c r="D13" i="1"/>
  <c r="D103" i="1"/>
  <c r="D48" i="1"/>
  <c r="D100" i="1"/>
  <c r="D135" i="1"/>
  <c r="D40" i="1"/>
  <c r="D124" i="1"/>
  <c r="D83" i="1"/>
  <c r="D57" i="1"/>
  <c r="D17" i="1"/>
  <c r="D106" i="1"/>
  <c r="D15" i="1"/>
  <c r="D31" i="1"/>
  <c r="D109" i="1"/>
  <c r="D61" i="1"/>
  <c r="D71" i="1"/>
  <c r="D121" i="1"/>
  <c r="D131" i="1"/>
  <c r="D91" i="1"/>
  <c r="AA119" i="1"/>
  <c r="AD119" i="1"/>
  <c r="AD75" i="1"/>
  <c r="AD87" i="1"/>
  <c r="AD37" i="1"/>
  <c r="AD22" i="1"/>
  <c r="AD126" i="1"/>
  <c r="AD36" i="1"/>
  <c r="AC120" i="1" l="1"/>
  <c r="AD120" i="1" s="1"/>
  <c r="AA120" i="1"/>
  <c r="AC123" i="1"/>
  <c r="AD123" i="1" s="1"/>
  <c r="AA123" i="1"/>
  <c r="B13" i="1"/>
  <c r="B88" i="1"/>
  <c r="B112" i="1"/>
  <c r="B31" i="1"/>
  <c r="B35" i="1"/>
  <c r="B90" i="1"/>
  <c r="B83" i="1"/>
  <c r="B84" i="1"/>
  <c r="B53" i="1"/>
  <c r="B99" i="1"/>
  <c r="B139" i="1"/>
  <c r="B106" i="1"/>
  <c r="B69" i="1"/>
  <c r="B146" i="1"/>
  <c r="B74" i="1"/>
  <c r="B47" i="1"/>
  <c r="B29" i="1"/>
  <c r="B122" i="1"/>
  <c r="B9" i="1"/>
  <c r="B142" i="1"/>
  <c r="B63" i="1"/>
  <c r="B33" i="1"/>
  <c r="B109" i="1"/>
  <c r="B121" i="1"/>
  <c r="B77" i="1"/>
  <c r="B115" i="1"/>
  <c r="B108" i="1"/>
  <c r="B14" i="1"/>
  <c r="B102" i="1"/>
  <c r="B127" i="1"/>
  <c r="B120" i="1"/>
  <c r="B54" i="1"/>
  <c r="B57" i="1"/>
  <c r="B45" i="1"/>
  <c r="B87" i="1"/>
  <c r="B55" i="1"/>
  <c r="B67" i="1"/>
  <c r="B85" i="1"/>
  <c r="B64" i="1"/>
  <c r="B138" i="1"/>
  <c r="B60" i="1"/>
  <c r="B117" i="1"/>
  <c r="B80" i="1"/>
  <c r="B71" i="1"/>
  <c r="B125" i="1"/>
  <c r="B137" i="1"/>
  <c r="B36" i="1"/>
  <c r="B43" i="1"/>
  <c r="B135" i="1"/>
  <c r="B101" i="1"/>
  <c r="B11" i="1"/>
  <c r="B96" i="1"/>
  <c r="B132" i="1"/>
  <c r="B95" i="1"/>
  <c r="B111" i="1"/>
  <c r="B105" i="1"/>
  <c r="B123" i="1"/>
  <c r="B124" i="1"/>
  <c r="B12" i="1"/>
  <c r="B8" i="1"/>
  <c r="B89" i="1"/>
  <c r="B49" i="1"/>
  <c r="B42" i="1"/>
  <c r="B114" i="1"/>
  <c r="B59" i="1"/>
  <c r="B72" i="1"/>
  <c r="B129" i="1"/>
  <c r="B40" i="1"/>
  <c r="B81" i="1"/>
  <c r="B34" i="1"/>
  <c r="B27" i="1"/>
  <c r="B16" i="1"/>
  <c r="B126" i="1"/>
  <c r="B133" i="1"/>
  <c r="B28" i="1"/>
  <c r="B97" i="1"/>
  <c r="B119" i="1"/>
  <c r="B48" i="1"/>
  <c r="B94" i="1"/>
  <c r="B24" i="1"/>
  <c r="B98" i="1"/>
  <c r="B79" i="1"/>
  <c r="B41" i="1"/>
  <c r="B144" i="1"/>
  <c r="B76" i="1"/>
  <c r="B7" i="1"/>
  <c r="B82" i="1"/>
  <c r="B91" i="1"/>
  <c r="B30" i="1"/>
  <c r="B100" i="1"/>
  <c r="B73" i="1"/>
  <c r="B134" i="1"/>
  <c r="B141" i="1"/>
  <c r="B62" i="1"/>
  <c r="B145" i="1"/>
  <c r="B26" i="1"/>
  <c r="B19" i="1"/>
  <c r="B130" i="1"/>
  <c r="B118" i="1"/>
  <c r="B58" i="1"/>
  <c r="B46" i="1"/>
  <c r="B68" i="1"/>
  <c r="B110" i="1"/>
  <c r="B52" i="1"/>
  <c r="B18" i="1"/>
  <c r="B15" i="1"/>
  <c r="B104" i="1"/>
  <c r="B107" i="1"/>
  <c r="B65" i="1"/>
  <c r="B128" i="1"/>
  <c r="B50" i="1"/>
  <c r="B56" i="1"/>
  <c r="B37" i="1"/>
  <c r="B39" i="1"/>
  <c r="B93" i="1"/>
  <c r="B143" i="1"/>
  <c r="B70" i="1"/>
  <c r="B22" i="1"/>
  <c r="B20" i="1"/>
  <c r="B32" i="1"/>
  <c r="B17" i="1"/>
  <c r="B66" i="1"/>
  <c r="B131" i="1"/>
  <c r="B78" i="1"/>
  <c r="B116" i="1"/>
  <c r="B103" i="1"/>
  <c r="B75" i="1"/>
  <c r="B21" i="1"/>
  <c r="B92" i="1"/>
  <c r="B86" i="1"/>
  <c r="B44" i="1"/>
  <c r="B140" i="1"/>
  <c r="B61" i="1"/>
  <c r="B136" i="1"/>
  <c r="B10" i="1"/>
  <c r="B38" i="1"/>
  <c r="B51" i="1"/>
  <c r="B23" i="1"/>
  <c r="B25" i="1"/>
  <c r="B113" i="1"/>
  <c r="T9" i="13" l="1"/>
  <c r="G9" i="13"/>
  <c r="Q9" i="13"/>
  <c r="C8" i="13"/>
  <c r="T8" i="13"/>
  <c r="G7" i="13"/>
  <c r="F8" i="13"/>
  <c r="B7" i="13"/>
  <c r="P8" i="13"/>
  <c r="D7" i="13"/>
  <c r="U7" i="13"/>
  <c r="E8" i="13"/>
  <c r="D9" i="13"/>
  <c r="S8" i="13"/>
  <c r="J7" i="13"/>
  <c r="N9" i="13"/>
  <c r="G8" i="13"/>
  <c r="F7" i="13"/>
  <c r="B9" i="13"/>
  <c r="K7" i="13"/>
  <c r="M8" i="13"/>
  <c r="K9" i="13"/>
  <c r="L7" i="13"/>
  <c r="J8" i="13"/>
  <c r="H9" i="13"/>
  <c r="I7" i="13"/>
  <c r="E9" i="13"/>
  <c r="D8" i="13"/>
  <c r="V9" i="13"/>
  <c r="W8" i="13"/>
  <c r="N7" i="13"/>
  <c r="J9" i="13"/>
  <c r="S7" i="13"/>
  <c r="Q8" i="13"/>
  <c r="O9" i="13"/>
  <c r="P7" i="13"/>
  <c r="N8" i="13"/>
  <c r="P9" i="13"/>
  <c r="Q7" i="13"/>
  <c r="M9" i="13"/>
  <c r="L8" i="13"/>
  <c r="M7" i="13"/>
  <c r="I9" i="13"/>
  <c r="V7" i="13"/>
  <c r="C7" i="13"/>
  <c r="W7" i="13"/>
  <c r="U8" i="13"/>
  <c r="W9" i="13"/>
  <c r="T7" i="13"/>
  <c r="V8" i="13"/>
  <c r="N14" i="13"/>
  <c r="V14" i="13"/>
  <c r="C12" i="13"/>
  <c r="T13" i="13"/>
  <c r="J11" i="13"/>
  <c r="H11" i="13"/>
  <c r="K8" i="13"/>
  <c r="U9" i="13"/>
  <c r="R7" i="13"/>
  <c r="F9" i="13"/>
  <c r="E7" i="13"/>
  <c r="O8" i="13"/>
  <c r="Q13" i="13"/>
  <c r="H8" i="13"/>
  <c r="R9" i="13"/>
  <c r="O7" i="13"/>
  <c r="I8" i="13"/>
  <c r="C9" i="13"/>
  <c r="S9" i="13"/>
  <c r="H7" i="13"/>
  <c r="B8" i="13"/>
  <c r="R8" i="13"/>
  <c r="L9" i="13"/>
  <c r="O11" i="13"/>
  <c r="E11" i="13"/>
  <c r="C13" i="13"/>
  <c r="B13" i="13"/>
  <c r="F10" i="13"/>
  <c r="K12" i="13"/>
  <c r="T12" i="13"/>
  <c r="C14" i="13"/>
  <c r="E10" i="13"/>
  <c r="K13" i="13"/>
  <c r="T11" i="13"/>
  <c r="W14" i="13"/>
  <c r="K10" i="13"/>
  <c r="V11" i="13"/>
  <c r="G11" i="13"/>
  <c r="U14" i="13"/>
  <c r="D13" i="13"/>
  <c r="U13" i="13"/>
  <c r="H10" i="13"/>
  <c r="F13" i="13"/>
  <c r="U11" i="13"/>
  <c r="L10" i="13"/>
  <c r="D14" i="13"/>
  <c r="I10" i="13"/>
  <c r="I12" i="13"/>
  <c r="W13" i="13"/>
  <c r="J10" i="13"/>
  <c r="J12" i="13"/>
  <c r="B14" i="13"/>
  <c r="W10" i="13"/>
  <c r="G14" i="13"/>
  <c r="B11" i="13"/>
  <c r="H14" i="13"/>
  <c r="I13" i="13"/>
  <c r="F11" i="13"/>
  <c r="L14" i="13"/>
  <c r="C11" i="13"/>
  <c r="M12" i="13"/>
  <c r="E14" i="13"/>
  <c r="D11" i="13"/>
  <c r="R12" i="13"/>
  <c r="F14" i="13"/>
  <c r="O10" i="13"/>
  <c r="S12" i="13"/>
  <c r="L12" i="13"/>
  <c r="P14" i="13"/>
  <c r="G12" i="13"/>
  <c r="D10" i="13"/>
  <c r="P12" i="13"/>
  <c r="T14" i="13"/>
  <c r="M10" i="13"/>
  <c r="W11" i="13"/>
  <c r="G13" i="13"/>
  <c r="M14" i="13"/>
  <c r="V10" i="13"/>
  <c r="B12" i="13"/>
  <c r="H13" i="13"/>
  <c r="R14" i="13"/>
  <c r="I11" i="13"/>
  <c r="M13" i="13"/>
  <c r="R11" i="13"/>
  <c r="V13" i="13"/>
  <c r="S10" i="13"/>
  <c r="O12" i="13"/>
  <c r="S14" i="13"/>
  <c r="N11" i="13"/>
  <c r="J13" i="13"/>
  <c r="U10" i="13"/>
  <c r="S11" i="13"/>
  <c r="Q12" i="13"/>
  <c r="S13" i="13"/>
  <c r="Q14" i="13"/>
  <c r="N10" i="13"/>
  <c r="P11" i="13"/>
  <c r="N12" i="13"/>
  <c r="L13" i="13"/>
  <c r="J14" i="13"/>
  <c r="G10" i="13"/>
  <c r="Q11" i="13"/>
  <c r="E13" i="13"/>
  <c r="O14" i="13"/>
  <c r="P10" i="13"/>
  <c r="D12" i="13"/>
  <c r="N13" i="13"/>
  <c r="C10" i="13"/>
  <c r="M11" i="13"/>
  <c r="W12" i="13"/>
  <c r="K14" i="13"/>
  <c r="T10" i="13"/>
  <c r="H12" i="13"/>
  <c r="R13" i="13"/>
  <c r="Q10" i="13"/>
  <c r="K11" i="13"/>
  <c r="E12" i="13"/>
  <c r="U12" i="13"/>
  <c r="O13" i="13"/>
  <c r="I14" i="13"/>
  <c r="B10" i="13"/>
  <c r="R10" i="13"/>
  <c r="L11" i="13"/>
  <c r="F12" i="13"/>
  <c r="V12" i="13"/>
  <c r="P13" i="13"/>
  <c r="T32" i="13"/>
  <c r="N18" i="13"/>
  <c r="R18" i="13"/>
  <c r="D16" i="13"/>
  <c r="K16" i="13"/>
  <c r="J15" i="13"/>
  <c r="M17" i="13"/>
  <c r="O22" i="13"/>
  <c r="T21" i="13"/>
  <c r="I19" i="13"/>
  <c r="V16" i="13"/>
  <c r="M105" i="13"/>
  <c r="G39" i="13"/>
  <c r="N26" i="13"/>
  <c r="J30" i="13"/>
  <c r="K20" i="13"/>
  <c r="O16" i="13"/>
  <c r="O15" i="13"/>
  <c r="K68" i="13"/>
  <c r="U45" i="13"/>
  <c r="T97" i="13"/>
  <c r="P51" i="13"/>
  <c r="E45" i="13"/>
  <c r="Q91" i="13"/>
  <c r="E25" i="13"/>
  <c r="G70" i="13"/>
  <c r="R24" i="13"/>
  <c r="E69" i="13"/>
  <c r="C24" i="13"/>
  <c r="C68" i="13"/>
  <c r="B42" i="13"/>
  <c r="F72" i="13"/>
  <c r="P109" i="13"/>
  <c r="S30" i="13"/>
  <c r="C70" i="13"/>
  <c r="J28" i="13"/>
  <c r="F66" i="13"/>
  <c r="P125" i="13"/>
  <c r="W120" i="13"/>
  <c r="V63" i="13"/>
  <c r="K51" i="13"/>
  <c r="O146" i="13"/>
  <c r="M93" i="13"/>
  <c r="S44" i="13"/>
  <c r="N56" i="13"/>
  <c r="I93" i="13"/>
  <c r="N86" i="13"/>
  <c r="R111" i="13"/>
  <c r="F22" i="13"/>
  <c r="S56" i="13"/>
  <c r="F110" i="13"/>
  <c r="I35" i="13"/>
  <c r="U81" i="13"/>
  <c r="G34" i="13"/>
  <c r="S80" i="13"/>
  <c r="E33" i="13"/>
  <c r="Q79" i="13"/>
  <c r="N24" i="13"/>
  <c r="V48" i="13"/>
  <c r="T79" i="13"/>
  <c r="H129" i="13"/>
  <c r="S38" i="13"/>
  <c r="Q81" i="13"/>
  <c r="B40" i="13"/>
  <c r="V74" i="13"/>
  <c r="Q99" i="13"/>
  <c r="Q144" i="13"/>
  <c r="P80" i="13"/>
  <c r="W46" i="13"/>
  <c r="K92" i="13"/>
  <c r="L87" i="13"/>
  <c r="S46" i="13"/>
  <c r="M33" i="13"/>
  <c r="C80" i="13"/>
  <c r="O58" i="13"/>
  <c r="T113" i="13"/>
  <c r="M57" i="13"/>
  <c r="P111" i="13"/>
  <c r="K56" i="13"/>
  <c r="F36" i="13"/>
  <c r="F64" i="13"/>
  <c r="L95" i="13"/>
  <c r="E23" i="13"/>
  <c r="K58" i="13"/>
  <c r="L113" i="13"/>
  <c r="H63" i="13"/>
  <c r="T99" i="13"/>
  <c r="I111" i="13"/>
  <c r="H48" i="13"/>
  <c r="T77" i="13"/>
  <c r="L89" i="13"/>
  <c r="P105" i="13"/>
  <c r="I137" i="13"/>
  <c r="E101" i="13"/>
  <c r="S112" i="13"/>
  <c r="L126" i="13"/>
  <c r="F21" i="13"/>
  <c r="P36" i="13"/>
  <c r="H52" i="13"/>
  <c r="R67" i="13"/>
  <c r="L88" i="13"/>
  <c r="T119" i="13"/>
  <c r="V146" i="13"/>
  <c r="F146" i="13"/>
  <c r="L145" i="13"/>
  <c r="R144" i="13"/>
  <c r="B144" i="13"/>
  <c r="H143" i="13"/>
  <c r="N142" i="13"/>
  <c r="T141" i="13"/>
  <c r="D141" i="13"/>
  <c r="J140" i="13"/>
  <c r="P139" i="13"/>
  <c r="V138" i="13"/>
  <c r="F138" i="13"/>
  <c r="L137" i="13"/>
  <c r="R136" i="13"/>
  <c r="B136" i="13"/>
  <c r="H135" i="13"/>
  <c r="N134" i="13"/>
  <c r="T133" i="13"/>
  <c r="D133" i="13"/>
  <c r="J132" i="13"/>
  <c r="P131" i="13"/>
  <c r="V130" i="13"/>
  <c r="F130" i="13"/>
  <c r="K129" i="13"/>
  <c r="Q128" i="13"/>
  <c r="W127" i="13"/>
  <c r="G127" i="13"/>
  <c r="M126" i="13"/>
  <c r="S125" i="13"/>
  <c r="C125" i="13"/>
  <c r="I124" i="13"/>
  <c r="O123" i="13"/>
  <c r="U122" i="13"/>
  <c r="E122" i="13"/>
  <c r="K121" i="13"/>
  <c r="Q120" i="13"/>
  <c r="W119" i="13"/>
  <c r="Q146" i="13"/>
  <c r="P146" i="13"/>
  <c r="V145" i="13"/>
  <c r="F145" i="13"/>
  <c r="L144" i="13"/>
  <c r="R143" i="13"/>
  <c r="B143" i="13"/>
  <c r="H142" i="13"/>
  <c r="N141" i="13"/>
  <c r="T140" i="13"/>
  <c r="D140" i="13"/>
  <c r="J139" i="13"/>
  <c r="P138" i="13"/>
  <c r="V137" i="13"/>
  <c r="F137" i="13"/>
  <c r="L136" i="13"/>
  <c r="R135" i="13"/>
  <c r="B135" i="13"/>
  <c r="H134" i="13"/>
  <c r="N133" i="13"/>
  <c r="T132" i="13"/>
  <c r="D132" i="13"/>
  <c r="J131" i="13"/>
  <c r="R146" i="13"/>
  <c r="B146" i="13"/>
  <c r="H145" i="13"/>
  <c r="N144" i="13"/>
  <c r="T143" i="13"/>
  <c r="D143" i="13"/>
  <c r="J142" i="13"/>
  <c r="P141" i="13"/>
  <c r="V140" i="13"/>
  <c r="F140" i="13"/>
  <c r="L139" i="13"/>
  <c r="R138" i="13"/>
  <c r="B138" i="13"/>
  <c r="H137" i="13"/>
  <c r="N136" i="13"/>
  <c r="T135" i="13"/>
  <c r="D135" i="13"/>
  <c r="J134" i="13"/>
  <c r="P133" i="13"/>
  <c r="V132" i="13"/>
  <c r="F132" i="13"/>
  <c r="L131" i="13"/>
  <c r="R130" i="13"/>
  <c r="W129" i="13"/>
  <c r="G129" i="13"/>
  <c r="M128" i="13"/>
  <c r="S127" i="13"/>
  <c r="C127" i="13"/>
  <c r="I126" i="13"/>
  <c r="O125" i="13"/>
  <c r="U124" i="13"/>
  <c r="E124" i="13"/>
  <c r="K123" i="13"/>
  <c r="Q122" i="13"/>
  <c r="W121" i="13"/>
  <c r="G121" i="13"/>
  <c r="M120" i="13"/>
  <c r="S119" i="13"/>
  <c r="M146" i="13"/>
  <c r="L146" i="13"/>
  <c r="R145" i="13"/>
  <c r="B145" i="13"/>
  <c r="H144" i="13"/>
  <c r="N143" i="13"/>
  <c r="T142" i="13"/>
  <c r="D142" i="13"/>
  <c r="J141" i="13"/>
  <c r="P140" i="13"/>
  <c r="V139" i="13"/>
  <c r="F139" i="13"/>
  <c r="L138" i="13"/>
  <c r="R137" i="13"/>
  <c r="B137" i="13"/>
  <c r="H136" i="13"/>
  <c r="N135" i="13"/>
  <c r="T134" i="13"/>
  <c r="D134" i="13"/>
  <c r="J133" i="13"/>
  <c r="P132" i="13"/>
  <c r="V131" i="13"/>
  <c r="F131" i="13"/>
  <c r="L130" i="13"/>
  <c r="Q129" i="13"/>
  <c r="W128" i="13"/>
  <c r="G128" i="13"/>
  <c r="M127" i="13"/>
  <c r="S126" i="13"/>
  <c r="C126" i="13"/>
  <c r="I125" i="13"/>
  <c r="O124" i="13"/>
  <c r="U123" i="13"/>
  <c r="E123" i="13"/>
  <c r="K122" i="13"/>
  <c r="Q121" i="13"/>
  <c r="G145" i="13"/>
  <c r="S143" i="13"/>
  <c r="I142" i="13"/>
  <c r="U140" i="13"/>
  <c r="K139" i="13"/>
  <c r="W137" i="13"/>
  <c r="M136" i="13"/>
  <c r="C135" i="13"/>
  <c r="O133" i="13"/>
  <c r="E132" i="13"/>
  <c r="Q130" i="13"/>
  <c r="N146" i="13"/>
  <c r="D145" i="13"/>
  <c r="P143" i="13"/>
  <c r="F142" i="13"/>
  <c r="R140" i="13"/>
  <c r="H139" i="13"/>
  <c r="T137" i="13"/>
  <c r="J136" i="13"/>
  <c r="V134" i="13"/>
  <c r="L133" i="13"/>
  <c r="B132" i="13"/>
  <c r="J146" i="13"/>
  <c r="V144" i="13"/>
  <c r="L143" i="13"/>
  <c r="B142" i="13"/>
  <c r="N140" i="13"/>
  <c r="D139" i="13"/>
  <c r="P137" i="13"/>
  <c r="F136" i="13"/>
  <c r="R134" i="13"/>
  <c r="H133" i="13"/>
  <c r="T131" i="13"/>
  <c r="J130" i="13"/>
  <c r="U128" i="13"/>
  <c r="K127" i="13"/>
  <c r="W125" i="13"/>
  <c r="M124" i="13"/>
  <c r="C123" i="13"/>
  <c r="O121" i="13"/>
  <c r="E120" i="13"/>
  <c r="T146" i="13"/>
  <c r="J145" i="13"/>
  <c r="V143" i="13"/>
  <c r="L142" i="13"/>
  <c r="B141" i="13"/>
  <c r="N139" i="13"/>
  <c r="D138" i="13"/>
  <c r="P136" i="13"/>
  <c r="F135" i="13"/>
  <c r="R133" i="13"/>
  <c r="H132" i="13"/>
  <c r="T130" i="13"/>
  <c r="U129" i="13"/>
  <c r="S128" i="13"/>
  <c r="U127" i="13"/>
  <c r="W126" i="13"/>
  <c r="U125" i="13"/>
  <c r="W124" i="13"/>
  <c r="C124" i="13"/>
  <c r="W122" i="13"/>
  <c r="C122" i="13"/>
  <c r="O145" i="13"/>
  <c r="K143" i="13"/>
  <c r="O141" i="13"/>
  <c r="S139" i="13"/>
  <c r="O137" i="13"/>
  <c r="S135" i="13"/>
  <c r="W133" i="13"/>
  <c r="S131" i="13"/>
  <c r="V129" i="13"/>
  <c r="L128" i="13"/>
  <c r="B127" i="13"/>
  <c r="N125" i="13"/>
  <c r="D124" i="13"/>
  <c r="P122" i="13"/>
  <c r="I121" i="13"/>
  <c r="J120" i="13"/>
  <c r="K119" i="13"/>
  <c r="Q118" i="13"/>
  <c r="W117" i="13"/>
  <c r="G117" i="13"/>
  <c r="M116" i="13"/>
  <c r="S115" i="13"/>
  <c r="C115" i="13"/>
  <c r="I114" i="13"/>
  <c r="O113" i="13"/>
  <c r="U112" i="13"/>
  <c r="E112" i="13"/>
  <c r="K111" i="13"/>
  <c r="Q110" i="13"/>
  <c r="W109" i="13"/>
  <c r="G109" i="13"/>
  <c r="M108" i="13"/>
  <c r="S107" i="13"/>
  <c r="C107" i="13"/>
  <c r="I106" i="13"/>
  <c r="O105" i="13"/>
  <c r="U104" i="13"/>
  <c r="E104" i="13"/>
  <c r="K103" i="13"/>
  <c r="Q102" i="13"/>
  <c r="W101" i="13"/>
  <c r="G101" i="13"/>
  <c r="M100" i="13"/>
  <c r="S99" i="13"/>
  <c r="C99" i="13"/>
  <c r="I98" i="13"/>
  <c r="O97" i="13"/>
  <c r="U96" i="13"/>
  <c r="E96" i="13"/>
  <c r="K95" i="13"/>
  <c r="Q94" i="13"/>
  <c r="W93" i="13"/>
  <c r="G93" i="13"/>
  <c r="M92" i="13"/>
  <c r="S91" i="13"/>
  <c r="C91" i="13"/>
  <c r="I90" i="13"/>
  <c r="O89" i="13"/>
  <c r="U88" i="13"/>
  <c r="E88" i="13"/>
  <c r="K87" i="13"/>
  <c r="Q86" i="13"/>
  <c r="W85" i="13"/>
  <c r="G85" i="13"/>
  <c r="M84" i="13"/>
  <c r="S83" i="13"/>
  <c r="C83" i="13"/>
  <c r="I82" i="13"/>
  <c r="O81" i="13"/>
  <c r="U80" i="13"/>
  <c r="E80" i="13"/>
  <c r="K79" i="13"/>
  <c r="Q78" i="13"/>
  <c r="W77" i="13"/>
  <c r="G77" i="13"/>
  <c r="M76" i="13"/>
  <c r="S75" i="13"/>
  <c r="C75" i="13"/>
  <c r="I74" i="13"/>
  <c r="O73" i="13"/>
  <c r="U72" i="13"/>
  <c r="E72" i="13"/>
  <c r="K71" i="13"/>
  <c r="Q70" i="13"/>
  <c r="W69" i="13"/>
  <c r="G69" i="13"/>
  <c r="M68" i="13"/>
  <c r="S67" i="13"/>
  <c r="C67" i="13"/>
  <c r="I66" i="13"/>
  <c r="O65" i="13"/>
  <c r="U64" i="13"/>
  <c r="E64" i="13"/>
  <c r="K63" i="13"/>
  <c r="Q62" i="13"/>
  <c r="W61" i="13"/>
  <c r="G61" i="13"/>
  <c r="M60" i="13"/>
  <c r="S59" i="13"/>
  <c r="C59" i="13"/>
  <c r="I58" i="13"/>
  <c r="O57" i="13"/>
  <c r="U56" i="13"/>
  <c r="E56" i="13"/>
  <c r="K55" i="13"/>
  <c r="Q54" i="13"/>
  <c r="W53" i="13"/>
  <c r="G53" i="13"/>
  <c r="M52" i="13"/>
  <c r="S51" i="13"/>
  <c r="C51" i="13"/>
  <c r="I50" i="13"/>
  <c r="O49" i="13"/>
  <c r="T145" i="13"/>
  <c r="J144" i="13"/>
  <c r="V142" i="13"/>
  <c r="L141" i="13"/>
  <c r="B140" i="13"/>
  <c r="N138" i="13"/>
  <c r="D137" i="13"/>
  <c r="P135" i="13"/>
  <c r="F134" i="13"/>
  <c r="R132" i="13"/>
  <c r="H131" i="13"/>
  <c r="S129" i="13"/>
  <c r="I128" i="13"/>
  <c r="U126" i="13"/>
  <c r="K125" i="13"/>
  <c r="W123" i="13"/>
  <c r="M122" i="13"/>
  <c r="C121" i="13"/>
  <c r="O119" i="13"/>
  <c r="H146" i="13"/>
  <c r="T144" i="13"/>
  <c r="J143" i="13"/>
  <c r="V141" i="13"/>
  <c r="L140" i="13"/>
  <c r="B139" i="13"/>
  <c r="N137" i="13"/>
  <c r="D136" i="13"/>
  <c r="P134" i="13"/>
  <c r="F133" i="13"/>
  <c r="R131" i="13"/>
  <c r="P130" i="13"/>
  <c r="M129" i="13"/>
  <c r="O128" i="13"/>
  <c r="Q127" i="13"/>
  <c r="O126" i="13"/>
  <c r="Q125" i="13"/>
  <c r="S124" i="13"/>
  <c r="Q123" i="13"/>
  <c r="S122" i="13"/>
  <c r="U121" i="13"/>
  <c r="U144" i="13"/>
  <c r="C143" i="13"/>
  <c r="G141" i="13"/>
  <c r="C139" i="13"/>
  <c r="G137" i="13"/>
  <c r="K135" i="13"/>
  <c r="G133" i="13"/>
  <c r="K131" i="13"/>
  <c r="N129" i="13"/>
  <c r="D128" i="13"/>
  <c r="P126" i="13"/>
  <c r="F125" i="13"/>
  <c r="R123" i="13"/>
  <c r="H122" i="13"/>
  <c r="D121" i="13"/>
  <c r="D120" i="13"/>
  <c r="G119" i="13"/>
  <c r="M118" i="13"/>
  <c r="S117" i="13"/>
  <c r="C117" i="13"/>
  <c r="I116" i="13"/>
  <c r="O115" i="13"/>
  <c r="U114" i="13"/>
  <c r="E114" i="13"/>
  <c r="K113" i="13"/>
  <c r="Q112" i="13"/>
  <c r="W111" i="13"/>
  <c r="G111" i="13"/>
  <c r="M110" i="13"/>
  <c r="S109" i="13"/>
  <c r="C109" i="13"/>
  <c r="I108" i="13"/>
  <c r="O107" i="13"/>
  <c r="U106" i="13"/>
  <c r="E106" i="13"/>
  <c r="K105" i="13"/>
  <c r="Q104" i="13"/>
  <c r="W103" i="13"/>
  <c r="G103" i="13"/>
  <c r="M102" i="13"/>
  <c r="S101" i="13"/>
  <c r="C101" i="13"/>
  <c r="I100" i="13"/>
  <c r="O99" i="13"/>
  <c r="U98" i="13"/>
  <c r="P145" i="13"/>
  <c r="T139" i="13"/>
  <c r="B134" i="13"/>
  <c r="O129" i="13"/>
  <c r="Q126" i="13"/>
  <c r="S123" i="13"/>
  <c r="U120" i="13"/>
  <c r="D146" i="13"/>
  <c r="F143" i="13"/>
  <c r="H140" i="13"/>
  <c r="J137" i="13"/>
  <c r="L134" i="13"/>
  <c r="N131" i="13"/>
  <c r="I129" i="13"/>
  <c r="I127" i="13"/>
  <c r="M125" i="13"/>
  <c r="M123" i="13"/>
  <c r="K146" i="13"/>
  <c r="Q142" i="13"/>
  <c r="Q138" i="13"/>
  <c r="Q134" i="13"/>
  <c r="C131" i="13"/>
  <c r="R127" i="13"/>
  <c r="T124" i="13"/>
  <c r="V121" i="13"/>
  <c r="U119" i="13"/>
  <c r="I118" i="13"/>
  <c r="U116" i="13"/>
  <c r="K115" i="13"/>
  <c r="W113" i="13"/>
  <c r="M112" i="13"/>
  <c r="C111" i="13"/>
  <c r="O109" i="13"/>
  <c r="E108" i="13"/>
  <c r="Q106" i="13"/>
  <c r="G105" i="13"/>
  <c r="S103" i="13"/>
  <c r="I102" i="13"/>
  <c r="U100" i="13"/>
  <c r="K99" i="13"/>
  <c r="E98" i="13"/>
  <c r="G97" i="13"/>
  <c r="I96" i="13"/>
  <c r="G95" i="13"/>
  <c r="I94" i="13"/>
  <c r="K93" i="13"/>
  <c r="I92" i="13"/>
  <c r="K91" i="13"/>
  <c r="M90" i="13"/>
  <c r="K89" i="13"/>
  <c r="M88" i="13"/>
  <c r="O87" i="13"/>
  <c r="M86" i="13"/>
  <c r="O85" i="13"/>
  <c r="Q84" i="13"/>
  <c r="O83" i="13"/>
  <c r="Q82" i="13"/>
  <c r="S81" i="13"/>
  <c r="Q80" i="13"/>
  <c r="S79" i="13"/>
  <c r="U78" i="13"/>
  <c r="S77" i="13"/>
  <c r="U76" i="13"/>
  <c r="W75" i="13"/>
  <c r="U74" i="13"/>
  <c r="W73" i="13"/>
  <c r="C73" i="13"/>
  <c r="W71" i="13"/>
  <c r="C71" i="13"/>
  <c r="E70" i="13"/>
  <c r="C69" i="13"/>
  <c r="E68" i="13"/>
  <c r="G67" i="13"/>
  <c r="E66" i="13"/>
  <c r="G65" i="13"/>
  <c r="I64" i="13"/>
  <c r="G63" i="13"/>
  <c r="I62" i="13"/>
  <c r="K61" i="13"/>
  <c r="I60" i="13"/>
  <c r="K59" i="13"/>
  <c r="M58" i="13"/>
  <c r="K57" i="13"/>
  <c r="M56" i="13"/>
  <c r="O55" i="13"/>
  <c r="F144" i="13"/>
  <c r="J138" i="13"/>
  <c r="N132" i="13"/>
  <c r="C129" i="13"/>
  <c r="E126" i="13"/>
  <c r="G123" i="13"/>
  <c r="I120" i="13"/>
  <c r="N145" i="13"/>
  <c r="P142" i="13"/>
  <c r="R139" i="13"/>
  <c r="T136" i="13"/>
  <c r="V133" i="13"/>
  <c r="B131" i="13"/>
  <c r="E129" i="13"/>
  <c r="E127" i="13"/>
  <c r="E125" i="13"/>
  <c r="I123" i="13"/>
  <c r="W145" i="13"/>
  <c r="W141" i="13"/>
  <c r="I138" i="13"/>
  <c r="I134" i="13"/>
  <c r="I130" i="13"/>
  <c r="J127" i="13"/>
  <c r="L124" i="13"/>
  <c r="N121" i="13"/>
  <c r="P119" i="13"/>
  <c r="E118" i="13"/>
  <c r="Q116" i="13"/>
  <c r="G115" i="13"/>
  <c r="S113" i="13"/>
  <c r="I112" i="13"/>
  <c r="U110" i="13"/>
  <c r="K109" i="13"/>
  <c r="W107" i="13"/>
  <c r="M106" i="13"/>
  <c r="C105" i="13"/>
  <c r="O103" i="13"/>
  <c r="E102" i="13"/>
  <c r="Q100" i="13"/>
  <c r="R142" i="13"/>
  <c r="V136" i="13"/>
  <c r="D131" i="13"/>
  <c r="E128" i="13"/>
  <c r="G125" i="13"/>
  <c r="I122" i="13"/>
  <c r="U146" i="13"/>
  <c r="P144" i="13"/>
  <c r="R141" i="13"/>
  <c r="T138" i="13"/>
  <c r="V135" i="13"/>
  <c r="B133" i="13"/>
  <c r="H130" i="13"/>
  <c r="K128" i="13"/>
  <c r="K126" i="13"/>
  <c r="K124" i="13"/>
  <c r="O122" i="13"/>
  <c r="M144" i="13"/>
  <c r="M140" i="13"/>
  <c r="U136" i="13"/>
  <c r="U132" i="13"/>
  <c r="F129" i="13"/>
  <c r="H126" i="13"/>
  <c r="J123" i="13"/>
  <c r="T120" i="13"/>
  <c r="C119" i="13"/>
  <c r="O117" i="13"/>
  <c r="E116" i="13"/>
  <c r="Q114" i="13"/>
  <c r="G113" i="13"/>
  <c r="S111" i="13"/>
  <c r="I110" i="13"/>
  <c r="U108" i="13"/>
  <c r="K107" i="13"/>
  <c r="W105" i="13"/>
  <c r="M104" i="13"/>
  <c r="C103" i="13"/>
  <c r="O101" i="13"/>
  <c r="H141" i="13"/>
  <c r="Q124" i="13"/>
  <c r="F141" i="13"/>
  <c r="D130" i="13"/>
  <c r="G122" i="13"/>
  <c r="M132" i="13"/>
  <c r="O120" i="13"/>
  <c r="M114" i="13"/>
  <c r="Q108" i="13"/>
  <c r="U102" i="13"/>
  <c r="G99" i="13"/>
  <c r="S97" i="13"/>
  <c r="M96" i="13"/>
  <c r="C95" i="13"/>
  <c r="S93" i="13"/>
  <c r="Q92" i="13"/>
  <c r="G91" i="13"/>
  <c r="W89" i="13"/>
  <c r="Q88" i="13"/>
  <c r="G87" i="13"/>
  <c r="E86" i="13"/>
  <c r="U84" i="13"/>
  <c r="K83" i="13"/>
  <c r="E82" i="13"/>
  <c r="C81" i="13"/>
  <c r="O79" i="13"/>
  <c r="I78" i="13"/>
  <c r="C77" i="13"/>
  <c r="O75" i="13"/>
  <c r="M74" i="13"/>
  <c r="G73" i="13"/>
  <c r="S71" i="13"/>
  <c r="M70" i="13"/>
  <c r="K69" i="13"/>
  <c r="W67" i="13"/>
  <c r="Q66" i="13"/>
  <c r="K65" i="13"/>
  <c r="W63" i="13"/>
  <c r="U62" i="13"/>
  <c r="O61" i="13"/>
  <c r="E60" i="13"/>
  <c r="U58" i="13"/>
  <c r="S57" i="13"/>
  <c r="I56" i="13"/>
  <c r="C55" i="13"/>
  <c r="E54" i="13"/>
  <c r="C53" i="13"/>
  <c r="E52" i="13"/>
  <c r="G51" i="13"/>
  <c r="E50" i="13"/>
  <c r="G49" i="13"/>
  <c r="M48" i="13"/>
  <c r="S47" i="13"/>
  <c r="C47" i="13"/>
  <c r="I46" i="13"/>
  <c r="O45" i="13"/>
  <c r="U44" i="13"/>
  <c r="E44" i="13"/>
  <c r="K43" i="13"/>
  <c r="Q42" i="13"/>
  <c r="W41" i="13"/>
  <c r="G41" i="13"/>
  <c r="M40" i="13"/>
  <c r="S39" i="13"/>
  <c r="C39" i="13"/>
  <c r="I38" i="13"/>
  <c r="O37" i="13"/>
  <c r="U36" i="13"/>
  <c r="E36" i="13"/>
  <c r="K35" i="13"/>
  <c r="Q34" i="13"/>
  <c r="W33" i="13"/>
  <c r="G33" i="13"/>
  <c r="M32" i="13"/>
  <c r="S31" i="13"/>
  <c r="C31" i="13"/>
  <c r="I30" i="13"/>
  <c r="O29" i="13"/>
  <c r="U28" i="13"/>
  <c r="E28" i="13"/>
  <c r="K27" i="13"/>
  <c r="Q26" i="13"/>
  <c r="W25" i="13"/>
  <c r="G25" i="13"/>
  <c r="M24" i="13"/>
  <c r="S23" i="13"/>
  <c r="C23" i="13"/>
  <c r="I22" i="13"/>
  <c r="O21" i="13"/>
  <c r="U20" i="13"/>
  <c r="E20" i="13"/>
  <c r="K19" i="13"/>
  <c r="Q18" i="13"/>
  <c r="G146" i="13"/>
  <c r="S144" i="13"/>
  <c r="I143" i="13"/>
  <c r="U141" i="13"/>
  <c r="K140" i="13"/>
  <c r="W138" i="13"/>
  <c r="M137" i="13"/>
  <c r="C136" i="13"/>
  <c r="O134" i="13"/>
  <c r="E133" i="13"/>
  <c r="Q131" i="13"/>
  <c r="G130" i="13"/>
  <c r="R128" i="13"/>
  <c r="H127" i="13"/>
  <c r="T125" i="13"/>
  <c r="J124" i="13"/>
  <c r="V122" i="13"/>
  <c r="M121" i="13"/>
  <c r="N120" i="13"/>
  <c r="N119" i="13"/>
  <c r="T118" i="13"/>
  <c r="D118" i="13"/>
  <c r="J117" i="13"/>
  <c r="P116" i="13"/>
  <c r="V115" i="13"/>
  <c r="F115" i="13"/>
  <c r="L114" i="13"/>
  <c r="R113" i="13"/>
  <c r="B113" i="13"/>
  <c r="H112" i="13"/>
  <c r="N111" i="13"/>
  <c r="T110" i="13"/>
  <c r="D110" i="13"/>
  <c r="J109" i="13"/>
  <c r="P108" i="13"/>
  <c r="V107" i="13"/>
  <c r="F107" i="13"/>
  <c r="L106" i="13"/>
  <c r="R105" i="13"/>
  <c r="B105" i="13"/>
  <c r="H104" i="13"/>
  <c r="N103" i="13"/>
  <c r="T102" i="13"/>
  <c r="D102" i="13"/>
  <c r="J101" i="13"/>
  <c r="P100" i="13"/>
  <c r="V99" i="13"/>
  <c r="F99" i="13"/>
  <c r="L98" i="13"/>
  <c r="R97" i="13"/>
  <c r="B97" i="13"/>
  <c r="H96" i="13"/>
  <c r="N95" i="13"/>
  <c r="T94" i="13"/>
  <c r="D94" i="13"/>
  <c r="J93" i="13"/>
  <c r="P92" i="13"/>
  <c r="V91" i="13"/>
  <c r="F91" i="13"/>
  <c r="L90" i="13"/>
  <c r="R89" i="13"/>
  <c r="B89" i="13"/>
  <c r="H88" i="13"/>
  <c r="N87" i="13"/>
  <c r="T86" i="13"/>
  <c r="D86" i="13"/>
  <c r="J85" i="13"/>
  <c r="P84" i="13"/>
  <c r="V83" i="13"/>
  <c r="F83" i="13"/>
  <c r="L82" i="13"/>
  <c r="R81" i="13"/>
  <c r="B81" i="13"/>
  <c r="H80" i="13"/>
  <c r="N79" i="13"/>
  <c r="T78" i="13"/>
  <c r="L135" i="13"/>
  <c r="S121" i="13"/>
  <c r="H138" i="13"/>
  <c r="C128" i="13"/>
  <c r="E144" i="13"/>
  <c r="T128" i="13"/>
  <c r="U118" i="13"/>
  <c r="C113" i="13"/>
  <c r="G107" i="13"/>
  <c r="K101" i="13"/>
  <c r="Q98" i="13"/>
  <c r="K97" i="13"/>
  <c r="W95" i="13"/>
  <c r="U94" i="13"/>
  <c r="O93" i="13"/>
  <c r="E92" i="13"/>
  <c r="U90" i="13"/>
  <c r="S89" i="13"/>
  <c r="I88" i="13"/>
  <c r="C87" i="13"/>
  <c r="S85" i="13"/>
  <c r="I84" i="13"/>
  <c r="G83" i="13"/>
  <c r="W81" i="13"/>
  <c r="M80" i="13"/>
  <c r="G79" i="13"/>
  <c r="E78" i="13"/>
  <c r="Q76" i="13"/>
  <c r="K75" i="13"/>
  <c r="E74" i="13"/>
  <c r="Q72" i="13"/>
  <c r="O71" i="13"/>
  <c r="I70" i="13"/>
  <c r="U68" i="13"/>
  <c r="O67" i="13"/>
  <c r="M66" i="13"/>
  <c r="C65" i="13"/>
  <c r="S63" i="13"/>
  <c r="M62" i="13"/>
  <c r="C61" i="13"/>
  <c r="W59" i="13"/>
  <c r="Q58" i="13"/>
  <c r="G57" i="13"/>
  <c r="W55" i="13"/>
  <c r="U54" i="13"/>
  <c r="S53" i="13"/>
  <c r="U52" i="13"/>
  <c r="W51" i="13"/>
  <c r="U50" i="13"/>
  <c r="W49" i="13"/>
  <c r="C49" i="13"/>
  <c r="I48" i="13"/>
  <c r="O47" i="13"/>
  <c r="U46" i="13"/>
  <c r="E46" i="13"/>
  <c r="K45" i="13"/>
  <c r="Q44" i="13"/>
  <c r="W43" i="13"/>
  <c r="G43" i="13"/>
  <c r="M42" i="13"/>
  <c r="S41" i="13"/>
  <c r="C41" i="13"/>
  <c r="I40" i="13"/>
  <c r="O39" i="13"/>
  <c r="U38" i="13"/>
  <c r="E38" i="13"/>
  <c r="K37" i="13"/>
  <c r="Q36" i="13"/>
  <c r="W35" i="13"/>
  <c r="G35" i="13"/>
  <c r="M34" i="13"/>
  <c r="S33" i="13"/>
  <c r="C33" i="13"/>
  <c r="I32" i="13"/>
  <c r="O31" i="13"/>
  <c r="U30" i="13"/>
  <c r="E30" i="13"/>
  <c r="K29" i="13"/>
  <c r="Q28" i="13"/>
  <c r="W27" i="13"/>
  <c r="G27" i="13"/>
  <c r="M26" i="13"/>
  <c r="S25" i="13"/>
  <c r="C25" i="13"/>
  <c r="I24" i="13"/>
  <c r="O23" i="13"/>
  <c r="U22" i="13"/>
  <c r="E22" i="13"/>
  <c r="K21" i="13"/>
  <c r="Q20" i="13"/>
  <c r="W19" i="13"/>
  <c r="G19" i="13"/>
  <c r="M18" i="13"/>
  <c r="U145" i="13"/>
  <c r="K144" i="13"/>
  <c r="W142" i="13"/>
  <c r="M141" i="13"/>
  <c r="C140" i="13"/>
  <c r="O138" i="13"/>
  <c r="E137" i="13"/>
  <c r="Q135" i="13"/>
  <c r="G134" i="13"/>
  <c r="S132" i="13"/>
  <c r="I131" i="13"/>
  <c r="T129" i="13"/>
  <c r="J128" i="13"/>
  <c r="V126" i="13"/>
  <c r="L125" i="13"/>
  <c r="B124" i="13"/>
  <c r="N122" i="13"/>
  <c r="H121" i="13"/>
  <c r="H120" i="13"/>
  <c r="J119" i="13"/>
  <c r="P118" i="13"/>
  <c r="V117" i="13"/>
  <c r="F117" i="13"/>
  <c r="L116" i="13"/>
  <c r="R115" i="13"/>
  <c r="B115" i="13"/>
  <c r="H114" i="13"/>
  <c r="N113" i="13"/>
  <c r="T112" i="13"/>
  <c r="D112" i="13"/>
  <c r="J111" i="13"/>
  <c r="P110" i="13"/>
  <c r="V109" i="13"/>
  <c r="F109" i="13"/>
  <c r="L108" i="13"/>
  <c r="R107" i="13"/>
  <c r="B107" i="13"/>
  <c r="H106" i="13"/>
  <c r="N105" i="13"/>
  <c r="T104" i="13"/>
  <c r="D104" i="13"/>
  <c r="J103" i="13"/>
  <c r="P102" i="13"/>
  <c r="V101" i="13"/>
  <c r="F101" i="13"/>
  <c r="L100" i="13"/>
  <c r="R99" i="13"/>
  <c r="B99" i="13"/>
  <c r="H98" i="13"/>
  <c r="N97" i="13"/>
  <c r="T96" i="13"/>
  <c r="D96" i="13"/>
  <c r="J95" i="13"/>
  <c r="P94" i="13"/>
  <c r="V93" i="13"/>
  <c r="F93" i="13"/>
  <c r="L92" i="13"/>
  <c r="R91" i="13"/>
  <c r="B91" i="13"/>
  <c r="H90" i="13"/>
  <c r="N89" i="13"/>
  <c r="T88" i="13"/>
  <c r="D88" i="13"/>
  <c r="J87" i="13"/>
  <c r="P86" i="13"/>
  <c r="V85" i="13"/>
  <c r="F85" i="13"/>
  <c r="L84" i="13"/>
  <c r="R83" i="13"/>
  <c r="B83" i="13"/>
  <c r="H82" i="13"/>
  <c r="N81" i="13"/>
  <c r="T80" i="13"/>
  <c r="D80" i="13"/>
  <c r="J79" i="13"/>
  <c r="P78" i="13"/>
  <c r="V77" i="13"/>
  <c r="N130" i="13"/>
  <c r="J135" i="13"/>
  <c r="E140" i="13"/>
  <c r="K117" i="13"/>
  <c r="S105" i="13"/>
  <c r="M98" i="13"/>
  <c r="S95" i="13"/>
  <c r="C93" i="13"/>
  <c r="Q90" i="13"/>
  <c r="W87" i="13"/>
  <c r="K85" i="13"/>
  <c r="U82" i="13"/>
  <c r="I80" i="13"/>
  <c r="O77" i="13"/>
  <c r="G75" i="13"/>
  <c r="M72" i="13"/>
  <c r="S69" i="13"/>
  <c r="K67" i="13"/>
  <c r="Q64" i="13"/>
  <c r="E62" i="13"/>
  <c r="O59" i="13"/>
  <c r="C57" i="13"/>
  <c r="M54" i="13"/>
  <c r="Q52" i="13"/>
  <c r="Q50" i="13"/>
  <c r="U48" i="13"/>
  <c r="K47" i="13"/>
  <c r="W45" i="13"/>
  <c r="M44" i="13"/>
  <c r="C43" i="13"/>
  <c r="O41" i="13"/>
  <c r="E40" i="13"/>
  <c r="Q38" i="13"/>
  <c r="G37" i="13"/>
  <c r="S35" i="13"/>
  <c r="I34" i="13"/>
  <c r="U32" i="13"/>
  <c r="K31" i="13"/>
  <c r="W29" i="13"/>
  <c r="M28" i="13"/>
  <c r="C27" i="13"/>
  <c r="O25" i="13"/>
  <c r="E24" i="13"/>
  <c r="Q22" i="13"/>
  <c r="G21" i="13"/>
  <c r="S19" i="13"/>
  <c r="I18" i="13"/>
  <c r="C144" i="13"/>
  <c r="E141" i="13"/>
  <c r="G138" i="13"/>
  <c r="I135" i="13"/>
  <c r="K132" i="13"/>
  <c r="L129" i="13"/>
  <c r="N126" i="13"/>
  <c r="P123" i="13"/>
  <c r="B121" i="13"/>
  <c r="F119" i="13"/>
  <c r="R117" i="13"/>
  <c r="H116" i="13"/>
  <c r="T114" i="13"/>
  <c r="J113" i="13"/>
  <c r="V111" i="13"/>
  <c r="L110" i="13"/>
  <c r="B109" i="13"/>
  <c r="N107" i="13"/>
  <c r="D106" i="13"/>
  <c r="P104" i="13"/>
  <c r="F103" i="13"/>
  <c r="R101" i="13"/>
  <c r="H100" i="13"/>
  <c r="T98" i="13"/>
  <c r="J97" i="13"/>
  <c r="V95" i="13"/>
  <c r="L94" i="13"/>
  <c r="B93" i="13"/>
  <c r="N91" i="13"/>
  <c r="D90" i="13"/>
  <c r="P88" i="13"/>
  <c r="F87" i="13"/>
  <c r="R85" i="13"/>
  <c r="H84" i="13"/>
  <c r="T82" i="13"/>
  <c r="J81" i="13"/>
  <c r="V79" i="13"/>
  <c r="L78" i="13"/>
  <c r="N77" i="13"/>
  <c r="T76" i="13"/>
  <c r="D76" i="13"/>
  <c r="J75" i="13"/>
  <c r="P74" i="13"/>
  <c r="V73" i="13"/>
  <c r="F73" i="13"/>
  <c r="L72" i="13"/>
  <c r="R71" i="13"/>
  <c r="B71" i="13"/>
  <c r="H70" i="13"/>
  <c r="N69" i="13"/>
  <c r="T68" i="13"/>
  <c r="D68" i="13"/>
  <c r="J67" i="13"/>
  <c r="P66" i="13"/>
  <c r="V65" i="13"/>
  <c r="F65" i="13"/>
  <c r="L64" i="13"/>
  <c r="R63" i="13"/>
  <c r="B63" i="13"/>
  <c r="H62" i="13"/>
  <c r="N61" i="13"/>
  <c r="T60" i="13"/>
  <c r="D60" i="13"/>
  <c r="J59" i="13"/>
  <c r="P58" i="13"/>
  <c r="V57" i="13"/>
  <c r="F57" i="13"/>
  <c r="L56" i="13"/>
  <c r="R55" i="13"/>
  <c r="B55" i="13"/>
  <c r="H54" i="13"/>
  <c r="N53" i="13"/>
  <c r="T52" i="13"/>
  <c r="D52" i="13"/>
  <c r="J51" i="13"/>
  <c r="P50" i="13"/>
  <c r="V49" i="13"/>
  <c r="F49" i="13"/>
  <c r="L48" i="13"/>
  <c r="R47" i="13"/>
  <c r="B47" i="13"/>
  <c r="H46" i="13"/>
  <c r="N45" i="13"/>
  <c r="T44" i="13"/>
  <c r="D44" i="13"/>
  <c r="J43" i="13"/>
  <c r="P42" i="13"/>
  <c r="V41" i="13"/>
  <c r="F41" i="13"/>
  <c r="L40" i="13"/>
  <c r="R39" i="13"/>
  <c r="B39" i="13"/>
  <c r="H38" i="13"/>
  <c r="N37" i="13"/>
  <c r="T36" i="13"/>
  <c r="D36" i="13"/>
  <c r="J35" i="13"/>
  <c r="P34" i="13"/>
  <c r="V33" i="13"/>
  <c r="F33" i="13"/>
  <c r="L32" i="13"/>
  <c r="R31" i="13"/>
  <c r="B31" i="13"/>
  <c r="H30" i="13"/>
  <c r="N29" i="13"/>
  <c r="T28" i="13"/>
  <c r="D28" i="13"/>
  <c r="J27" i="13"/>
  <c r="P26" i="13"/>
  <c r="V25" i="13"/>
  <c r="F25" i="13"/>
  <c r="L24" i="13"/>
  <c r="R23" i="13"/>
  <c r="B23" i="13"/>
  <c r="H22" i="13"/>
  <c r="N21" i="13"/>
  <c r="T20" i="13"/>
  <c r="D20" i="13"/>
  <c r="J19" i="13"/>
  <c r="P18" i="13"/>
  <c r="S145" i="13"/>
  <c r="I144" i="13"/>
  <c r="U142" i="13"/>
  <c r="O127" i="13"/>
  <c r="L132" i="13"/>
  <c r="E136" i="13"/>
  <c r="W115" i="13"/>
  <c r="I104" i="13"/>
  <c r="W97" i="13"/>
  <c r="O95" i="13"/>
  <c r="U92" i="13"/>
  <c r="E90" i="13"/>
  <c r="S87" i="13"/>
  <c r="C85" i="13"/>
  <c r="M82" i="13"/>
  <c r="W79" i="13"/>
  <c r="K77" i="13"/>
  <c r="Q74" i="13"/>
  <c r="I72" i="13"/>
  <c r="O69" i="13"/>
  <c r="U66" i="13"/>
  <c r="M64" i="13"/>
  <c r="S61" i="13"/>
  <c r="G59" i="13"/>
  <c r="Q56" i="13"/>
  <c r="I54" i="13"/>
  <c r="I52" i="13"/>
  <c r="M50" i="13"/>
  <c r="Q48" i="13"/>
  <c r="G47" i="13"/>
  <c r="S45" i="13"/>
  <c r="I44" i="13"/>
  <c r="U42" i="13"/>
  <c r="K41" i="13"/>
  <c r="W39" i="13"/>
  <c r="M38" i="13"/>
  <c r="C37" i="13"/>
  <c r="O35" i="13"/>
  <c r="E34" i="13"/>
  <c r="Q32" i="13"/>
  <c r="G31" i="13"/>
  <c r="S29" i="13"/>
  <c r="I28" i="13"/>
  <c r="U26" i="13"/>
  <c r="K25" i="13"/>
  <c r="W23" i="13"/>
  <c r="M22" i="13"/>
  <c r="C21" i="13"/>
  <c r="O19" i="13"/>
  <c r="W146" i="13"/>
  <c r="Q143" i="13"/>
  <c r="S140" i="13"/>
  <c r="U137" i="13"/>
  <c r="W134" i="13"/>
  <c r="C132" i="13"/>
  <c r="D129" i="13"/>
  <c r="F126" i="13"/>
  <c r="H123" i="13"/>
  <c r="S120" i="13"/>
  <c r="I146" i="13"/>
  <c r="V125" i="13"/>
  <c r="E100" i="13"/>
  <c r="M94" i="13"/>
  <c r="G89" i="13"/>
  <c r="E84" i="13"/>
  <c r="C79" i="13"/>
  <c r="S73" i="13"/>
  <c r="Q68" i="13"/>
  <c r="O63" i="13"/>
  <c r="E58" i="13"/>
  <c r="O53" i="13"/>
  <c r="S49" i="13"/>
  <c r="Q46" i="13"/>
  <c r="S43" i="13"/>
  <c r="U40" i="13"/>
  <c r="W37" i="13"/>
  <c r="C35" i="13"/>
  <c r="E32" i="13"/>
  <c r="G29" i="13"/>
  <c r="I26" i="13"/>
  <c r="K23" i="13"/>
  <c r="M20" i="13"/>
  <c r="M145" i="13"/>
  <c r="Q139" i="13"/>
  <c r="U133" i="13"/>
  <c r="B128" i="13"/>
  <c r="F122" i="13"/>
  <c r="B119" i="13"/>
  <c r="B117" i="13"/>
  <c r="J115" i="13"/>
  <c r="F113" i="13"/>
  <c r="F111" i="13"/>
  <c r="N109" i="13"/>
  <c r="J107" i="13"/>
  <c r="J105" i="13"/>
  <c r="R103" i="13"/>
  <c r="N101" i="13"/>
  <c r="N99" i="13"/>
  <c r="V97" i="13"/>
  <c r="R95" i="13"/>
  <c r="R93" i="13"/>
  <c r="D92" i="13"/>
  <c r="V89" i="13"/>
  <c r="V87" i="13"/>
  <c r="H86" i="13"/>
  <c r="D84" i="13"/>
  <c r="D82" i="13"/>
  <c r="L80" i="13"/>
  <c r="H78" i="13"/>
  <c r="F77" i="13"/>
  <c r="H76" i="13"/>
  <c r="F75" i="13"/>
  <c r="H74" i="13"/>
  <c r="J73" i="13"/>
  <c r="H72" i="13"/>
  <c r="J71" i="13"/>
  <c r="L70" i="13"/>
  <c r="J69" i="13"/>
  <c r="L68" i="13"/>
  <c r="N67" i="13"/>
  <c r="L66" i="13"/>
  <c r="N65" i="13"/>
  <c r="P64" i="13"/>
  <c r="N63" i="13"/>
  <c r="P62" i="13"/>
  <c r="R61" i="13"/>
  <c r="P60" i="13"/>
  <c r="R59" i="13"/>
  <c r="T58" i="13"/>
  <c r="R57" i="13"/>
  <c r="T56" i="13"/>
  <c r="V55" i="13"/>
  <c r="T54" i="13"/>
  <c r="V53" i="13"/>
  <c r="B53" i="13"/>
  <c r="V51" i="13"/>
  <c r="B51" i="13"/>
  <c r="D50" i="13"/>
  <c r="B49" i="13"/>
  <c r="D48" i="13"/>
  <c r="F47" i="13"/>
  <c r="D46" i="13"/>
  <c r="F45" i="13"/>
  <c r="H44" i="13"/>
  <c r="F43" i="13"/>
  <c r="H42" i="13"/>
  <c r="J41" i="13"/>
  <c r="H40" i="13"/>
  <c r="J39" i="13"/>
  <c r="L38" i="13"/>
  <c r="J37" i="13"/>
  <c r="L36" i="13"/>
  <c r="N35" i="13"/>
  <c r="L34" i="13"/>
  <c r="N33" i="13"/>
  <c r="P32" i="13"/>
  <c r="N31" i="13"/>
  <c r="P30" i="13"/>
  <c r="R29" i="13"/>
  <c r="P28" i="13"/>
  <c r="R27" i="13"/>
  <c r="T26" i="13"/>
  <c r="R25" i="13"/>
  <c r="T24" i="13"/>
  <c r="V23" i="13"/>
  <c r="T22" i="13"/>
  <c r="V21" i="13"/>
  <c r="B21" i="13"/>
  <c r="V19" i="13"/>
  <c r="B19" i="13"/>
  <c r="E146" i="13"/>
  <c r="W143" i="13"/>
  <c r="E142" i="13"/>
  <c r="Q140" i="13"/>
  <c r="G139" i="13"/>
  <c r="S137" i="13"/>
  <c r="I136" i="13"/>
  <c r="U134" i="13"/>
  <c r="K133" i="13"/>
  <c r="W131" i="13"/>
  <c r="M130" i="13"/>
  <c r="B129" i="13"/>
  <c r="N127" i="13"/>
  <c r="D126" i="13"/>
  <c r="P124" i="13"/>
  <c r="F123" i="13"/>
  <c r="R121" i="13"/>
  <c r="R120" i="13"/>
  <c r="R119" i="13"/>
  <c r="W118" i="13"/>
  <c r="G118" i="13"/>
  <c r="M117" i="13"/>
  <c r="S116" i="13"/>
  <c r="C116" i="13"/>
  <c r="I115" i="13"/>
  <c r="O114" i="13"/>
  <c r="U113" i="13"/>
  <c r="E113" i="13"/>
  <c r="K112" i="13"/>
  <c r="Q111" i="13"/>
  <c r="W110" i="13"/>
  <c r="G110" i="13"/>
  <c r="M109" i="13"/>
  <c r="S108" i="13"/>
  <c r="C108" i="13"/>
  <c r="I107" i="13"/>
  <c r="O106" i="13"/>
  <c r="U105" i="13"/>
  <c r="E105" i="13"/>
  <c r="K104" i="13"/>
  <c r="Q103" i="13"/>
  <c r="W102" i="13"/>
  <c r="G102" i="13"/>
  <c r="M101" i="13"/>
  <c r="S100" i="13"/>
  <c r="C100" i="13"/>
  <c r="I99" i="13"/>
  <c r="O98" i="13"/>
  <c r="U97" i="13"/>
  <c r="E97" i="13"/>
  <c r="C146" i="13"/>
  <c r="G140" i="13"/>
  <c r="K134" i="13"/>
  <c r="N128" i="13"/>
  <c r="R122" i="13"/>
  <c r="R118" i="13"/>
  <c r="T115" i="13"/>
  <c r="V112" i="13"/>
  <c r="B110" i="13"/>
  <c r="D107" i="13"/>
  <c r="F104" i="13"/>
  <c r="H101" i="13"/>
  <c r="J98" i="13"/>
  <c r="B96" i="13"/>
  <c r="N94" i="13"/>
  <c r="D93" i="13"/>
  <c r="P91" i="13"/>
  <c r="F90" i="13"/>
  <c r="R88" i="13"/>
  <c r="H87" i="13"/>
  <c r="T85" i="13"/>
  <c r="J84" i="13"/>
  <c r="V82" i="13"/>
  <c r="L81" i="13"/>
  <c r="B80" i="13"/>
  <c r="N78" i="13"/>
  <c r="D77" i="13"/>
  <c r="P75" i="13"/>
  <c r="F74" i="13"/>
  <c r="R72" i="13"/>
  <c r="H71" i="13"/>
  <c r="T69" i="13"/>
  <c r="J68" i="13"/>
  <c r="V66" i="13"/>
  <c r="L65" i="13"/>
  <c r="B64" i="13"/>
  <c r="N62" i="13"/>
  <c r="D61" i="13"/>
  <c r="P59" i="13"/>
  <c r="F58" i="13"/>
  <c r="R56" i="13"/>
  <c r="H55" i="13"/>
  <c r="T53" i="13"/>
  <c r="J52" i="13"/>
  <c r="V50" i="13"/>
  <c r="L49" i="13"/>
  <c r="B48" i="13"/>
  <c r="N46" i="13"/>
  <c r="D45" i="13"/>
  <c r="P43" i="13"/>
  <c r="F42" i="13"/>
  <c r="R40" i="13"/>
  <c r="H39" i="13"/>
  <c r="T37" i="13"/>
  <c r="J36" i="13"/>
  <c r="V34" i="13"/>
  <c r="L33" i="13"/>
  <c r="B32" i="13"/>
  <c r="N30" i="13"/>
  <c r="D29" i="13"/>
  <c r="P27" i="13"/>
  <c r="G144" i="13"/>
  <c r="K138" i="13"/>
  <c r="O132" i="13"/>
  <c r="R126" i="13"/>
  <c r="E121" i="13"/>
  <c r="T117" i="13"/>
  <c r="V114" i="13"/>
  <c r="B112" i="13"/>
  <c r="D109" i="13"/>
  <c r="F106" i="13"/>
  <c r="H103" i="13"/>
  <c r="J100" i="13"/>
  <c r="L97" i="13"/>
  <c r="M95" i="13"/>
  <c r="C94" i="13"/>
  <c r="O92" i="13"/>
  <c r="E91" i="13"/>
  <c r="Q89" i="13"/>
  <c r="G88" i="13"/>
  <c r="S86" i="13"/>
  <c r="I85" i="13"/>
  <c r="U83" i="13"/>
  <c r="K82" i="13"/>
  <c r="W80" i="13"/>
  <c r="M79" i="13"/>
  <c r="C78" i="13"/>
  <c r="O76" i="13"/>
  <c r="E75" i="13"/>
  <c r="Q73" i="13"/>
  <c r="G72" i="13"/>
  <c r="S70" i="13"/>
  <c r="I69" i="13"/>
  <c r="U67" i="13"/>
  <c r="K66" i="13"/>
  <c r="W64" i="13"/>
  <c r="M63" i="13"/>
  <c r="C62" i="13"/>
  <c r="O60" i="13"/>
  <c r="E59" i="13"/>
  <c r="Q57" i="13"/>
  <c r="G56" i="13"/>
  <c r="S54" i="13"/>
  <c r="I53" i="13"/>
  <c r="U51" i="13"/>
  <c r="K50" i="13"/>
  <c r="W48" i="13"/>
  <c r="M47" i="13"/>
  <c r="C46" i="13"/>
  <c r="D144" i="13"/>
  <c r="B123" i="13"/>
  <c r="W99" i="13"/>
  <c r="E94" i="13"/>
  <c r="C89" i="13"/>
  <c r="W83" i="13"/>
  <c r="M78" i="13"/>
  <c r="K73" i="13"/>
  <c r="I68" i="13"/>
  <c r="C63" i="13"/>
  <c r="W57" i="13"/>
  <c r="K53" i="13"/>
  <c r="K49" i="13"/>
  <c r="M46" i="13"/>
  <c r="O43" i="13"/>
  <c r="Q40" i="13"/>
  <c r="S37" i="13"/>
  <c r="U34" i="13"/>
  <c r="W31" i="13"/>
  <c r="C29" i="13"/>
  <c r="E26" i="13"/>
  <c r="G23" i="13"/>
  <c r="I20" i="13"/>
  <c r="E145" i="13"/>
  <c r="I139" i="13"/>
  <c r="M133" i="13"/>
  <c r="P127" i="13"/>
  <c r="T121" i="13"/>
  <c r="L118" i="13"/>
  <c r="T116" i="13"/>
  <c r="P114" i="13"/>
  <c r="P112" i="13"/>
  <c r="B111" i="13"/>
  <c r="T108" i="13"/>
  <c r="T106" i="13"/>
  <c r="F105" i="13"/>
  <c r="B103" i="13"/>
  <c r="B101" i="13"/>
  <c r="J99" i="13"/>
  <c r="F97" i="13"/>
  <c r="F95" i="13"/>
  <c r="N93" i="13"/>
  <c r="J91" i="13"/>
  <c r="J89" i="13"/>
  <c r="R87" i="13"/>
  <c r="N85" i="13"/>
  <c r="N83" i="13"/>
  <c r="V81" i="13"/>
  <c r="R79" i="13"/>
  <c r="D78" i="13"/>
  <c r="B77" i="13"/>
  <c r="V75" i="13"/>
  <c r="B75" i="13"/>
  <c r="D74" i="13"/>
  <c r="B73" i="13"/>
  <c r="D72" i="13"/>
  <c r="F71" i="13"/>
  <c r="D70" i="13"/>
  <c r="F69" i="13"/>
  <c r="H68" i="13"/>
  <c r="F67" i="13"/>
  <c r="H66" i="13"/>
  <c r="J65" i="13"/>
  <c r="H64" i="13"/>
  <c r="J63" i="13"/>
  <c r="L62" i="13"/>
  <c r="J61" i="13"/>
  <c r="L60" i="13"/>
  <c r="N59" i="13"/>
  <c r="L58" i="13"/>
  <c r="N57" i="13"/>
  <c r="P56" i="13"/>
  <c r="N55" i="13"/>
  <c r="P54" i="13"/>
  <c r="R53" i="13"/>
  <c r="P52" i="13"/>
  <c r="R51" i="13"/>
  <c r="T50" i="13"/>
  <c r="R49" i="13"/>
  <c r="T48" i="13"/>
  <c r="V47" i="13"/>
  <c r="T46" i="13"/>
  <c r="V45" i="13"/>
  <c r="B45" i="13"/>
  <c r="V43" i="13"/>
  <c r="B43" i="13"/>
  <c r="D42" i="13"/>
  <c r="B41" i="13"/>
  <c r="D40" i="13"/>
  <c r="F39" i="13"/>
  <c r="D38" i="13"/>
  <c r="F37" i="13"/>
  <c r="H36" i="13"/>
  <c r="F35" i="13"/>
  <c r="H34" i="13"/>
  <c r="J33" i="13"/>
  <c r="H32" i="13"/>
  <c r="J31" i="13"/>
  <c r="L30" i="13"/>
  <c r="J29" i="13"/>
  <c r="L28" i="13"/>
  <c r="N27" i="13"/>
  <c r="L26" i="13"/>
  <c r="N25" i="13"/>
  <c r="P24" i="13"/>
  <c r="N23" i="13"/>
  <c r="P22" i="13"/>
  <c r="R21" i="13"/>
  <c r="P20" i="13"/>
  <c r="R19" i="13"/>
  <c r="T18" i="13"/>
  <c r="K145" i="13"/>
  <c r="O143" i="13"/>
  <c r="S141" i="13"/>
  <c r="I140" i="13"/>
  <c r="U138" i="13"/>
  <c r="K137" i="13"/>
  <c r="W135" i="13"/>
  <c r="M134" i="13"/>
  <c r="C133" i="13"/>
  <c r="O131" i="13"/>
  <c r="E130" i="13"/>
  <c r="P128" i="13"/>
  <c r="F127" i="13"/>
  <c r="R125" i="13"/>
  <c r="H124" i="13"/>
  <c r="T122" i="13"/>
  <c r="L121" i="13"/>
  <c r="L120" i="13"/>
  <c r="M119" i="13"/>
  <c r="S118" i="13"/>
  <c r="C118" i="13"/>
  <c r="I117" i="13"/>
  <c r="O116" i="13"/>
  <c r="U115" i="13"/>
  <c r="E115" i="13"/>
  <c r="K114" i="13"/>
  <c r="Q113" i="13"/>
  <c r="W112" i="13"/>
  <c r="G112" i="13"/>
  <c r="M111" i="13"/>
  <c r="S110" i="13"/>
  <c r="C110" i="13"/>
  <c r="I109" i="13"/>
  <c r="O108" i="13"/>
  <c r="U107" i="13"/>
  <c r="E107" i="13"/>
  <c r="K106" i="13"/>
  <c r="Q105" i="13"/>
  <c r="W104" i="13"/>
  <c r="G104" i="13"/>
  <c r="M103" i="13"/>
  <c r="S102" i="13"/>
  <c r="C102" i="13"/>
  <c r="I101" i="13"/>
  <c r="O100" i="13"/>
  <c r="U99" i="13"/>
  <c r="E99" i="13"/>
  <c r="K98" i="13"/>
  <c r="Q97" i="13"/>
  <c r="W96" i="13"/>
  <c r="O144" i="13"/>
  <c r="S138" i="13"/>
  <c r="W132" i="13"/>
  <c r="D127" i="13"/>
  <c r="J121" i="13"/>
  <c r="B118" i="13"/>
  <c r="D115" i="13"/>
  <c r="F112" i="13"/>
  <c r="H109" i="13"/>
  <c r="J106" i="13"/>
  <c r="L103" i="13"/>
  <c r="N100" i="13"/>
  <c r="P97" i="13"/>
  <c r="P95" i="13"/>
  <c r="F94" i="13"/>
  <c r="R92" i="13"/>
  <c r="H91" i="13"/>
  <c r="T89" i="13"/>
  <c r="J88" i="13"/>
  <c r="V86" i="13"/>
  <c r="L85" i="13"/>
  <c r="B84" i="13"/>
  <c r="N82" i="13"/>
  <c r="D81" i="13"/>
  <c r="P79" i="13"/>
  <c r="F78" i="13"/>
  <c r="R76" i="13"/>
  <c r="H75" i="13"/>
  <c r="T73" i="13"/>
  <c r="J72" i="13"/>
  <c r="V70" i="13"/>
  <c r="L69" i="13"/>
  <c r="B68" i="13"/>
  <c r="N66" i="13"/>
  <c r="D65" i="13"/>
  <c r="P63" i="13"/>
  <c r="F62" i="13"/>
  <c r="R60" i="13"/>
  <c r="H59" i="13"/>
  <c r="T57" i="13"/>
  <c r="J56" i="13"/>
  <c r="V54" i="13"/>
  <c r="L53" i="13"/>
  <c r="B52" i="13"/>
  <c r="N50" i="13"/>
  <c r="D49" i="13"/>
  <c r="P47" i="13"/>
  <c r="F46" i="13"/>
  <c r="R44" i="13"/>
  <c r="H43" i="13"/>
  <c r="T41" i="13"/>
  <c r="J40" i="13"/>
  <c r="V38" i="13"/>
  <c r="L37" i="13"/>
  <c r="B36" i="13"/>
  <c r="N34" i="13"/>
  <c r="D33" i="13"/>
  <c r="P31" i="13"/>
  <c r="F30" i="13"/>
  <c r="R28" i="13"/>
  <c r="H27" i="13"/>
  <c r="S142" i="13"/>
  <c r="W136" i="13"/>
  <c r="E131" i="13"/>
  <c r="H125" i="13"/>
  <c r="F120" i="13"/>
  <c r="D117" i="13"/>
  <c r="F114" i="13"/>
  <c r="H111" i="13"/>
  <c r="J108" i="13"/>
  <c r="L105" i="13"/>
  <c r="N102" i="13"/>
  <c r="P99" i="13"/>
  <c r="R96" i="13"/>
  <c r="E95" i="13"/>
  <c r="Q93" i="13"/>
  <c r="G92" i="13"/>
  <c r="S90" i="13"/>
  <c r="I89" i="13"/>
  <c r="U87" i="13"/>
  <c r="K86" i="13"/>
  <c r="W84" i="13"/>
  <c r="M83" i="13"/>
  <c r="C82" i="13"/>
  <c r="O80" i="13"/>
  <c r="E79" i="13"/>
  <c r="Q77" i="13"/>
  <c r="G76" i="13"/>
  <c r="S74" i="13"/>
  <c r="I73" i="13"/>
  <c r="U71" i="13"/>
  <c r="K70" i="13"/>
  <c r="W68" i="13"/>
  <c r="M67" i="13"/>
  <c r="C66" i="13"/>
  <c r="O64" i="13"/>
  <c r="E63" i="13"/>
  <c r="Q61" i="13"/>
  <c r="G60" i="13"/>
  <c r="S58" i="13"/>
  <c r="I57" i="13"/>
  <c r="U55" i="13"/>
  <c r="K54" i="13"/>
  <c r="W52" i="13"/>
  <c r="M51" i="13"/>
  <c r="C50" i="13"/>
  <c r="O48" i="13"/>
  <c r="E47" i="13"/>
  <c r="Q45" i="13"/>
  <c r="G44" i="13"/>
  <c r="S42" i="13"/>
  <c r="I41" i="13"/>
  <c r="U39" i="13"/>
  <c r="K38" i="13"/>
  <c r="W36" i="13"/>
  <c r="M35" i="13"/>
  <c r="C34" i="13"/>
  <c r="O32" i="13"/>
  <c r="E31" i="13"/>
  <c r="Q29" i="13"/>
  <c r="G28" i="13"/>
  <c r="S26" i="13"/>
  <c r="I25" i="13"/>
  <c r="U23" i="13"/>
  <c r="K22" i="13"/>
  <c r="W20" i="13"/>
  <c r="M19" i="13"/>
  <c r="F18" i="13"/>
  <c r="L17" i="13"/>
  <c r="R16" i="13"/>
  <c r="B16" i="13"/>
  <c r="H15" i="13"/>
  <c r="K142" i="13"/>
  <c r="O136" i="13"/>
  <c r="S130" i="13"/>
  <c r="V124" i="13"/>
  <c r="V119" i="13"/>
  <c r="V116" i="13"/>
  <c r="B114" i="13"/>
  <c r="D111" i="13"/>
  <c r="F108" i="13"/>
  <c r="H105" i="13"/>
  <c r="J102" i="13"/>
  <c r="L99" i="13"/>
  <c r="N96" i="13"/>
  <c r="D95" i="13"/>
  <c r="P93" i="13"/>
  <c r="F92" i="13"/>
  <c r="R90" i="13"/>
  <c r="H89" i="13"/>
  <c r="T87" i="13"/>
  <c r="J86" i="13"/>
  <c r="V84" i="13"/>
  <c r="L83" i="13"/>
  <c r="B82" i="13"/>
  <c r="N80" i="13"/>
  <c r="D79" i="13"/>
  <c r="P77" i="13"/>
  <c r="F76" i="13"/>
  <c r="R74" i="13"/>
  <c r="H73" i="13"/>
  <c r="T71" i="13"/>
  <c r="J70" i="13"/>
  <c r="V68" i="13"/>
  <c r="L67" i="13"/>
  <c r="B66" i="13"/>
  <c r="N64" i="13"/>
  <c r="D63" i="13"/>
  <c r="P61" i="13"/>
  <c r="F60" i="13"/>
  <c r="R58" i="13"/>
  <c r="H57" i="13"/>
  <c r="T55" i="13"/>
  <c r="J54" i="13"/>
  <c r="V52" i="13"/>
  <c r="L51" i="13"/>
  <c r="B50" i="13"/>
  <c r="N48" i="13"/>
  <c r="D47" i="13"/>
  <c r="P45" i="13"/>
  <c r="G126" i="13"/>
  <c r="O111" i="13"/>
  <c r="C97" i="13"/>
  <c r="W91" i="13"/>
  <c r="U86" i="13"/>
  <c r="K81" i="13"/>
  <c r="I76" i="13"/>
  <c r="G71" i="13"/>
  <c r="W65" i="13"/>
  <c r="U60" i="13"/>
  <c r="S55" i="13"/>
  <c r="O51" i="13"/>
  <c r="E48" i="13"/>
  <c r="G45" i="13"/>
  <c r="I42" i="13"/>
  <c r="K39" i="13"/>
  <c r="M36" i="13"/>
  <c r="O33" i="13"/>
  <c r="Q30" i="13"/>
  <c r="S27" i="13"/>
  <c r="U24" i="13"/>
  <c r="W21" i="13"/>
  <c r="C19" i="13"/>
  <c r="O142" i="13"/>
  <c r="S136" i="13"/>
  <c r="W130" i="13"/>
  <c r="D125" i="13"/>
  <c r="C120" i="13"/>
  <c r="H118" i="13"/>
  <c r="D116" i="13"/>
  <c r="D114" i="13"/>
  <c r="L112" i="13"/>
  <c r="H110" i="13"/>
  <c r="H108" i="13"/>
  <c r="P106" i="13"/>
  <c r="L104" i="13"/>
  <c r="L102" i="13"/>
  <c r="T100" i="13"/>
  <c r="P98" i="13"/>
  <c r="P96" i="13"/>
  <c r="B95" i="13"/>
  <c r="T92" i="13"/>
  <c r="T90" i="13"/>
  <c r="F89" i="13"/>
  <c r="B87" i="13"/>
  <c r="B85" i="13"/>
  <c r="J83" i="13"/>
  <c r="F81" i="13"/>
  <c r="F79" i="13"/>
  <c r="R77" i="13"/>
  <c r="P76" i="13"/>
  <c r="R75" i="13"/>
  <c r="T74" i="13"/>
  <c r="R73" i="13"/>
  <c r="T72" i="13"/>
  <c r="V71" i="13"/>
  <c r="T70" i="13"/>
  <c r="V69" i="13"/>
  <c r="B69" i="13"/>
  <c r="V67" i="13"/>
  <c r="B67" i="13"/>
  <c r="D66" i="13"/>
  <c r="B65" i="13"/>
  <c r="D64" i="13"/>
  <c r="F63" i="13"/>
  <c r="D62" i="13"/>
  <c r="F61" i="13"/>
  <c r="H60" i="13"/>
  <c r="F59" i="13"/>
  <c r="H58" i="13"/>
  <c r="J57" i="13"/>
  <c r="H56" i="13"/>
  <c r="J55" i="13"/>
  <c r="L54" i="13"/>
  <c r="J53" i="13"/>
  <c r="L52" i="13"/>
  <c r="N51" i="13"/>
  <c r="L50" i="13"/>
  <c r="N49" i="13"/>
  <c r="P48" i="13"/>
  <c r="N47" i="13"/>
  <c r="P46" i="13"/>
  <c r="R45" i="13"/>
  <c r="P44" i="13"/>
  <c r="R43" i="13"/>
  <c r="T42" i="13"/>
  <c r="R41" i="13"/>
  <c r="T40" i="13"/>
  <c r="V39" i="13"/>
  <c r="T38" i="13"/>
  <c r="V37" i="13"/>
  <c r="B37" i="13"/>
  <c r="V35" i="13"/>
  <c r="B35" i="13"/>
  <c r="D34" i="13"/>
  <c r="B33" i="13"/>
  <c r="D32" i="13"/>
  <c r="F31" i="13"/>
  <c r="D30" i="13"/>
  <c r="F29" i="13"/>
  <c r="H28" i="13"/>
  <c r="F27" i="13"/>
  <c r="H26" i="13"/>
  <c r="J25" i="13"/>
  <c r="H24" i="13"/>
  <c r="J23" i="13"/>
  <c r="L22" i="13"/>
  <c r="J21" i="13"/>
  <c r="L20" i="13"/>
  <c r="N19" i="13"/>
  <c r="L18" i="13"/>
  <c r="C145" i="13"/>
  <c r="G143" i="13"/>
  <c r="K141" i="13"/>
  <c r="W139" i="13"/>
  <c r="M138" i="13"/>
  <c r="C137" i="13"/>
  <c r="O135" i="13"/>
  <c r="E134" i="13"/>
  <c r="Q132" i="13"/>
  <c r="G131" i="13"/>
  <c r="R129" i="13"/>
  <c r="H128" i="13"/>
  <c r="T126" i="13"/>
  <c r="J125" i="13"/>
  <c r="V123" i="13"/>
  <c r="L122" i="13"/>
  <c r="F121" i="13"/>
  <c r="G120" i="13"/>
  <c r="I119" i="13"/>
  <c r="O118" i="13"/>
  <c r="U117" i="13"/>
  <c r="E117" i="13"/>
  <c r="K116" i="13"/>
  <c r="Q115" i="13"/>
  <c r="W114" i="13"/>
  <c r="G114" i="13"/>
  <c r="G124" i="13"/>
  <c r="I86" i="13"/>
  <c r="S65" i="13"/>
  <c r="W47" i="13"/>
  <c r="I36" i="13"/>
  <c r="Q24" i="13"/>
  <c r="K136" i="13"/>
  <c r="N117" i="13"/>
  <c r="R109" i="13"/>
  <c r="H102" i="13"/>
  <c r="H94" i="13"/>
  <c r="L86" i="13"/>
  <c r="B79" i="13"/>
  <c r="L74" i="13"/>
  <c r="P70" i="13"/>
  <c r="T66" i="13"/>
  <c r="T62" i="13"/>
  <c r="B59" i="13"/>
  <c r="F55" i="13"/>
  <c r="F51" i="13"/>
  <c r="J47" i="13"/>
  <c r="N43" i="13"/>
  <c r="N39" i="13"/>
  <c r="R35" i="13"/>
  <c r="V31" i="13"/>
  <c r="V27" i="13"/>
  <c r="D24" i="13"/>
  <c r="H20" i="13"/>
  <c r="M142" i="13"/>
  <c r="Q136" i="13"/>
  <c r="U130" i="13"/>
  <c r="B125" i="13"/>
  <c r="B120" i="13"/>
  <c r="W116" i="13"/>
  <c r="C114" i="13"/>
  <c r="O112" i="13"/>
  <c r="E111" i="13"/>
  <c r="Q109" i="13"/>
  <c r="G108" i="13"/>
  <c r="S106" i="13"/>
  <c r="I105" i="13"/>
  <c r="U103" i="13"/>
  <c r="K102" i="13"/>
  <c r="W100" i="13"/>
  <c r="M99" i="13"/>
  <c r="C98" i="13"/>
  <c r="O96" i="13"/>
  <c r="U135" i="13"/>
  <c r="F124" i="13"/>
  <c r="N116" i="13"/>
  <c r="R110" i="13"/>
  <c r="V104" i="13"/>
  <c r="D99" i="13"/>
  <c r="V94" i="13"/>
  <c r="B92" i="13"/>
  <c r="D89" i="13"/>
  <c r="F86" i="13"/>
  <c r="H83" i="13"/>
  <c r="J80" i="13"/>
  <c r="L77" i="13"/>
  <c r="N74" i="13"/>
  <c r="P71" i="13"/>
  <c r="R68" i="13"/>
  <c r="T65" i="13"/>
  <c r="V62" i="13"/>
  <c r="B60" i="13"/>
  <c r="D57" i="13"/>
  <c r="F54" i="13"/>
  <c r="H51" i="13"/>
  <c r="J48" i="13"/>
  <c r="L45" i="13"/>
  <c r="N42" i="13"/>
  <c r="P39" i="13"/>
  <c r="R36" i="13"/>
  <c r="T33" i="13"/>
  <c r="V30" i="13"/>
  <c r="B28" i="13"/>
  <c r="U139" i="13"/>
  <c r="F128" i="13"/>
  <c r="N118" i="13"/>
  <c r="R112" i="13"/>
  <c r="V106" i="13"/>
  <c r="D101" i="13"/>
  <c r="U95" i="13"/>
  <c r="W92" i="13"/>
  <c r="C90" i="13"/>
  <c r="E87" i="13"/>
  <c r="G84" i="13"/>
  <c r="I81" i="13"/>
  <c r="K78" i="13"/>
  <c r="M75" i="13"/>
  <c r="O72" i="13"/>
  <c r="Q69" i="13"/>
  <c r="S66" i="13"/>
  <c r="U63" i="13"/>
  <c r="W60" i="13"/>
  <c r="C58" i="13"/>
  <c r="E55" i="13"/>
  <c r="G52" i="13"/>
  <c r="I49" i="13"/>
  <c r="K46" i="13"/>
  <c r="U43" i="13"/>
  <c r="C42" i="13"/>
  <c r="G40" i="13"/>
  <c r="C38" i="13"/>
  <c r="G36" i="13"/>
  <c r="K34" i="13"/>
  <c r="G32" i="13"/>
  <c r="K30" i="13"/>
  <c r="O28" i="13"/>
  <c r="K26" i="13"/>
  <c r="O24" i="13"/>
  <c r="S22" i="13"/>
  <c r="O20" i="13"/>
  <c r="S18" i="13"/>
  <c r="P17" i="13"/>
  <c r="N16" i="13"/>
  <c r="P15" i="13"/>
  <c r="U143" i="13"/>
  <c r="E135" i="13"/>
  <c r="T127" i="13"/>
  <c r="V120" i="13"/>
  <c r="F116" i="13"/>
  <c r="N112" i="13"/>
  <c r="V108" i="13"/>
  <c r="N104" i="13"/>
  <c r="V100" i="13"/>
  <c r="H97" i="13"/>
  <c r="R94" i="13"/>
  <c r="V92" i="13"/>
  <c r="D91" i="13"/>
  <c r="V88" i="13"/>
  <c r="D87" i="13"/>
  <c r="H85" i="13"/>
  <c r="D83" i="13"/>
  <c r="H81" i="13"/>
  <c r="L79" i="13"/>
  <c r="H77" i="13"/>
  <c r="L75" i="13"/>
  <c r="P73" i="13"/>
  <c r="L71" i="13"/>
  <c r="P69" i="13"/>
  <c r="T67" i="13"/>
  <c r="P65" i="13"/>
  <c r="T63" i="13"/>
  <c r="B62" i="13"/>
  <c r="T59" i="13"/>
  <c r="B58" i="13"/>
  <c r="F56" i="13"/>
  <c r="B54" i="13"/>
  <c r="F52" i="13"/>
  <c r="J50" i="13"/>
  <c r="F48" i="13"/>
  <c r="J46" i="13"/>
  <c r="N44" i="13"/>
  <c r="D43" i="13"/>
  <c r="P41" i="13"/>
  <c r="F40" i="13"/>
  <c r="R38" i="13"/>
  <c r="H37" i="13"/>
  <c r="T35" i="13"/>
  <c r="J34" i="13"/>
  <c r="V32" i="13"/>
  <c r="L31" i="13"/>
  <c r="B30" i="13"/>
  <c r="N28" i="13"/>
  <c r="D27" i="13"/>
  <c r="P25" i="13"/>
  <c r="F24" i="13"/>
  <c r="R22" i="13"/>
  <c r="H21" i="13"/>
  <c r="T19" i="13"/>
  <c r="J18" i="13"/>
  <c r="O17" i="13"/>
  <c r="U16" i="13"/>
  <c r="E16" i="13"/>
  <c r="K15" i="13"/>
  <c r="E139" i="13"/>
  <c r="F118" i="13"/>
  <c r="N106" i="13"/>
  <c r="Q95" i="13"/>
  <c r="U89" i="13"/>
  <c r="C84" i="13"/>
  <c r="G78" i="13"/>
  <c r="K72" i="13"/>
  <c r="O66" i="13"/>
  <c r="S60" i="13"/>
  <c r="W54" i="13"/>
  <c r="E49" i="13"/>
  <c r="I43" i="13"/>
  <c r="M37" i="13"/>
  <c r="Q31" i="13"/>
  <c r="G26" i="13"/>
  <c r="M143" i="13"/>
  <c r="P120" i="13"/>
  <c r="R108" i="13"/>
  <c r="D97" i="13"/>
  <c r="W90" i="13"/>
  <c r="E85" i="13"/>
  <c r="I79" i="13"/>
  <c r="M73" i="13"/>
  <c r="Q67" i="13"/>
  <c r="U61" i="13"/>
  <c r="C56" i="13"/>
  <c r="G50" i="13"/>
  <c r="K44" i="13"/>
  <c r="O38" i="13"/>
  <c r="S32" i="13"/>
  <c r="W26" i="13"/>
  <c r="B24" i="13"/>
  <c r="N124" i="13"/>
  <c r="V110" i="13"/>
  <c r="H99" i="13"/>
  <c r="C92" i="13"/>
  <c r="G86" i="13"/>
  <c r="K80" i="13"/>
  <c r="O74" i="13"/>
  <c r="S68" i="13"/>
  <c r="W62" i="13"/>
  <c r="E57" i="13"/>
  <c r="I51" i="13"/>
  <c r="M45" i="13"/>
  <c r="Q39" i="13"/>
  <c r="U33" i="13"/>
  <c r="C28" i="13"/>
  <c r="K24" i="13"/>
  <c r="M21" i="13"/>
  <c r="O18" i="13"/>
  <c r="B17" i="13"/>
  <c r="O140" i="13"/>
  <c r="V118" i="13"/>
  <c r="H107" i="13"/>
  <c r="C96" i="13"/>
  <c r="G90" i="13"/>
  <c r="K84" i="13"/>
  <c r="O78" i="13"/>
  <c r="S72" i="13"/>
  <c r="W66" i="13"/>
  <c r="E61" i="13"/>
  <c r="I55" i="13"/>
  <c r="M49" i="13"/>
  <c r="Q43" i="13"/>
  <c r="U37" i="13"/>
  <c r="E110" i="13"/>
  <c r="G81" i="13"/>
  <c r="Q60" i="13"/>
  <c r="C45" i="13"/>
  <c r="K33" i="13"/>
  <c r="S21" i="13"/>
  <c r="O130" i="13"/>
  <c r="N115" i="13"/>
  <c r="D108" i="13"/>
  <c r="D100" i="13"/>
  <c r="H92" i="13"/>
  <c r="T84" i="13"/>
  <c r="J77" i="13"/>
  <c r="N73" i="13"/>
  <c r="R69" i="13"/>
  <c r="R65" i="13"/>
  <c r="V61" i="13"/>
  <c r="D58" i="13"/>
  <c r="D54" i="13"/>
  <c r="H50" i="13"/>
  <c r="L46" i="13"/>
  <c r="L42" i="13"/>
  <c r="P38" i="13"/>
  <c r="T34" i="13"/>
  <c r="T30" i="13"/>
  <c r="B27" i="13"/>
  <c r="F23" i="13"/>
  <c r="F19" i="13"/>
  <c r="C141" i="13"/>
  <c r="G135" i="13"/>
  <c r="J129" i="13"/>
  <c r="N123" i="13"/>
  <c r="E119" i="13"/>
  <c r="G116" i="13"/>
  <c r="M113" i="13"/>
  <c r="C112" i="13"/>
  <c r="O110" i="13"/>
  <c r="E109" i="13"/>
  <c r="Q107" i="13"/>
  <c r="G106" i="13"/>
  <c r="S104" i="13"/>
  <c r="I103" i="13"/>
  <c r="U101" i="13"/>
  <c r="K100" i="13"/>
  <c r="W98" i="13"/>
  <c r="M97" i="13"/>
  <c r="E143" i="13"/>
  <c r="M131" i="13"/>
  <c r="K120" i="13"/>
  <c r="J114" i="13"/>
  <c r="N108" i="13"/>
  <c r="R102" i="13"/>
  <c r="V96" i="13"/>
  <c r="T93" i="13"/>
  <c r="V90" i="13"/>
  <c r="B88" i="13"/>
  <c r="D85" i="13"/>
  <c r="F82" i="13"/>
  <c r="H79" i="13"/>
  <c r="J76" i="13"/>
  <c r="L73" i="13"/>
  <c r="N70" i="13"/>
  <c r="P67" i="13"/>
  <c r="R64" i="13"/>
  <c r="T61" i="13"/>
  <c r="V58" i="13"/>
  <c r="B56" i="13"/>
  <c r="D53" i="13"/>
  <c r="F50" i="13"/>
  <c r="H47" i="13"/>
  <c r="J44" i="13"/>
  <c r="L41" i="13"/>
  <c r="N38" i="13"/>
  <c r="P35" i="13"/>
  <c r="R32" i="13"/>
  <c r="T29" i="13"/>
  <c r="V26" i="13"/>
  <c r="M135" i="13"/>
  <c r="T123" i="13"/>
  <c r="J116" i="13"/>
  <c r="N110" i="13"/>
  <c r="R104" i="13"/>
  <c r="V98" i="13"/>
  <c r="S94" i="13"/>
  <c r="U91" i="13"/>
  <c r="W88" i="13"/>
  <c r="C86" i="13"/>
  <c r="E83" i="13"/>
  <c r="G80" i="13"/>
  <c r="I77" i="13"/>
  <c r="K74" i="13"/>
  <c r="M71" i="13"/>
  <c r="O68" i="13"/>
  <c r="Q65" i="13"/>
  <c r="S62" i="13"/>
  <c r="U59" i="13"/>
  <c r="W56" i="13"/>
  <c r="C54" i="13"/>
  <c r="E51" i="13"/>
  <c r="G48" i="13"/>
  <c r="I45" i="13"/>
  <c r="M43" i="13"/>
  <c r="Q41" i="13"/>
  <c r="M39" i="13"/>
  <c r="Q37" i="13"/>
  <c r="U35" i="13"/>
  <c r="Q33" i="13"/>
  <c r="U31" i="13"/>
  <c r="C30" i="13"/>
  <c r="U27" i="13"/>
  <c r="C26" i="13"/>
  <c r="G24" i="13"/>
  <c r="C22" i="13"/>
  <c r="G20" i="13"/>
  <c r="K18" i="13"/>
  <c r="H17" i="13"/>
  <c r="J16" i="13"/>
  <c r="L15" i="13"/>
  <c r="W140" i="13"/>
  <c r="Q133" i="13"/>
  <c r="J126" i="13"/>
  <c r="D119" i="13"/>
  <c r="L115" i="13"/>
  <c r="T111" i="13"/>
  <c r="L107" i="13"/>
  <c r="T103" i="13"/>
  <c r="F100" i="13"/>
  <c r="F96" i="13"/>
  <c r="J94" i="13"/>
  <c r="N92" i="13"/>
  <c r="J90" i="13"/>
  <c r="N88" i="13"/>
  <c r="R86" i="13"/>
  <c r="N84" i="13"/>
  <c r="R82" i="13"/>
  <c r="V80" i="13"/>
  <c r="R78" i="13"/>
  <c r="V76" i="13"/>
  <c r="D75" i="13"/>
  <c r="V72" i="13"/>
  <c r="D71" i="13"/>
  <c r="H69" i="13"/>
  <c r="D67" i="13"/>
  <c r="H65" i="13"/>
  <c r="L63" i="13"/>
  <c r="H61" i="13"/>
  <c r="L59" i="13"/>
  <c r="P57" i="13"/>
  <c r="L55" i="13"/>
  <c r="P53" i="13"/>
  <c r="T51" i="13"/>
  <c r="P49" i="13"/>
  <c r="T47" i="13"/>
  <c r="B46" i="13"/>
  <c r="F44" i="13"/>
  <c r="R42" i="13"/>
  <c r="H41" i="13"/>
  <c r="T39" i="13"/>
  <c r="J38" i="13"/>
  <c r="V36" i="13"/>
  <c r="L35" i="13"/>
  <c r="B34" i="13"/>
  <c r="N32" i="13"/>
  <c r="D31" i="13"/>
  <c r="P29" i="13"/>
  <c r="F28" i="13"/>
  <c r="R26" i="13"/>
  <c r="H25" i="13"/>
  <c r="T23" i="13"/>
  <c r="J22" i="13"/>
  <c r="V20" i="13"/>
  <c r="L19" i="13"/>
  <c r="E18" i="13"/>
  <c r="K17" i="13"/>
  <c r="Q16" i="13"/>
  <c r="W15" i="13"/>
  <c r="G15" i="13"/>
  <c r="I133" i="13"/>
  <c r="H115" i="13"/>
  <c r="P103" i="13"/>
  <c r="G94" i="13"/>
  <c r="K88" i="13"/>
  <c r="O82" i="13"/>
  <c r="S76" i="13"/>
  <c r="W70" i="13"/>
  <c r="E65" i="13"/>
  <c r="I59" i="13"/>
  <c r="M53" i="13"/>
  <c r="Q47" i="13"/>
  <c r="U41" i="13"/>
  <c r="C36" i="13"/>
  <c r="G30" i="13"/>
  <c r="M25" i="13"/>
  <c r="Q137" i="13"/>
  <c r="L117" i="13"/>
  <c r="T105" i="13"/>
  <c r="I95" i="13"/>
  <c r="M89" i="13"/>
  <c r="Q83" i="13"/>
  <c r="U77" i="13"/>
  <c r="C72" i="13"/>
  <c r="G66" i="13"/>
  <c r="K60" i="13"/>
  <c r="O54" i="13"/>
  <c r="S48" i="13"/>
  <c r="W42" i="13"/>
  <c r="E37" i="13"/>
  <c r="I31" i="13"/>
  <c r="F26" i="13"/>
  <c r="C142" i="13"/>
  <c r="Q119" i="13"/>
  <c r="B108" i="13"/>
  <c r="K96" i="13"/>
  <c r="O90" i="13"/>
  <c r="S84" i="13"/>
  <c r="W78" i="13"/>
  <c r="E73" i="13"/>
  <c r="I67" i="13"/>
  <c r="M61" i="13"/>
  <c r="Q55" i="13"/>
  <c r="U49" i="13"/>
  <c r="C44" i="13"/>
  <c r="G38" i="13"/>
  <c r="K32" i="13"/>
  <c r="O26" i="13"/>
  <c r="Q23" i="13"/>
  <c r="S20" i="13"/>
  <c r="D18" i="13"/>
  <c r="P16" i="13"/>
  <c r="S134" i="13"/>
  <c r="B116" i="13"/>
  <c r="J104" i="13"/>
  <c r="O94" i="13"/>
  <c r="S88" i="13"/>
  <c r="W82" i="13"/>
  <c r="E77" i="13"/>
  <c r="I71" i="13"/>
  <c r="M65" i="13"/>
  <c r="Q59" i="13"/>
  <c r="U53" i="13"/>
  <c r="C48" i="13"/>
  <c r="G42" i="13"/>
  <c r="K36" i="13"/>
  <c r="O30" i="13"/>
  <c r="T25" i="13"/>
  <c r="V22" i="13"/>
  <c r="B20" i="13"/>
  <c r="Q17" i="13"/>
  <c r="G16" i="13"/>
  <c r="H23" i="13"/>
  <c r="U17" i="13"/>
  <c r="I15" i="13"/>
  <c r="E21" i="13"/>
  <c r="T16" i="13"/>
  <c r="P19" i="13"/>
  <c r="C16" i="13"/>
  <c r="W18" i="13"/>
  <c r="V15" i="13"/>
  <c r="C130" i="13"/>
  <c r="N72" i="13"/>
  <c r="J42" i="13"/>
  <c r="B38" i="13"/>
  <c r="D35" i="13"/>
  <c r="F32" i="13"/>
  <c r="H29" i="13"/>
  <c r="J26" i="13"/>
  <c r="L23" i="13"/>
  <c r="N20" i="13"/>
  <c r="W17" i="13"/>
  <c r="M16" i="13"/>
  <c r="W86" i="13"/>
  <c r="Q96" i="13"/>
  <c r="E76" i="13"/>
  <c r="G55" i="13"/>
  <c r="E42" i="13"/>
  <c r="M30" i="13"/>
  <c r="U18" i="13"/>
  <c r="R124" i="13"/>
  <c r="V113" i="13"/>
  <c r="V105" i="13"/>
  <c r="D98" i="13"/>
  <c r="P90" i="13"/>
  <c r="P82" i="13"/>
  <c r="L76" i="13"/>
  <c r="P72" i="13"/>
  <c r="P68" i="13"/>
  <c r="T64" i="13"/>
  <c r="B61" i="13"/>
  <c r="B57" i="13"/>
  <c r="F53" i="13"/>
  <c r="J49" i="13"/>
  <c r="J45" i="13"/>
  <c r="N41" i="13"/>
  <c r="R37" i="13"/>
  <c r="R33" i="13"/>
  <c r="V29" i="13"/>
  <c r="D26" i="13"/>
  <c r="D22" i="13"/>
  <c r="S146" i="13"/>
  <c r="O139" i="13"/>
  <c r="S133" i="13"/>
  <c r="V127" i="13"/>
  <c r="D122" i="13"/>
  <c r="K118" i="13"/>
  <c r="M115" i="13"/>
  <c r="I113" i="13"/>
  <c r="U111" i="13"/>
  <c r="K110" i="13"/>
  <c r="W108" i="13"/>
  <c r="M107" i="13"/>
  <c r="C106" i="13"/>
  <c r="O104" i="13"/>
  <c r="E103" i="13"/>
  <c r="Q101" i="13"/>
  <c r="G100" i="13"/>
  <c r="S98" i="13"/>
  <c r="I97" i="13"/>
  <c r="Q141" i="13"/>
  <c r="B130" i="13"/>
  <c r="L119" i="13"/>
  <c r="P113" i="13"/>
  <c r="T107" i="13"/>
  <c r="B102" i="13"/>
  <c r="J96" i="13"/>
  <c r="L93" i="13"/>
  <c r="N90" i="13"/>
  <c r="P87" i="13"/>
  <c r="R84" i="13"/>
  <c r="T81" i="13"/>
  <c r="V78" i="13"/>
  <c r="B76" i="13"/>
  <c r="D73" i="13"/>
  <c r="F70" i="13"/>
  <c r="H67" i="13"/>
  <c r="J64" i="13"/>
  <c r="L61" i="13"/>
  <c r="N58" i="13"/>
  <c r="P55" i="13"/>
  <c r="R52" i="13"/>
  <c r="T49" i="13"/>
  <c r="V46" i="13"/>
  <c r="B44" i="13"/>
  <c r="D41" i="13"/>
  <c r="F38" i="13"/>
  <c r="H35" i="13"/>
  <c r="J32" i="13"/>
  <c r="L29" i="13"/>
  <c r="Q145" i="13"/>
  <c r="C134" i="13"/>
  <c r="J122" i="13"/>
  <c r="P115" i="13"/>
  <c r="T109" i="13"/>
  <c r="B104" i="13"/>
  <c r="F98" i="13"/>
  <c r="K94" i="13"/>
  <c r="M91" i="13"/>
  <c r="O88" i="13"/>
  <c r="Q85" i="13"/>
  <c r="S82" i="13"/>
  <c r="U79" i="13"/>
  <c r="W76" i="13"/>
  <c r="C74" i="13"/>
  <c r="E71" i="13"/>
  <c r="G68" i="13"/>
  <c r="I65" i="13"/>
  <c r="K62" i="13"/>
  <c r="M59" i="13"/>
  <c r="O56" i="13"/>
  <c r="Q53" i="13"/>
  <c r="S50" i="13"/>
  <c r="U47" i="13"/>
  <c r="W44" i="13"/>
  <c r="E43" i="13"/>
  <c r="W40" i="13"/>
  <c r="E39" i="13"/>
  <c r="I37" i="13"/>
  <c r="E35" i="13"/>
  <c r="I33" i="13"/>
  <c r="M31" i="13"/>
  <c r="I29" i="13"/>
  <c r="M27" i="13"/>
  <c r="Q25" i="13"/>
  <c r="M23" i="13"/>
  <c r="Q21" i="13"/>
  <c r="U19" i="13"/>
  <c r="B18" i="13"/>
  <c r="D17" i="13"/>
  <c r="F16" i="13"/>
  <c r="D15" i="13"/>
  <c r="M139" i="13"/>
  <c r="G132" i="13"/>
  <c r="L123" i="13"/>
  <c r="J118" i="13"/>
  <c r="R114" i="13"/>
  <c r="J110" i="13"/>
  <c r="R106" i="13"/>
  <c r="D103" i="13"/>
  <c r="R98" i="13"/>
  <c r="T95" i="13"/>
  <c r="B94" i="13"/>
  <c r="T91" i="13"/>
  <c r="B90" i="13"/>
  <c r="F88" i="13"/>
  <c r="B86" i="13"/>
  <c r="F84" i="13"/>
  <c r="J82" i="13"/>
  <c r="F80" i="13"/>
  <c r="J78" i="13"/>
  <c r="N76" i="13"/>
  <c r="J74" i="13"/>
  <c r="R70" i="13"/>
  <c r="N68" i="13"/>
  <c r="R66" i="13"/>
  <c r="V64" i="13"/>
  <c r="R62" i="13"/>
  <c r="V60" i="13"/>
  <c r="D59" i="13"/>
  <c r="V56" i="13"/>
  <c r="D55" i="13"/>
  <c r="H53" i="13"/>
  <c r="D51" i="13"/>
  <c r="H49" i="13"/>
  <c r="L47" i="13"/>
  <c r="H45" i="13"/>
  <c r="T43" i="13"/>
  <c r="V40" i="13"/>
  <c r="L39" i="13"/>
  <c r="N36" i="13"/>
  <c r="P33" i="13"/>
  <c r="R30" i="13"/>
  <c r="T27" i="13"/>
  <c r="V24" i="13"/>
  <c r="B22" i="13"/>
  <c r="D19" i="13"/>
  <c r="G17" i="13"/>
  <c r="S15" i="13"/>
  <c r="C15" i="13"/>
  <c r="L127" i="13"/>
  <c r="J112" i="13"/>
  <c r="R100" i="13"/>
  <c r="S92" i="13"/>
  <c r="L16" i="13"/>
  <c r="U21" i="13"/>
  <c r="B15" i="13"/>
  <c r="G18" i="13"/>
  <c r="N17" i="13"/>
  <c r="E17" i="13"/>
  <c r="E15" i="13"/>
  <c r="W16" i="13"/>
  <c r="H19" i="13"/>
  <c r="P23" i="13"/>
  <c r="Q27" i="13"/>
  <c r="W34" i="13"/>
  <c r="O46" i="13"/>
  <c r="G58" i="13"/>
  <c r="U69" i="13"/>
  <c r="M81" i="13"/>
  <c r="E93" i="13"/>
  <c r="D113" i="13"/>
  <c r="H16" i="13"/>
  <c r="C20" i="13"/>
  <c r="U25" i="13"/>
  <c r="S36" i="13"/>
  <c r="K48" i="13"/>
  <c r="C60" i="13"/>
  <c r="Q71" i="13"/>
  <c r="I83" i="13"/>
  <c r="W94" i="13"/>
  <c r="R116" i="13"/>
  <c r="L25" i="13"/>
  <c r="Q35" i="13"/>
  <c r="I47" i="13"/>
  <c r="W58" i="13"/>
  <c r="O70" i="13"/>
  <c r="G82" i="13"/>
  <c r="U93" i="13"/>
  <c r="N114" i="13"/>
  <c r="S24" i="13"/>
  <c r="O34" i="13"/>
  <c r="G46" i="13"/>
  <c r="U57" i="13"/>
  <c r="M69" i="13"/>
  <c r="E81" i="13"/>
  <c r="L109" i="13"/>
  <c r="I16" i="13"/>
  <c r="F20" i="13"/>
  <c r="B26" i="13"/>
  <c r="T31" i="13"/>
  <c r="P37" i="13"/>
  <c r="L43" i="13"/>
  <c r="R50" i="13"/>
  <c r="J58" i="13"/>
  <c r="J66" i="13"/>
  <c r="B74" i="13"/>
  <c r="P81" i="13"/>
  <c r="P89" i="13"/>
  <c r="B98" i="13"/>
  <c r="H113" i="13"/>
  <c r="C138" i="13"/>
  <c r="T17" i="13"/>
  <c r="W24" i="13"/>
  <c r="W32" i="13"/>
  <c r="O40" i="13"/>
  <c r="Q49" i="13"/>
  <c r="I61" i="13"/>
  <c r="W72" i="13"/>
  <c r="O84" i="13"/>
  <c r="G96" i="13"/>
  <c r="H119" i="13"/>
  <c r="H31" i="13"/>
  <c r="V42" i="13"/>
  <c r="N54" i="13"/>
  <c r="W106" i="13"/>
  <c r="F17" i="13"/>
  <c r="I23" i="13"/>
  <c r="N15" i="13"/>
  <c r="D21" i="13"/>
  <c r="F15" i="13"/>
  <c r="H18" i="13"/>
  <c r="V18" i="13"/>
  <c r="M15" i="13"/>
  <c r="I17" i="13"/>
  <c r="R20" i="13"/>
  <c r="J24" i="13"/>
  <c r="E29" i="13"/>
  <c r="I39" i="13"/>
  <c r="W50" i="13"/>
  <c r="O62" i="13"/>
  <c r="G74" i="13"/>
  <c r="U85" i="13"/>
  <c r="N98" i="13"/>
  <c r="D123" i="13"/>
  <c r="J17" i="13"/>
  <c r="G22" i="13"/>
  <c r="M29" i="13"/>
  <c r="E41" i="13"/>
  <c r="S52" i="13"/>
  <c r="K64" i="13"/>
  <c r="C76" i="13"/>
  <c r="Q87" i="13"/>
  <c r="F102" i="13"/>
  <c r="K130" i="13"/>
  <c r="K28" i="13"/>
  <c r="C40" i="13"/>
  <c r="Q51" i="13"/>
  <c r="I63" i="13"/>
  <c r="W74" i="13"/>
  <c r="O86" i="13"/>
  <c r="B100" i="13"/>
  <c r="B126" i="13"/>
  <c r="I27" i="13"/>
  <c r="W38" i="13"/>
  <c r="O50" i="13"/>
  <c r="G62" i="13"/>
  <c r="U73" i="13"/>
  <c r="M85" i="13"/>
  <c r="P121" i="13"/>
  <c r="C17" i="13"/>
  <c r="P21" i="13"/>
  <c r="L27" i="13"/>
  <c r="H33" i="13"/>
  <c r="D39" i="13"/>
  <c r="V44" i="13"/>
  <c r="N52" i="13"/>
  <c r="N60" i="13"/>
  <c r="F68" i="13"/>
  <c r="T75" i="13"/>
  <c r="T83" i="13"/>
  <c r="L91" i="13"/>
  <c r="P101" i="13"/>
  <c r="P117" i="13"/>
  <c r="I145" i="13"/>
  <c r="E19" i="13"/>
  <c r="E27" i="13"/>
  <c r="S34" i="13"/>
  <c r="K42" i="13"/>
  <c r="O52" i="13"/>
  <c r="G64" i="13"/>
  <c r="U75" i="13"/>
  <c r="M87" i="13"/>
  <c r="T101" i="13"/>
  <c r="P129" i="13"/>
  <c r="F34" i="13"/>
  <c r="T45" i="13"/>
  <c r="L57" i="13"/>
  <c r="D69" i="13"/>
  <c r="R80" i="13"/>
  <c r="J92" i="13"/>
  <c r="L111" i="13"/>
  <c r="S96" i="13"/>
  <c r="O102" i="13"/>
  <c r="K108" i="13"/>
  <c r="S114" i="13"/>
  <c r="I132" i="13"/>
  <c r="B25" i="13"/>
  <c r="P40" i="13"/>
  <c r="D56" i="13"/>
  <c r="N71" i="13"/>
  <c r="L96" i="13"/>
  <c r="G142" i="13"/>
  <c r="U70" i="13"/>
  <c r="V17" i="13"/>
  <c r="S16" i="13"/>
  <c r="N22" i="13"/>
  <c r="Q15" i="13"/>
  <c r="Q19" i="13"/>
  <c r="R15" i="13"/>
  <c r="J20" i="13"/>
  <c r="U15" i="13"/>
  <c r="C18" i="13"/>
  <c r="L21" i="13"/>
  <c r="D25" i="13"/>
  <c r="C32" i="13"/>
  <c r="S40" i="13"/>
  <c r="K52" i="13"/>
  <c r="C64" i="13"/>
  <c r="Q75" i="13"/>
  <c r="I87" i="13"/>
  <c r="L101" i="13"/>
  <c r="V128" i="13"/>
  <c r="R17" i="13"/>
  <c r="W22" i="13"/>
  <c r="W30" i="13"/>
  <c r="O42" i="13"/>
  <c r="G54" i="13"/>
  <c r="U65" i="13"/>
  <c r="M77" i="13"/>
  <c r="E89" i="13"/>
  <c r="D105" i="13"/>
  <c r="G136" i="13"/>
  <c r="U29" i="13"/>
  <c r="M41" i="13"/>
  <c r="E53" i="13"/>
  <c r="S64" i="13"/>
  <c r="K76" i="13"/>
  <c r="C88" i="13"/>
  <c r="V102" i="13"/>
  <c r="U131" i="13"/>
  <c r="S28" i="13"/>
  <c r="K40" i="13"/>
  <c r="C52" i="13"/>
  <c r="Q63" i="13"/>
  <c r="I75" i="13"/>
  <c r="I91" i="13"/>
  <c r="W144" i="13"/>
  <c r="S17" i="13"/>
  <c r="D23" i="13"/>
  <c r="V28" i="13"/>
  <c r="R34" i="13"/>
  <c r="N40" i="13"/>
  <c r="R46" i="13"/>
  <c r="R54" i="13"/>
  <c r="J62" i="13"/>
  <c r="B70" i="13"/>
  <c r="B78" i="13"/>
  <c r="P85" i="13"/>
  <c r="H93" i="13"/>
  <c r="B106" i="13"/>
  <c r="B122" i="13"/>
  <c r="T15" i="13"/>
  <c r="I21" i="13"/>
  <c r="W28" i="13"/>
  <c r="O36" i="13"/>
  <c r="O44" i="13"/>
  <c r="M55" i="13"/>
  <c r="E67" i="13"/>
  <c r="S78" i="13"/>
  <c r="K90" i="13"/>
  <c r="P107" i="13"/>
  <c r="I141" i="13"/>
  <c r="D37" i="13"/>
  <c r="R48" i="13"/>
  <c r="J60" i="13"/>
  <c r="B72" i="13"/>
  <c r="P83" i="13"/>
  <c r="H95" i="13"/>
  <c r="H117" i="13"/>
  <c r="G98" i="13"/>
  <c r="C104" i="13"/>
  <c r="U109" i="13"/>
  <c r="Q117" i="13"/>
  <c r="E138" i="13"/>
  <c r="B29" i="13"/>
  <c r="L44" i="13"/>
  <c r="V59" i="13"/>
  <c r="N75" i="13"/>
  <c r="V103" i="13"/>
  <c r="O27" i="13"/>
  <c r="O91" i="13"/>
  <c r="V7" i="6" l="1"/>
  <c r="AC18" i="1" l="1"/>
  <c r="AC13" i="1"/>
  <c r="AC17" i="1"/>
  <c r="AC10" i="1"/>
  <c r="AC11" i="1" l="1"/>
  <c r="AD11" i="1" s="1"/>
  <c r="AC20" i="1"/>
  <c r="AD20" i="1" s="1"/>
  <c r="AC16" i="1"/>
  <c r="AD16" i="1" s="1"/>
  <c r="AC19" i="1"/>
  <c r="AD19" i="1" s="1"/>
  <c r="AC9" i="1"/>
  <c r="AD9" i="1" s="1"/>
  <c r="AC15" i="1"/>
  <c r="AD15" i="1" s="1"/>
  <c r="AC14" i="1"/>
  <c r="AD14" i="1" s="1"/>
  <c r="AC12" i="1"/>
  <c r="AD12" i="1" s="1"/>
  <c r="AC8" i="1"/>
  <c r="AD8" i="1" s="1"/>
  <c r="AD10" i="1"/>
  <c r="AD18" i="1"/>
  <c r="AD13" i="1"/>
  <c r="AD17" i="1"/>
  <c r="AC7" i="1" l="1"/>
  <c r="E29" i="1" l="1"/>
  <c r="E109" i="1"/>
  <c r="E135" i="1"/>
  <c r="E91" i="1"/>
  <c r="E92" i="1"/>
  <c r="E129" i="1"/>
  <c r="E88" i="1"/>
  <c r="E80" i="1"/>
  <c r="E77" i="1"/>
  <c r="E35" i="1"/>
  <c r="E100" i="1"/>
  <c r="E131" i="1"/>
  <c r="E112" i="1"/>
  <c r="E48" i="1"/>
  <c r="E123" i="1"/>
  <c r="E128" i="1"/>
  <c r="E21" i="1"/>
  <c r="E70" i="1"/>
  <c r="E145" i="1"/>
  <c r="E55" i="1"/>
  <c r="E26" i="1"/>
  <c r="E103" i="1"/>
  <c r="E127" i="1"/>
  <c r="E25" i="1"/>
  <c r="E64" i="1"/>
  <c r="E83" i="1"/>
  <c r="E41" i="1"/>
  <c r="E40" i="1"/>
  <c r="E126" i="1"/>
  <c r="E71" i="1"/>
  <c r="E120" i="1"/>
  <c r="E66" i="1"/>
  <c r="E141" i="1"/>
  <c r="E15" i="1"/>
  <c r="E124" i="1"/>
  <c r="E130" i="1"/>
  <c r="E81" i="1"/>
  <c r="E140" i="1"/>
  <c r="E59" i="1"/>
  <c r="E143" i="1"/>
  <c r="E94" i="1"/>
  <c r="E60" i="1"/>
  <c r="E75" i="1"/>
  <c r="E27" i="1"/>
  <c r="E115" i="1"/>
  <c r="E9" i="1"/>
  <c r="E96" i="1"/>
  <c r="E116" i="1"/>
  <c r="E139" i="1"/>
  <c r="E10" i="1"/>
  <c r="E28" i="1"/>
  <c r="E19" i="1"/>
  <c r="E134" i="1"/>
  <c r="E102" i="1"/>
  <c r="E67" i="1"/>
  <c r="E107" i="1"/>
  <c r="E13" i="1"/>
  <c r="E34" i="1"/>
  <c r="E142" i="1"/>
  <c r="E45" i="1"/>
  <c r="E121" i="1"/>
  <c r="E95" i="1"/>
  <c r="E99" i="1"/>
  <c r="E52" i="1"/>
  <c r="E144" i="1"/>
  <c r="E104" i="1"/>
  <c r="E58" i="1"/>
  <c r="E101" i="1"/>
  <c r="E133" i="1"/>
  <c r="E43" i="1"/>
  <c r="E36" i="1"/>
  <c r="E137" i="1"/>
  <c r="E24" i="1"/>
  <c r="E87" i="1"/>
  <c r="E110" i="1"/>
  <c r="E114" i="1"/>
  <c r="E79" i="1"/>
  <c r="E18" i="1"/>
  <c r="E119" i="1"/>
  <c r="E118" i="1"/>
  <c r="E111" i="1"/>
  <c r="E113" i="1"/>
  <c r="E8" i="1"/>
  <c r="E63" i="1"/>
  <c r="E78" i="1"/>
  <c r="E106" i="1"/>
  <c r="E46" i="1"/>
  <c r="E74" i="1"/>
  <c r="E117" i="1"/>
  <c r="E89" i="1"/>
  <c r="E16" i="1"/>
  <c r="E136" i="1"/>
  <c r="E138" i="1"/>
  <c r="E20" i="1"/>
  <c r="E97" i="1"/>
  <c r="E23" i="1"/>
  <c r="E42" i="1"/>
  <c r="E38" i="1"/>
  <c r="E82" i="1"/>
  <c r="E93" i="1"/>
  <c r="E132" i="1"/>
  <c r="E86" i="1"/>
  <c r="E30" i="1"/>
  <c r="E69" i="1"/>
  <c r="E22" i="1"/>
  <c r="E51" i="1"/>
  <c r="E76" i="1"/>
  <c r="E68" i="1"/>
  <c r="E62" i="1"/>
  <c r="E47" i="1"/>
  <c r="E11" i="1"/>
  <c r="E72" i="1"/>
  <c r="E105" i="1"/>
  <c r="E90" i="1"/>
  <c r="E56" i="1"/>
  <c r="E39" i="1"/>
  <c r="E108" i="1"/>
  <c r="E85" i="1"/>
  <c r="E14" i="1"/>
  <c r="E44" i="1"/>
  <c r="E146" i="1"/>
  <c r="E12" i="1"/>
  <c r="E7" i="1"/>
  <c r="E61" i="1"/>
  <c r="E125" i="1"/>
  <c r="E33" i="1"/>
  <c r="E65" i="1"/>
  <c r="E54" i="1"/>
  <c r="E32" i="1"/>
  <c r="E50" i="1"/>
  <c r="E57" i="1"/>
  <c r="E122" i="1"/>
  <c r="E53" i="1"/>
  <c r="E84" i="1"/>
  <c r="E31" i="1"/>
  <c r="E49" i="1"/>
  <c r="E98" i="1"/>
  <c r="E73" i="1"/>
  <c r="E37" i="1"/>
  <c r="E17" i="1"/>
  <c r="AD7" i="1"/>
  <c r="C65" i="1" l="1"/>
  <c r="C42" i="1"/>
  <c r="C133" i="1"/>
  <c r="C94" i="1"/>
  <c r="C84" i="1"/>
  <c r="C18" i="1"/>
  <c r="C112" i="1"/>
  <c r="C20" i="1"/>
  <c r="C49" i="1"/>
  <c r="C117" i="1"/>
  <c r="C93" i="1"/>
  <c r="C102" i="1"/>
  <c r="C52" i="1"/>
  <c r="C140" i="1"/>
  <c r="C110" i="1"/>
  <c r="C11" i="1"/>
  <c r="C111" i="1"/>
  <c r="C96" i="1"/>
  <c r="C90" i="1"/>
  <c r="C32" i="1"/>
  <c r="C106" i="1"/>
  <c r="C127" i="1"/>
  <c r="C36" i="1"/>
  <c r="C59" i="1"/>
  <c r="C24" i="1"/>
  <c r="C132" i="1"/>
  <c r="C26" i="1"/>
  <c r="C58" i="1"/>
  <c r="C135" i="1"/>
  <c r="C72" i="1"/>
  <c r="C57" i="1"/>
  <c r="C142" i="1"/>
  <c r="C118" i="1"/>
  <c r="C23" i="1"/>
  <c r="C63" i="1"/>
  <c r="C124" i="1"/>
  <c r="C40" i="1"/>
  <c r="C64" i="1"/>
  <c r="C99" i="1"/>
  <c r="C82" i="1"/>
  <c r="C21" i="1"/>
  <c r="C60" i="1"/>
  <c r="C70" i="1"/>
  <c r="C31" i="1"/>
  <c r="C113" i="1"/>
  <c r="C35" i="1"/>
  <c r="C8" i="1"/>
  <c r="C55" i="1"/>
  <c r="C116" i="1"/>
  <c r="C45" i="1"/>
  <c r="C66" i="1"/>
  <c r="C83" i="1"/>
  <c r="C141" i="1"/>
  <c r="C38" i="1"/>
  <c r="C17" i="1"/>
  <c r="C105" i="1"/>
  <c r="C54" i="1"/>
  <c r="C16" i="1"/>
  <c r="C134" i="1"/>
  <c r="C39" i="1"/>
  <c r="C120" i="1"/>
  <c r="C30" i="1"/>
  <c r="C122" i="1"/>
  <c r="C22" i="1"/>
  <c r="C46" i="1"/>
  <c r="C13" i="1"/>
  <c r="C114" i="1"/>
  <c r="C33" i="1"/>
  <c r="C136" i="1"/>
  <c r="C43" i="1"/>
  <c r="C131" i="1"/>
  <c r="C130" i="1"/>
  <c r="C104" i="1"/>
  <c r="C19" i="1"/>
  <c r="C15" i="1"/>
  <c r="C78" i="1"/>
  <c r="C126" i="1"/>
  <c r="C79" i="1"/>
  <c r="C139" i="1"/>
  <c r="C51" i="1"/>
  <c r="C62" i="1"/>
  <c r="C107" i="1"/>
  <c r="C98" i="1"/>
  <c r="C100" i="1"/>
  <c r="C123" i="1"/>
  <c r="C86" i="1"/>
  <c r="C41" i="1"/>
  <c r="C109" i="1"/>
  <c r="C77" i="1"/>
  <c r="C71" i="1"/>
  <c r="C146" i="1"/>
  <c r="C85" i="1"/>
  <c r="C28" i="1"/>
  <c r="C25" i="1"/>
  <c r="C108" i="1"/>
  <c r="C138" i="1"/>
  <c r="C29" i="1"/>
  <c r="C53" i="1"/>
  <c r="C80" i="1"/>
  <c r="C88" i="1"/>
  <c r="C145" i="1"/>
  <c r="C119" i="1"/>
  <c r="C48" i="1"/>
  <c r="C76" i="1"/>
  <c r="C61" i="1"/>
  <c r="C56" i="1"/>
  <c r="C125" i="1"/>
  <c r="C89" i="1"/>
  <c r="C74" i="1"/>
  <c r="C97" i="1"/>
  <c r="C103" i="1"/>
  <c r="C37" i="1"/>
  <c r="C92" i="1"/>
  <c r="C144" i="1"/>
  <c r="C121" i="1"/>
  <c r="C73" i="1"/>
  <c r="C87" i="1"/>
  <c r="C34" i="1"/>
  <c r="C95" i="1"/>
  <c r="C12" i="1"/>
  <c r="C68" i="1"/>
  <c r="C129" i="1"/>
  <c r="C137" i="1"/>
  <c r="C143" i="1"/>
  <c r="C47" i="1"/>
  <c r="C69" i="1"/>
  <c r="C44" i="1"/>
  <c r="C91" i="1"/>
  <c r="C81" i="1"/>
  <c r="C115" i="1"/>
  <c r="C27" i="1"/>
  <c r="C50" i="1"/>
  <c r="C128" i="1"/>
  <c r="C9" i="1"/>
  <c r="C10" i="1"/>
  <c r="C101" i="1"/>
  <c r="C67" i="1"/>
  <c r="C75" i="1"/>
  <c r="C14" i="1"/>
  <c r="C7" i="1"/>
  <c r="E7" i="14" l="1"/>
  <c r="T118" i="14"/>
  <c r="L35" i="14"/>
  <c r="E103" i="14"/>
  <c r="L46" i="14"/>
  <c r="L20" i="14"/>
  <c r="U91" i="14"/>
  <c r="W23" i="14"/>
  <c r="L11" i="14"/>
  <c r="L125" i="14"/>
  <c r="P34" i="14"/>
  <c r="L27" i="14"/>
  <c r="Y11" i="14"/>
  <c r="T10" i="14"/>
  <c r="C101" i="14"/>
  <c r="P89" i="14"/>
  <c r="M9" i="14"/>
  <c r="S53" i="14"/>
  <c r="L99" i="14"/>
  <c r="R85" i="14"/>
  <c r="J110" i="14"/>
  <c r="H132" i="14"/>
  <c r="S105" i="14"/>
  <c r="Y64" i="14"/>
  <c r="J64" i="14"/>
  <c r="H74" i="14"/>
  <c r="Y23" i="14"/>
  <c r="N50" i="14"/>
  <c r="E143" i="14"/>
  <c r="M102" i="14"/>
  <c r="Z14" i="14"/>
  <c r="S56" i="14"/>
  <c r="L23" i="14"/>
  <c r="W95" i="14"/>
  <c r="X82" i="14"/>
  <c r="Q23" i="14"/>
  <c r="F123" i="14"/>
  <c r="V54" i="14"/>
  <c r="G52" i="14"/>
  <c r="Q53" i="14"/>
  <c r="W9" i="14"/>
  <c r="D12" i="14"/>
  <c r="D115" i="14"/>
  <c r="F23" i="14"/>
  <c r="L130" i="14"/>
  <c r="M26" i="14"/>
  <c r="G25" i="14"/>
  <c r="M117" i="14"/>
  <c r="X17" i="14"/>
  <c r="E142" i="14"/>
  <c r="Z135" i="14"/>
  <c r="V9" i="14"/>
  <c r="X96" i="14"/>
  <c r="L12" i="14"/>
  <c r="I25" i="14"/>
  <c r="L26" i="14"/>
  <c r="W105" i="14"/>
  <c r="S45" i="14"/>
  <c r="D18" i="14"/>
  <c r="X131" i="14"/>
  <c r="I110" i="14"/>
  <c r="K55" i="14"/>
  <c r="N46" i="14"/>
  <c r="H80" i="14"/>
  <c r="F119" i="14"/>
  <c r="O95" i="14"/>
  <c r="E145" i="14"/>
  <c r="S31" i="14"/>
  <c r="X83" i="14"/>
  <c r="Y134" i="14"/>
  <c r="G125" i="14"/>
  <c r="U146" i="14"/>
  <c r="I92" i="14"/>
  <c r="S143" i="14"/>
  <c r="K104" i="14"/>
  <c r="Z20" i="14"/>
  <c r="V64" i="14"/>
  <c r="L73" i="14"/>
  <c r="Z133" i="14"/>
  <c r="Y143" i="14"/>
  <c r="O48" i="14"/>
  <c r="C110" i="14"/>
  <c r="T130" i="14"/>
  <c r="Q24" i="14"/>
  <c r="U14" i="14"/>
  <c r="Z145" i="14"/>
  <c r="M35" i="14"/>
  <c r="Q89" i="14"/>
  <c r="U140" i="14"/>
  <c r="N128" i="14"/>
  <c r="S22" i="14"/>
  <c r="I34" i="14"/>
  <c r="H90" i="14"/>
  <c r="N26" i="14"/>
  <c r="X75" i="14"/>
  <c r="E133" i="14"/>
  <c r="R24" i="14"/>
  <c r="W34" i="14"/>
  <c r="L37" i="14"/>
  <c r="W21" i="14"/>
  <c r="O83" i="14"/>
  <c r="G40" i="14"/>
  <c r="J108" i="14"/>
  <c r="J142" i="14"/>
  <c r="Y16" i="14"/>
  <c r="F88" i="14"/>
  <c r="G126" i="14"/>
  <c r="J107" i="14"/>
  <c r="R55" i="14"/>
  <c r="E127" i="14"/>
  <c r="W24" i="14"/>
  <c r="H107" i="14"/>
  <c r="L21" i="14"/>
  <c r="W28" i="14"/>
  <c r="K24" i="14"/>
  <c r="L40" i="14"/>
  <c r="T63" i="14"/>
  <c r="O67" i="14"/>
  <c r="R40" i="14"/>
  <c r="W71" i="14"/>
  <c r="J15" i="14"/>
  <c r="W114" i="14"/>
  <c r="S127" i="14"/>
  <c r="L25" i="14"/>
  <c r="N48" i="14"/>
  <c r="F126" i="14"/>
  <c r="I84" i="14"/>
  <c r="K129" i="14"/>
  <c r="N36" i="14"/>
  <c r="F85" i="14"/>
  <c r="P129" i="14"/>
  <c r="J19" i="14"/>
  <c r="S13" i="14"/>
  <c r="C62" i="14"/>
  <c r="I52" i="14"/>
  <c r="X70" i="14"/>
  <c r="F57" i="14"/>
  <c r="D69" i="14"/>
  <c r="F106" i="14"/>
  <c r="X133" i="14"/>
  <c r="F16" i="14"/>
  <c r="P66" i="14"/>
  <c r="Q85" i="14"/>
  <c r="F117" i="14"/>
  <c r="D45" i="14"/>
  <c r="N61" i="14"/>
  <c r="P49" i="14"/>
  <c r="K17" i="14"/>
  <c r="P133" i="14"/>
  <c r="S122" i="14"/>
  <c r="T120" i="14"/>
  <c r="R81" i="14"/>
  <c r="D144" i="14"/>
  <c r="W136" i="14"/>
  <c r="O94" i="14"/>
  <c r="P82" i="14"/>
  <c r="K111" i="14"/>
  <c r="C55" i="14"/>
  <c r="W65" i="14"/>
  <c r="O73" i="14"/>
  <c r="S86" i="14"/>
  <c r="M59" i="14"/>
  <c r="V52" i="14"/>
  <c r="H51" i="14"/>
  <c r="T128" i="14"/>
  <c r="Q121" i="14"/>
  <c r="U134" i="14"/>
  <c r="Q63" i="14"/>
  <c r="S110" i="14"/>
  <c r="I140" i="14"/>
  <c r="U122" i="14"/>
  <c r="U141" i="14"/>
  <c r="Q137" i="14"/>
  <c r="N87" i="14"/>
  <c r="E79" i="14"/>
  <c r="C94" i="14"/>
  <c r="W102" i="14"/>
  <c r="Q103" i="14"/>
  <c r="R119" i="14"/>
  <c r="Y27" i="14"/>
  <c r="F12" i="14"/>
  <c r="I138" i="14"/>
  <c r="U7" i="14"/>
  <c r="W130" i="14"/>
  <c r="T113" i="14"/>
  <c r="M128" i="14"/>
  <c r="W44" i="14"/>
  <c r="O41" i="14"/>
  <c r="T12" i="14"/>
  <c r="N72" i="14"/>
  <c r="E8" i="14"/>
  <c r="F38" i="14"/>
  <c r="W49" i="14"/>
  <c r="G89" i="14"/>
  <c r="O38" i="14"/>
  <c r="J31" i="14"/>
  <c r="P117" i="14"/>
  <c r="T24" i="14"/>
  <c r="R57" i="14"/>
  <c r="I82" i="14"/>
  <c r="F21" i="14"/>
  <c r="Q83" i="14"/>
  <c r="N68" i="14"/>
  <c r="X137" i="14"/>
  <c r="G70" i="14"/>
  <c r="W108" i="14"/>
  <c r="W137" i="14"/>
  <c r="U68" i="14"/>
  <c r="Y13" i="14"/>
  <c r="S9" i="14"/>
  <c r="O127" i="14"/>
  <c r="T22" i="14"/>
  <c r="I71" i="14"/>
  <c r="S139" i="14"/>
  <c r="D49" i="14"/>
  <c r="I137" i="14"/>
  <c r="Z102" i="14"/>
  <c r="C85" i="14"/>
  <c r="M68" i="14"/>
  <c r="N140" i="14"/>
  <c r="R51" i="14"/>
  <c r="V135" i="14"/>
  <c r="X68" i="14"/>
  <c r="R56" i="14"/>
  <c r="K27" i="14"/>
  <c r="R28" i="14"/>
  <c r="K119" i="14"/>
  <c r="I22" i="14"/>
  <c r="X85" i="14"/>
  <c r="S79" i="14"/>
  <c r="E23" i="14"/>
  <c r="S119" i="14"/>
  <c r="Z120" i="14"/>
  <c r="M89" i="14"/>
  <c r="U35" i="14"/>
  <c r="D50" i="14"/>
  <c r="W90" i="14"/>
  <c r="X64" i="14"/>
  <c r="T16" i="14"/>
  <c r="K42" i="14"/>
  <c r="Z65" i="14"/>
  <c r="Y84" i="14"/>
  <c r="T86" i="14"/>
  <c r="J123" i="14"/>
  <c r="R105" i="14"/>
  <c r="H42" i="14"/>
  <c r="C143" i="14"/>
  <c r="M115" i="14"/>
  <c r="W43" i="14"/>
  <c r="O119" i="14"/>
  <c r="M118" i="14"/>
  <c r="D103" i="14"/>
  <c r="Y109" i="14"/>
  <c r="K10" i="14"/>
  <c r="S40" i="14"/>
  <c r="G12" i="14"/>
  <c r="F54" i="14"/>
  <c r="V7" i="14"/>
  <c r="W30" i="14"/>
  <c r="E139" i="14"/>
  <c r="G66" i="14"/>
  <c r="Y59" i="14"/>
  <c r="V34" i="14"/>
  <c r="P145" i="14"/>
  <c r="G13" i="14"/>
  <c r="G46" i="14"/>
  <c r="J23" i="14"/>
  <c r="M69" i="14"/>
  <c r="O145" i="14"/>
  <c r="V101" i="14"/>
  <c r="R34" i="14"/>
  <c r="H89" i="14"/>
  <c r="Z24" i="14"/>
  <c r="O40" i="14"/>
  <c r="L38" i="14"/>
  <c r="C73" i="14"/>
  <c r="O113" i="14"/>
  <c r="T90" i="14"/>
  <c r="G19" i="14"/>
  <c r="Q86" i="14"/>
  <c r="J93" i="14"/>
  <c r="C97" i="14"/>
  <c r="D142" i="14"/>
  <c r="Q30" i="14"/>
  <c r="S37" i="14"/>
  <c r="K102" i="14"/>
  <c r="P59" i="14"/>
  <c r="H41" i="14"/>
  <c r="Z138" i="14"/>
  <c r="C41" i="14"/>
  <c r="H112" i="14"/>
  <c r="L56" i="14"/>
  <c r="T83" i="14"/>
  <c r="E141" i="14"/>
  <c r="X46" i="14"/>
  <c r="H144" i="14"/>
  <c r="V116" i="14"/>
  <c r="Y110" i="14"/>
  <c r="G98" i="14"/>
  <c r="V12" i="14"/>
  <c r="L139" i="14"/>
  <c r="T41" i="14"/>
  <c r="M61" i="14"/>
  <c r="G74" i="14"/>
  <c r="S24" i="14"/>
  <c r="P35" i="14"/>
  <c r="N8" i="14"/>
  <c r="Q26" i="14"/>
  <c r="G144" i="14"/>
  <c r="X37" i="14"/>
  <c r="Z45" i="14"/>
  <c r="V17" i="14"/>
  <c r="U97" i="14"/>
  <c r="Z10" i="14"/>
  <c r="X28" i="14"/>
  <c r="X61" i="14"/>
  <c r="C18" i="14"/>
  <c r="S26" i="14"/>
  <c r="U34" i="14"/>
  <c r="S47" i="14"/>
  <c r="P141" i="14"/>
  <c r="M65" i="14"/>
  <c r="I54" i="14"/>
  <c r="T137" i="14"/>
  <c r="G78" i="14"/>
  <c r="C56" i="14"/>
  <c r="Y39" i="14"/>
  <c r="L24" i="14"/>
  <c r="I20" i="14"/>
  <c r="O97" i="14"/>
  <c r="H96" i="14"/>
  <c r="M23" i="14"/>
  <c r="X18" i="14"/>
  <c r="I87" i="14"/>
  <c r="C53" i="14"/>
  <c r="H131" i="14"/>
  <c r="H140" i="14"/>
  <c r="S114" i="14"/>
  <c r="R46" i="14"/>
  <c r="X56" i="14"/>
  <c r="O28" i="14"/>
  <c r="X41" i="14"/>
  <c r="Y119" i="14"/>
  <c r="W79" i="14"/>
  <c r="U109" i="14"/>
  <c r="R95" i="14"/>
  <c r="D86" i="14"/>
  <c r="E13" i="14"/>
  <c r="H57" i="14"/>
  <c r="Y100" i="14"/>
  <c r="E82" i="14"/>
  <c r="U65" i="14"/>
  <c r="K44" i="14"/>
  <c r="T104" i="14"/>
  <c r="N70" i="14"/>
  <c r="I125" i="14"/>
  <c r="T122" i="14"/>
  <c r="Q135" i="14"/>
  <c r="Q39" i="14"/>
  <c r="Z23" i="14"/>
  <c r="O21" i="14"/>
  <c r="N137" i="14"/>
  <c r="J105" i="14"/>
  <c r="R104" i="14"/>
  <c r="R83" i="14"/>
  <c r="N114" i="14"/>
  <c r="U43" i="14"/>
  <c r="R12" i="14"/>
  <c r="J65" i="14"/>
  <c r="L112" i="14"/>
  <c r="L94" i="14"/>
  <c r="X31" i="14"/>
  <c r="M86" i="14"/>
  <c r="W88" i="14"/>
  <c r="Q87" i="14"/>
  <c r="Z123" i="14"/>
  <c r="Z136" i="14"/>
  <c r="Y108" i="14"/>
  <c r="Y36" i="14"/>
  <c r="U80" i="14"/>
  <c r="E33" i="14"/>
  <c r="D83" i="14"/>
  <c r="S35" i="14"/>
  <c r="J122" i="14"/>
  <c r="I70" i="14"/>
  <c r="W15" i="14"/>
  <c r="U133" i="14"/>
  <c r="Q84" i="14"/>
  <c r="V129" i="14"/>
  <c r="R134" i="14"/>
  <c r="D30" i="14"/>
  <c r="I77" i="14"/>
  <c r="O70" i="14"/>
  <c r="D84" i="14"/>
  <c r="V53" i="14"/>
  <c r="Q116" i="14"/>
  <c r="W115" i="14"/>
  <c r="X114" i="14"/>
  <c r="H9" i="14"/>
  <c r="O121" i="14"/>
  <c r="F129" i="14"/>
  <c r="Q78" i="14"/>
  <c r="H122" i="14"/>
  <c r="Q145" i="14"/>
  <c r="E50" i="14"/>
  <c r="K117" i="14"/>
  <c r="O81" i="14"/>
  <c r="E21" i="14"/>
  <c r="D81" i="14"/>
  <c r="N106" i="14"/>
  <c r="N51" i="14"/>
  <c r="M8" i="14"/>
  <c r="U72" i="14"/>
  <c r="R52" i="14"/>
  <c r="W87" i="14"/>
  <c r="W53" i="14"/>
  <c r="E12" i="14"/>
  <c r="F40" i="14"/>
  <c r="N124" i="14"/>
  <c r="O115" i="14"/>
  <c r="N121" i="14"/>
  <c r="W97" i="14"/>
  <c r="N11" i="14"/>
  <c r="M139" i="14"/>
  <c r="V89" i="14"/>
  <c r="I41" i="14"/>
  <c r="P17" i="14"/>
  <c r="O35" i="14"/>
  <c r="T50" i="14"/>
  <c r="Q32" i="14"/>
  <c r="V15" i="14"/>
  <c r="Z59" i="14"/>
  <c r="J60" i="14"/>
  <c r="S108" i="14"/>
  <c r="F93" i="14"/>
  <c r="J101" i="14"/>
  <c r="E144" i="14"/>
  <c r="T132" i="14"/>
  <c r="I106" i="14"/>
  <c r="F132" i="14"/>
  <c r="M34" i="14"/>
  <c r="P125" i="14"/>
  <c r="W91" i="14"/>
  <c r="E63" i="14"/>
  <c r="F52" i="14"/>
  <c r="S115" i="14"/>
  <c r="K95" i="14"/>
  <c r="Q68" i="14"/>
  <c r="E104" i="14"/>
  <c r="I142" i="14"/>
  <c r="U93" i="14"/>
  <c r="D74" i="14"/>
  <c r="X23" i="14"/>
  <c r="R84" i="14"/>
  <c r="J74" i="14"/>
  <c r="R69" i="14"/>
  <c r="T111" i="14"/>
  <c r="U57" i="14"/>
  <c r="C81" i="14"/>
  <c r="Y43" i="14"/>
  <c r="H77" i="14"/>
  <c r="G86" i="14"/>
  <c r="S70" i="14"/>
  <c r="S120" i="14"/>
  <c r="J80" i="14"/>
  <c r="G135" i="14"/>
  <c r="Y80" i="14"/>
  <c r="J144" i="14"/>
  <c r="D95" i="14"/>
  <c r="G81" i="14"/>
  <c r="T140" i="14"/>
  <c r="G88" i="14"/>
  <c r="C12" i="14"/>
  <c r="I74" i="14"/>
  <c r="Y49" i="14"/>
  <c r="C88" i="14"/>
  <c r="V100" i="14"/>
  <c r="D135" i="14"/>
  <c r="X91" i="14"/>
  <c r="S131" i="14"/>
  <c r="M111" i="14"/>
  <c r="H15" i="14"/>
  <c r="N94" i="14"/>
  <c r="P20" i="14"/>
  <c r="S76" i="14"/>
  <c r="J35" i="14"/>
  <c r="U138" i="14"/>
  <c r="J112" i="14"/>
  <c r="Y30" i="14"/>
  <c r="S44" i="14"/>
  <c r="T99" i="14"/>
  <c r="C102" i="14"/>
  <c r="E26" i="14"/>
  <c r="U136" i="14"/>
  <c r="E73" i="14"/>
  <c r="V24" i="14"/>
  <c r="S94" i="14"/>
  <c r="S132" i="14"/>
  <c r="P83" i="14"/>
  <c r="T34" i="14"/>
  <c r="S15" i="14"/>
  <c r="C24" i="14"/>
  <c r="N52" i="14"/>
  <c r="J79" i="14"/>
  <c r="C111" i="14"/>
  <c r="U110" i="14"/>
  <c r="L103" i="14"/>
  <c r="G44" i="14"/>
  <c r="T13" i="14"/>
  <c r="E83" i="14"/>
  <c r="D90" i="14"/>
  <c r="L89" i="14"/>
  <c r="I113" i="14"/>
  <c r="P48" i="14"/>
  <c r="G72" i="14"/>
  <c r="N47" i="14"/>
  <c r="J96" i="14"/>
  <c r="H105" i="14"/>
  <c r="Y40" i="14"/>
  <c r="S48" i="14"/>
  <c r="P132" i="14"/>
  <c r="S38" i="14"/>
  <c r="O109" i="14"/>
  <c r="X63" i="14"/>
  <c r="N129" i="14"/>
  <c r="L115" i="14"/>
  <c r="F60" i="14"/>
  <c r="G77" i="14"/>
  <c r="Z56" i="14"/>
  <c r="G129" i="14"/>
  <c r="I75" i="14"/>
  <c r="H123" i="14"/>
  <c r="L22" i="14"/>
  <c r="G23" i="14"/>
  <c r="Y53" i="14"/>
  <c r="I108" i="14"/>
  <c r="V47" i="14"/>
  <c r="U103" i="14"/>
  <c r="O85" i="14"/>
  <c r="S102" i="14"/>
  <c r="W109" i="14"/>
  <c r="U41" i="14"/>
  <c r="E14" i="14"/>
  <c r="V132" i="14"/>
  <c r="H83" i="14"/>
  <c r="H81" i="14"/>
  <c r="O54" i="14"/>
  <c r="W32" i="14"/>
  <c r="K83" i="14"/>
  <c r="P139" i="14"/>
  <c r="N83" i="14"/>
  <c r="J46" i="14"/>
  <c r="J130" i="14"/>
  <c r="Z28" i="14"/>
  <c r="G121" i="14"/>
  <c r="C123" i="14"/>
  <c r="E87" i="14"/>
  <c r="N142" i="14"/>
  <c r="M136" i="14"/>
  <c r="W117" i="14"/>
  <c r="M18" i="14"/>
  <c r="H16" i="14"/>
  <c r="J33" i="14"/>
  <c r="Z30" i="14"/>
  <c r="L141" i="14"/>
  <c r="D119" i="14"/>
  <c r="C84" i="14"/>
  <c r="H104" i="14"/>
  <c r="L53" i="14"/>
  <c r="S16" i="14"/>
  <c r="D101" i="14"/>
  <c r="W67" i="14"/>
  <c r="E85" i="14"/>
  <c r="L77" i="14"/>
  <c r="Y51" i="14"/>
  <c r="D77" i="14"/>
  <c r="H82" i="14"/>
  <c r="P97" i="14"/>
  <c r="J76" i="14"/>
  <c r="F145" i="14"/>
  <c r="I139" i="14"/>
  <c r="K96" i="14"/>
  <c r="J71" i="14"/>
  <c r="G45" i="14"/>
  <c r="X22" i="14"/>
  <c r="J44" i="14"/>
  <c r="L128" i="14"/>
  <c r="P101" i="14"/>
  <c r="S18" i="14"/>
  <c r="H23" i="14"/>
  <c r="L100" i="14"/>
  <c r="D80" i="14"/>
  <c r="T8" i="14"/>
  <c r="F26" i="14"/>
  <c r="Q118" i="14"/>
  <c r="Z98" i="14"/>
  <c r="R71" i="14"/>
  <c r="W16" i="14"/>
  <c r="P80" i="14"/>
  <c r="M22" i="14"/>
  <c r="S55" i="14"/>
  <c r="C36" i="14"/>
  <c r="V27" i="14"/>
  <c r="E76" i="14"/>
  <c r="J12" i="14"/>
  <c r="O49" i="14"/>
  <c r="J9" i="14"/>
  <c r="E95" i="14"/>
  <c r="F102" i="14"/>
  <c r="W38" i="14"/>
  <c r="V99" i="14"/>
  <c r="N146" i="14"/>
  <c r="I122" i="14"/>
  <c r="D68" i="14"/>
  <c r="F75" i="14"/>
  <c r="I61" i="14"/>
  <c r="C26" i="14"/>
  <c r="L19" i="14"/>
  <c r="O130" i="14"/>
  <c r="F82" i="14"/>
  <c r="O45" i="14"/>
  <c r="X129" i="14"/>
  <c r="P44" i="14"/>
  <c r="Q29" i="14"/>
  <c r="W96" i="14"/>
  <c r="S64" i="14"/>
  <c r="D17" i="14"/>
  <c r="R66" i="14"/>
  <c r="G137" i="14"/>
  <c r="D38" i="14"/>
  <c r="H109" i="14"/>
  <c r="V25" i="14"/>
  <c r="E67" i="14"/>
  <c r="U20" i="14"/>
  <c r="U15" i="14"/>
  <c r="W110" i="14"/>
  <c r="E112" i="14"/>
  <c r="V87" i="14"/>
  <c r="I105" i="14"/>
  <c r="G109" i="14"/>
  <c r="E56" i="14"/>
  <c r="G115" i="14"/>
  <c r="U90" i="14"/>
  <c r="S104" i="14"/>
  <c r="C28" i="14"/>
  <c r="T71" i="14"/>
  <c r="I44" i="14"/>
  <c r="V120" i="14"/>
  <c r="Z15" i="14"/>
  <c r="U13" i="14"/>
  <c r="H138" i="14"/>
  <c r="Q47" i="14"/>
  <c r="R36" i="14"/>
  <c r="D82" i="14"/>
  <c r="P137" i="14"/>
  <c r="E38" i="14"/>
  <c r="W73" i="14"/>
  <c r="P70" i="14"/>
  <c r="K8" i="14"/>
  <c r="R30" i="14"/>
  <c r="I60" i="14"/>
  <c r="R115" i="14"/>
  <c r="E74" i="14"/>
  <c r="Q88" i="14"/>
  <c r="J140" i="14"/>
  <c r="Z34" i="14"/>
  <c r="I64" i="14"/>
  <c r="Y94" i="14"/>
  <c r="H11" i="14"/>
  <c r="C116" i="14"/>
  <c r="V72" i="14"/>
  <c r="J67" i="14"/>
  <c r="Y55" i="14"/>
  <c r="D55" i="14"/>
  <c r="K25" i="14"/>
  <c r="J141" i="14"/>
  <c r="R26" i="14"/>
  <c r="L111" i="14"/>
  <c r="H66" i="14"/>
  <c r="Z16" i="14"/>
  <c r="V104" i="14"/>
  <c r="U89" i="14"/>
  <c r="P118" i="14"/>
  <c r="S41" i="14"/>
  <c r="S32" i="14"/>
  <c r="W135" i="14"/>
  <c r="D126" i="14"/>
  <c r="G57" i="14"/>
  <c r="X10" i="14"/>
  <c r="X36" i="14"/>
  <c r="D114" i="14"/>
  <c r="T11" i="14"/>
  <c r="P29" i="14"/>
  <c r="H127" i="14"/>
  <c r="N38" i="14"/>
  <c r="E58" i="14"/>
  <c r="X115" i="14"/>
  <c r="W141" i="14"/>
  <c r="H12" i="14"/>
  <c r="I103" i="14"/>
  <c r="L124" i="14"/>
  <c r="T126" i="14"/>
  <c r="X16" i="14"/>
  <c r="L87" i="14"/>
  <c r="U10" i="14"/>
  <c r="K77" i="14"/>
  <c r="C125" i="14"/>
  <c r="N110" i="14"/>
  <c r="O23" i="14"/>
  <c r="D52" i="14"/>
  <c r="K85" i="14"/>
  <c r="W86" i="14"/>
  <c r="G31" i="14"/>
  <c r="O13" i="14"/>
  <c r="I114" i="14"/>
  <c r="H39" i="14"/>
  <c r="Z64" i="14"/>
  <c r="N27" i="14"/>
  <c r="X87" i="14"/>
  <c r="Y93" i="14"/>
  <c r="E54" i="14"/>
  <c r="K108" i="14"/>
  <c r="U29" i="14"/>
  <c r="K137" i="14"/>
  <c r="O59" i="14"/>
  <c r="W62" i="14"/>
  <c r="K70" i="14"/>
  <c r="F55" i="14"/>
  <c r="E43" i="14"/>
  <c r="V102" i="14"/>
  <c r="T45" i="14"/>
  <c r="F133" i="14"/>
  <c r="G105" i="14"/>
  <c r="M80" i="14"/>
  <c r="O117" i="14"/>
  <c r="U107" i="14"/>
  <c r="O42" i="14"/>
  <c r="Q104" i="14"/>
  <c r="Y35" i="14"/>
  <c r="Z74" i="14"/>
  <c r="F113" i="14"/>
  <c r="J95" i="14"/>
  <c r="D20" i="14"/>
  <c r="U92" i="14"/>
  <c r="N62" i="14"/>
  <c r="S99" i="14"/>
  <c r="T33" i="14"/>
  <c r="Q117" i="14"/>
  <c r="C130" i="14"/>
  <c r="N42" i="14"/>
  <c r="R96" i="14"/>
  <c r="D140" i="14"/>
  <c r="V73" i="14"/>
  <c r="Q101" i="14"/>
  <c r="P142" i="14"/>
  <c r="Y38" i="14"/>
  <c r="U86" i="14"/>
  <c r="V31" i="14"/>
  <c r="J126" i="14"/>
  <c r="E107" i="14"/>
  <c r="S92" i="14"/>
  <c r="F7" i="14"/>
  <c r="F141" i="14"/>
  <c r="Y61" i="14"/>
  <c r="D7" i="14"/>
  <c r="N144" i="14"/>
  <c r="X142" i="14"/>
  <c r="R128" i="14"/>
  <c r="N89" i="14"/>
  <c r="R79" i="14"/>
  <c r="W75" i="14"/>
  <c r="O103" i="14"/>
  <c r="F143" i="14"/>
  <c r="P90" i="14"/>
  <c r="X7" i="14"/>
  <c r="E46" i="14"/>
  <c r="F125" i="14"/>
  <c r="R110" i="14"/>
  <c r="F81" i="14"/>
  <c r="D48" i="14"/>
  <c r="E80" i="14"/>
  <c r="Q42" i="14"/>
  <c r="S90" i="14"/>
  <c r="P78" i="14"/>
  <c r="P84" i="14"/>
  <c r="Y18" i="14"/>
  <c r="O19" i="14"/>
  <c r="S80" i="14"/>
  <c r="E18" i="14"/>
  <c r="E61" i="14"/>
  <c r="L101" i="14"/>
  <c r="J127" i="14"/>
  <c r="Y141" i="14"/>
  <c r="N98" i="14"/>
  <c r="X93" i="14"/>
  <c r="Z143" i="14"/>
  <c r="P60" i="14"/>
  <c r="M44" i="14"/>
  <c r="Y74" i="14"/>
  <c r="V42" i="14"/>
  <c r="F20" i="14"/>
  <c r="X123" i="14"/>
  <c r="Q81" i="14"/>
  <c r="R68" i="14"/>
  <c r="Q140" i="14"/>
  <c r="J81" i="14"/>
  <c r="E110" i="14"/>
  <c r="L145" i="14"/>
  <c r="D100" i="14"/>
  <c r="J90" i="14"/>
  <c r="V134" i="14"/>
  <c r="S141" i="14"/>
  <c r="J62" i="14"/>
  <c r="R100" i="14"/>
  <c r="P62" i="14"/>
  <c r="X35" i="14"/>
  <c r="P140" i="14"/>
  <c r="Q141" i="14"/>
  <c r="R19" i="14"/>
  <c r="J115" i="14"/>
  <c r="W8" i="14"/>
  <c r="O22" i="14"/>
  <c r="N15" i="14"/>
  <c r="W82" i="14"/>
  <c r="O105" i="14"/>
  <c r="K20" i="14"/>
  <c r="C59" i="14"/>
  <c r="X59" i="14"/>
  <c r="D58" i="14"/>
  <c r="H108" i="14"/>
  <c r="U8" i="14"/>
  <c r="J111" i="14"/>
  <c r="G68" i="14"/>
  <c r="Z80" i="14"/>
  <c r="W128" i="14"/>
  <c r="L131" i="14"/>
  <c r="Q8" i="14"/>
  <c r="K43" i="14"/>
  <c r="E93" i="14"/>
  <c r="E109" i="14"/>
  <c r="C115" i="14"/>
  <c r="V142" i="14"/>
  <c r="U25" i="14"/>
  <c r="G118" i="14"/>
  <c r="I124" i="14"/>
  <c r="Z125" i="14"/>
  <c r="P111" i="14"/>
  <c r="P107" i="14"/>
  <c r="J128" i="14"/>
  <c r="N86" i="14"/>
  <c r="V138" i="14"/>
  <c r="U22" i="14"/>
  <c r="G47" i="14"/>
  <c r="G141" i="14"/>
  <c r="S7" i="14"/>
  <c r="W116" i="14"/>
  <c r="O122" i="14"/>
  <c r="J103" i="14"/>
  <c r="W118" i="14"/>
  <c r="O90" i="14"/>
  <c r="N45" i="14"/>
  <c r="P76" i="14"/>
  <c r="R123" i="14"/>
  <c r="I19" i="14"/>
  <c r="I29" i="14"/>
  <c r="X138" i="14"/>
  <c r="O131" i="14"/>
  <c r="K50" i="14"/>
  <c r="T73" i="14"/>
  <c r="U127" i="14"/>
  <c r="G76" i="14"/>
  <c r="L17" i="14"/>
  <c r="D146" i="14"/>
  <c r="W51" i="14"/>
  <c r="R16" i="14"/>
  <c r="H62" i="14"/>
  <c r="M94" i="14"/>
  <c r="R116" i="14"/>
  <c r="C13" i="14"/>
  <c r="H121" i="14"/>
  <c r="T26" i="14"/>
  <c r="Z101" i="14"/>
  <c r="M62" i="14"/>
  <c r="X39" i="14"/>
  <c r="S72" i="14"/>
  <c r="L50" i="14"/>
  <c r="T30" i="14"/>
  <c r="H21" i="14"/>
  <c r="F24" i="14"/>
  <c r="H130" i="14"/>
  <c r="W47" i="14"/>
  <c r="T66" i="14"/>
  <c r="G49" i="14"/>
  <c r="T47" i="14"/>
  <c r="Y81" i="14"/>
  <c r="X143" i="14"/>
  <c r="E40" i="14"/>
  <c r="M40" i="14"/>
  <c r="I117" i="14"/>
  <c r="M113" i="14"/>
  <c r="Q21" i="14"/>
  <c r="G114" i="14"/>
  <c r="V92" i="14"/>
  <c r="P10" i="14"/>
  <c r="H84" i="14"/>
  <c r="W111" i="14"/>
  <c r="T92" i="14"/>
  <c r="X52" i="14"/>
  <c r="Y101" i="14"/>
  <c r="N136" i="14"/>
  <c r="C60" i="14"/>
  <c r="U117" i="14"/>
  <c r="H78" i="14"/>
  <c r="P109" i="14"/>
  <c r="G93" i="14"/>
  <c r="T75" i="14"/>
  <c r="Y130" i="14"/>
  <c r="C114" i="14"/>
  <c r="X21" i="14"/>
  <c r="X97" i="14"/>
  <c r="F15" i="14"/>
  <c r="W60" i="14"/>
  <c r="N130" i="14"/>
  <c r="X34" i="14"/>
  <c r="L136" i="14"/>
  <c r="V23" i="14"/>
  <c r="P25" i="14"/>
  <c r="T107" i="14"/>
  <c r="C72" i="14"/>
  <c r="S21" i="14"/>
  <c r="F94" i="14"/>
  <c r="I96" i="14"/>
  <c r="O86" i="14"/>
  <c r="N104" i="14"/>
  <c r="E59" i="14"/>
  <c r="Y37" i="14"/>
  <c r="V145" i="14"/>
  <c r="W31" i="14"/>
  <c r="W106" i="14"/>
  <c r="N85" i="14"/>
  <c r="H19" i="14"/>
  <c r="G106" i="14"/>
  <c r="P73" i="14"/>
  <c r="E30" i="14"/>
  <c r="Y33" i="14"/>
  <c r="P131" i="14"/>
  <c r="F122" i="14"/>
  <c r="C96" i="14"/>
  <c r="P8" i="14"/>
  <c r="F101" i="14"/>
  <c r="S137" i="14"/>
  <c r="Z126" i="14"/>
  <c r="I72" i="14"/>
  <c r="C14" i="14"/>
  <c r="R62" i="14"/>
  <c r="G58" i="14"/>
  <c r="M31" i="14"/>
  <c r="M13" i="14"/>
  <c r="V105" i="14"/>
  <c r="D98" i="14"/>
  <c r="H76" i="14"/>
  <c r="Z17" i="14"/>
  <c r="X101" i="14"/>
  <c r="N84" i="14"/>
  <c r="H79" i="14"/>
  <c r="E48" i="14"/>
  <c r="P41" i="14"/>
  <c r="L123" i="14"/>
  <c r="H30" i="14"/>
  <c r="F74" i="14"/>
  <c r="N14" i="14"/>
  <c r="H114" i="14"/>
  <c r="O108" i="14"/>
  <c r="F110" i="14"/>
  <c r="J132" i="14"/>
  <c r="I81" i="14"/>
  <c r="O29" i="14"/>
  <c r="K61" i="14"/>
  <c r="I83" i="14"/>
  <c r="K110" i="14"/>
  <c r="F45" i="14"/>
  <c r="U28" i="14"/>
  <c r="E94" i="14"/>
  <c r="F27" i="14"/>
  <c r="J92" i="14"/>
  <c r="S29" i="14"/>
  <c r="T58" i="14"/>
  <c r="O146" i="14"/>
  <c r="T108" i="14"/>
  <c r="Z132" i="14"/>
  <c r="W59" i="14"/>
  <c r="Z48" i="14"/>
  <c r="W64" i="14"/>
  <c r="U66" i="14"/>
  <c r="G119" i="14"/>
  <c r="K133" i="14"/>
  <c r="K18" i="14"/>
  <c r="Z75" i="14"/>
  <c r="X130" i="14"/>
  <c r="X135" i="14"/>
  <c r="Q108" i="14"/>
  <c r="Z118" i="14"/>
  <c r="L144" i="14"/>
  <c r="J124" i="14"/>
  <c r="U130" i="14"/>
  <c r="D67" i="14"/>
  <c r="M103" i="14"/>
  <c r="N39" i="14"/>
  <c r="O58" i="14"/>
  <c r="Y25" i="14"/>
  <c r="F78" i="14"/>
  <c r="M78" i="14"/>
  <c r="N41" i="14"/>
  <c r="D13" i="14"/>
  <c r="K46" i="14"/>
  <c r="Y115" i="14"/>
  <c r="L135" i="14"/>
  <c r="N31" i="14"/>
  <c r="C119" i="14"/>
  <c r="W131" i="14"/>
  <c r="W92" i="14"/>
  <c r="O44" i="14"/>
  <c r="K51" i="14"/>
  <c r="L10" i="14"/>
  <c r="X124" i="14"/>
  <c r="F9" i="14"/>
  <c r="C138" i="14"/>
  <c r="G7" i="14"/>
  <c r="D39" i="14"/>
  <c r="S83" i="14"/>
  <c r="D54" i="14"/>
  <c r="L133" i="14"/>
  <c r="L96" i="14"/>
  <c r="T109" i="14"/>
  <c r="W22" i="14"/>
  <c r="L122" i="14"/>
  <c r="H53" i="14"/>
  <c r="X144" i="14"/>
  <c r="J118" i="14"/>
  <c r="K125" i="14"/>
  <c r="P135" i="14"/>
  <c r="Z7" i="14"/>
  <c r="F146" i="14"/>
  <c r="X77" i="14"/>
  <c r="N44" i="14"/>
  <c r="H14" i="14"/>
  <c r="Z107" i="14"/>
  <c r="C15" i="14"/>
  <c r="M132" i="14"/>
  <c r="C120" i="14"/>
  <c r="Q70" i="14"/>
  <c r="S60" i="14"/>
  <c r="E113" i="14"/>
  <c r="Q57" i="14"/>
  <c r="F13" i="14"/>
  <c r="Q67" i="14"/>
  <c r="N97" i="14"/>
  <c r="R39" i="14"/>
  <c r="N75" i="14"/>
  <c r="J37" i="14"/>
  <c r="P105" i="14"/>
  <c r="C61" i="14"/>
  <c r="V127" i="14"/>
  <c r="K53" i="14"/>
  <c r="U54" i="14"/>
  <c r="K39" i="14"/>
  <c r="C25" i="14"/>
  <c r="D113" i="14"/>
  <c r="R137" i="14"/>
  <c r="V55" i="14"/>
  <c r="D22" i="14"/>
  <c r="Z67" i="14"/>
  <c r="T36" i="14"/>
  <c r="V136" i="14"/>
  <c r="Q98" i="14"/>
  <c r="M32" i="14"/>
  <c r="Z46" i="14"/>
  <c r="Z93" i="14"/>
  <c r="S46" i="14"/>
  <c r="Y12" i="14"/>
  <c r="G120" i="14"/>
  <c r="Q134" i="14"/>
  <c r="X80" i="14"/>
  <c r="F49" i="14"/>
  <c r="Q27" i="14"/>
  <c r="C133" i="14"/>
  <c r="Y10" i="14"/>
  <c r="I120" i="14"/>
  <c r="F124" i="14"/>
  <c r="R75" i="14"/>
  <c r="Z70" i="14"/>
  <c r="H26" i="14"/>
  <c r="U112" i="14"/>
  <c r="K126" i="14"/>
  <c r="Z42" i="14"/>
  <c r="E102" i="14"/>
  <c r="G108" i="14"/>
  <c r="T40" i="14"/>
  <c r="Z47" i="14"/>
  <c r="L82" i="14"/>
  <c r="L86" i="14"/>
  <c r="C17" i="14"/>
  <c r="S10" i="14"/>
  <c r="Q40" i="14"/>
  <c r="P18" i="14"/>
  <c r="Q58" i="14"/>
  <c r="R33" i="14"/>
  <c r="Z13" i="14"/>
  <c r="H38" i="14"/>
  <c r="I37" i="14"/>
  <c r="Q100" i="14"/>
  <c r="Z127" i="14"/>
  <c r="H68" i="14"/>
  <c r="T101" i="14"/>
  <c r="O16" i="14"/>
  <c r="S146" i="14"/>
  <c r="H71" i="14"/>
  <c r="F65" i="14"/>
  <c r="W142" i="14"/>
  <c r="I112" i="14"/>
  <c r="G139" i="14"/>
  <c r="M101" i="14"/>
  <c r="Q64" i="14"/>
  <c r="G14" i="14"/>
  <c r="Q7" i="14"/>
  <c r="W10" i="14"/>
  <c r="X29" i="14"/>
  <c r="Y118" i="14"/>
  <c r="L85" i="14"/>
  <c r="R98" i="14"/>
  <c r="C63" i="14"/>
  <c r="T32" i="14"/>
  <c r="C50" i="14"/>
  <c r="L58" i="14"/>
  <c r="W61" i="14"/>
  <c r="M24" i="14"/>
  <c r="P75" i="14"/>
  <c r="S68" i="14"/>
  <c r="Y142" i="14"/>
  <c r="L127" i="14"/>
  <c r="F86" i="14"/>
  <c r="C67" i="14"/>
  <c r="W39" i="14"/>
  <c r="P63" i="14"/>
  <c r="D87" i="14"/>
  <c r="J7" i="14"/>
  <c r="E98" i="14"/>
  <c r="D32" i="14"/>
  <c r="E31" i="14"/>
  <c r="P102" i="14"/>
  <c r="M120" i="14"/>
  <c r="N131" i="14"/>
  <c r="F80" i="14"/>
  <c r="F130" i="14"/>
  <c r="T79" i="14"/>
  <c r="K49" i="14"/>
  <c r="L39" i="14"/>
  <c r="P42" i="14"/>
  <c r="K92" i="14"/>
  <c r="D112" i="14"/>
  <c r="Z73" i="14"/>
  <c r="V108" i="14"/>
  <c r="J32" i="14"/>
  <c r="L120" i="14"/>
  <c r="I35" i="14"/>
  <c r="Z60" i="14"/>
  <c r="S75" i="14"/>
  <c r="W14" i="14"/>
  <c r="Z142" i="14"/>
  <c r="G136" i="14"/>
  <c r="N55" i="14"/>
  <c r="Z90" i="14"/>
  <c r="Y140" i="14"/>
  <c r="I12" i="14"/>
  <c r="G59" i="14"/>
  <c r="F103" i="14"/>
  <c r="M66" i="14"/>
  <c r="K62" i="14"/>
  <c r="N30" i="14"/>
  <c r="X71" i="14"/>
  <c r="C121" i="14"/>
  <c r="O120" i="14"/>
  <c r="E88" i="14"/>
  <c r="F137" i="14"/>
  <c r="X112" i="14"/>
  <c r="K84" i="14"/>
  <c r="D136" i="14"/>
  <c r="K132" i="14"/>
  <c r="I11" i="14"/>
  <c r="L116" i="14"/>
  <c r="Q59" i="14"/>
  <c r="Z78" i="14"/>
  <c r="S103" i="14"/>
  <c r="O50" i="14"/>
  <c r="J24" i="14"/>
  <c r="Y85" i="14"/>
  <c r="F90" i="14"/>
  <c r="X11" i="14"/>
  <c r="H106" i="14"/>
  <c r="G33" i="14"/>
  <c r="Q75" i="14"/>
  <c r="M67" i="14"/>
  <c r="T112" i="14"/>
  <c r="J116" i="14"/>
  <c r="F98" i="14"/>
  <c r="L90" i="14"/>
  <c r="O101" i="14"/>
  <c r="H137" i="14"/>
  <c r="W58" i="14"/>
  <c r="C42" i="14"/>
  <c r="U52" i="14"/>
  <c r="W122" i="14"/>
  <c r="I40" i="14"/>
  <c r="N80" i="14"/>
  <c r="C141" i="14"/>
  <c r="Q50" i="14"/>
  <c r="D14" i="14"/>
  <c r="Y92" i="14"/>
  <c r="H93" i="14"/>
  <c r="O46" i="14"/>
  <c r="X140" i="14"/>
  <c r="R59" i="14"/>
  <c r="K86" i="14"/>
  <c r="D34" i="14"/>
  <c r="W98" i="14"/>
  <c r="S11" i="14"/>
  <c r="P51" i="14"/>
  <c r="P21" i="14"/>
  <c r="P122" i="14"/>
  <c r="J89" i="14"/>
  <c r="V84" i="14"/>
  <c r="Y75" i="14"/>
  <c r="R135" i="14"/>
  <c r="F83" i="14"/>
  <c r="O80" i="14"/>
  <c r="U61" i="14"/>
  <c r="T15" i="14"/>
  <c r="C75" i="14"/>
  <c r="Z86" i="14"/>
  <c r="T136" i="14"/>
  <c r="J143" i="14"/>
  <c r="T42" i="14"/>
  <c r="Z134" i="14"/>
  <c r="T29" i="14"/>
  <c r="I47" i="14"/>
  <c r="F61" i="14"/>
  <c r="G128" i="14"/>
  <c r="S66" i="14"/>
  <c r="C105" i="14"/>
  <c r="U17" i="14"/>
  <c r="O55" i="14"/>
  <c r="V131" i="14"/>
  <c r="D138" i="14"/>
  <c r="T134" i="14"/>
  <c r="S71" i="14"/>
  <c r="Q111" i="14"/>
  <c r="R142" i="14"/>
  <c r="V65" i="14"/>
  <c r="M77" i="14"/>
  <c r="I136" i="14"/>
  <c r="G18" i="14"/>
  <c r="O116" i="14"/>
  <c r="O139" i="14"/>
  <c r="G11" i="14"/>
  <c r="L55" i="14"/>
  <c r="M71" i="14"/>
  <c r="K78" i="14"/>
  <c r="R113" i="14"/>
  <c r="P9" i="14"/>
  <c r="L129" i="14"/>
  <c r="Z82" i="14"/>
  <c r="O76" i="14"/>
  <c r="V112" i="14"/>
  <c r="C100" i="14"/>
  <c r="G100" i="14"/>
  <c r="Y82" i="14"/>
  <c r="Z140" i="14"/>
  <c r="D19" i="14"/>
  <c r="R94" i="14"/>
  <c r="H40" i="14"/>
  <c r="M48" i="14"/>
  <c r="K16" i="14"/>
  <c r="S133" i="14"/>
  <c r="L78" i="14"/>
  <c r="V33" i="14"/>
  <c r="X107" i="14"/>
  <c r="J138" i="14"/>
  <c r="H117" i="14"/>
  <c r="M141" i="14"/>
  <c r="U78" i="14"/>
  <c r="S96" i="14"/>
  <c r="J36" i="14"/>
  <c r="I48" i="14"/>
  <c r="P96" i="14"/>
  <c r="Z29" i="14"/>
  <c r="D60" i="14"/>
  <c r="X92" i="14"/>
  <c r="Z113" i="14"/>
  <c r="W146" i="14"/>
  <c r="V90" i="14"/>
  <c r="V75" i="14"/>
  <c r="O17" i="14"/>
  <c r="V113" i="14"/>
  <c r="V68" i="14"/>
  <c r="J83" i="14"/>
  <c r="Z63" i="14"/>
  <c r="Q35" i="14"/>
  <c r="F44" i="14"/>
  <c r="R93" i="14"/>
  <c r="J22" i="14"/>
  <c r="V97" i="14"/>
  <c r="D111" i="14"/>
  <c r="K115" i="14"/>
  <c r="Y137" i="14"/>
  <c r="U99" i="14"/>
  <c r="G55" i="14"/>
  <c r="W107" i="14"/>
  <c r="P46" i="14"/>
  <c r="S95" i="14"/>
  <c r="P28" i="14"/>
  <c r="X14" i="14"/>
  <c r="V50" i="14"/>
  <c r="E136" i="14"/>
  <c r="O110" i="14"/>
  <c r="X128" i="14"/>
  <c r="Q31" i="14"/>
  <c r="I46" i="14"/>
  <c r="N56" i="14"/>
  <c r="Z58" i="14"/>
  <c r="J146" i="14"/>
  <c r="E116" i="14"/>
  <c r="C113" i="14"/>
  <c r="M49" i="14"/>
  <c r="J45" i="14"/>
  <c r="D110" i="14"/>
  <c r="K99" i="14"/>
  <c r="J34" i="14"/>
  <c r="G26" i="14"/>
  <c r="C107" i="14"/>
  <c r="S27" i="14"/>
  <c r="O84" i="14"/>
  <c r="Q65" i="14"/>
  <c r="I49" i="14"/>
  <c r="V83" i="14"/>
  <c r="R49" i="14"/>
  <c r="F17" i="14"/>
  <c r="M137" i="14"/>
  <c r="T25" i="14"/>
  <c r="Z61" i="14"/>
  <c r="F67" i="14"/>
  <c r="O102" i="14"/>
  <c r="U27" i="14"/>
  <c r="L8" i="14"/>
  <c r="Z116" i="14"/>
  <c r="D94" i="14"/>
  <c r="C66" i="14"/>
  <c r="T14" i="14"/>
  <c r="G36" i="14"/>
  <c r="N37" i="14"/>
  <c r="S42" i="14"/>
  <c r="U49" i="14"/>
  <c r="E17" i="14"/>
  <c r="F56" i="14"/>
  <c r="X90" i="14"/>
  <c r="X81" i="14"/>
  <c r="K30" i="14"/>
  <c r="J16" i="14"/>
  <c r="P68" i="14"/>
  <c r="T62" i="14"/>
  <c r="G96" i="14"/>
  <c r="H136" i="14"/>
  <c r="H73" i="14"/>
  <c r="M79" i="14"/>
  <c r="X53" i="14"/>
  <c r="M123" i="14"/>
  <c r="X49" i="14"/>
  <c r="N18" i="14"/>
  <c r="X33" i="14"/>
  <c r="J56" i="14"/>
  <c r="S87" i="14"/>
  <c r="G38" i="14"/>
  <c r="F41" i="14"/>
  <c r="D61" i="14"/>
  <c r="C117" i="14"/>
  <c r="H94" i="14"/>
  <c r="I58" i="14"/>
  <c r="S145" i="14"/>
  <c r="T133" i="14"/>
  <c r="Q41" i="14"/>
  <c r="C134" i="14"/>
  <c r="X73" i="14"/>
  <c r="M145" i="14"/>
  <c r="E86" i="14"/>
  <c r="U142" i="14"/>
  <c r="D130" i="14"/>
  <c r="V49" i="14"/>
  <c r="Z83" i="14"/>
  <c r="D53" i="14"/>
  <c r="Y70" i="14"/>
  <c r="S50" i="14"/>
  <c r="X102" i="14"/>
  <c r="Z84" i="14"/>
  <c r="M20" i="14"/>
  <c r="P115" i="14"/>
  <c r="Z119" i="14"/>
  <c r="Z57" i="14"/>
  <c r="W40" i="14"/>
  <c r="V79" i="14"/>
  <c r="S14" i="14"/>
  <c r="D23" i="14"/>
  <c r="K91" i="14"/>
  <c r="N135" i="14"/>
  <c r="L146" i="14"/>
  <c r="P93" i="14"/>
  <c r="T77" i="14"/>
  <c r="G80" i="14"/>
  <c r="T61" i="14"/>
  <c r="S34" i="14"/>
  <c r="S118" i="14"/>
  <c r="H36" i="14"/>
  <c r="J104" i="14"/>
  <c r="S8" i="14"/>
  <c r="K29" i="14"/>
  <c r="O66" i="14"/>
  <c r="Y9" i="14"/>
  <c r="M124" i="14"/>
  <c r="G48" i="14"/>
  <c r="S12" i="14"/>
  <c r="I65" i="14"/>
  <c r="Q15" i="14"/>
  <c r="K127" i="14"/>
  <c r="J11" i="14"/>
  <c r="G91" i="14"/>
  <c r="C93" i="14"/>
  <c r="V45" i="14"/>
  <c r="U114" i="14"/>
  <c r="I126" i="14"/>
  <c r="V40" i="14"/>
  <c r="U63" i="14"/>
  <c r="X43" i="14"/>
  <c r="I90" i="14"/>
  <c r="L126" i="14"/>
  <c r="T84" i="14"/>
  <c r="L105" i="14"/>
  <c r="W74" i="14"/>
  <c r="W18" i="14"/>
  <c r="V109" i="14"/>
  <c r="N102" i="14"/>
  <c r="M21" i="14"/>
  <c r="N79" i="14"/>
  <c r="G131" i="14"/>
  <c r="Z51" i="14"/>
  <c r="J120" i="14"/>
  <c r="I67" i="14"/>
  <c r="S65" i="14"/>
  <c r="Z92" i="14"/>
  <c r="C146" i="14"/>
  <c r="I95" i="14"/>
  <c r="F70" i="14"/>
  <c r="F107" i="14"/>
  <c r="T39" i="14"/>
  <c r="Y21" i="14"/>
  <c r="L79" i="14"/>
  <c r="L113" i="14"/>
  <c r="X109" i="14"/>
  <c r="Q20" i="14"/>
  <c r="Y28" i="14"/>
  <c r="S39" i="14"/>
  <c r="Z115" i="14"/>
  <c r="P30" i="14"/>
  <c r="Y91" i="14"/>
  <c r="D116" i="14"/>
  <c r="U87" i="14"/>
  <c r="U36" i="14"/>
  <c r="Y22" i="14"/>
  <c r="Q123" i="14"/>
  <c r="D57" i="14"/>
  <c r="M105" i="14"/>
  <c r="E96" i="14"/>
  <c r="S77" i="14"/>
  <c r="N108" i="14"/>
  <c r="L31" i="14"/>
  <c r="P50" i="14"/>
  <c r="V28" i="14"/>
  <c r="J77" i="14"/>
  <c r="R50" i="14"/>
  <c r="W120" i="14"/>
  <c r="M19" i="14"/>
  <c r="F100" i="14"/>
  <c r="R77" i="14"/>
  <c r="C22" i="14"/>
  <c r="C144" i="14"/>
  <c r="L80" i="14"/>
  <c r="X38" i="14"/>
  <c r="L30" i="14"/>
  <c r="N123" i="14"/>
  <c r="U144" i="14"/>
  <c r="Z81" i="14"/>
  <c r="W124" i="14"/>
  <c r="R72" i="14"/>
  <c r="N24" i="14"/>
  <c r="R44" i="14"/>
  <c r="E99" i="14"/>
  <c r="O52" i="14"/>
  <c r="V124" i="14"/>
  <c r="P88" i="14"/>
  <c r="F121" i="14"/>
  <c r="U40" i="14"/>
  <c r="O8" i="14"/>
  <c r="M45" i="14"/>
  <c r="L48" i="14"/>
  <c r="P87" i="14"/>
  <c r="O135" i="14"/>
  <c r="Z35" i="14"/>
  <c r="Q38" i="14"/>
  <c r="Y133" i="14"/>
  <c r="Z139" i="14"/>
  <c r="T18" i="14"/>
  <c r="P86" i="14"/>
  <c r="R131" i="14"/>
  <c r="X105" i="14"/>
  <c r="O129" i="14"/>
  <c r="Y87" i="14"/>
  <c r="P16" i="14"/>
  <c r="O15" i="14"/>
  <c r="U77" i="14"/>
  <c r="W52" i="14"/>
  <c r="J78" i="14"/>
  <c r="F63" i="14"/>
  <c r="G142" i="14"/>
  <c r="X48" i="14"/>
  <c r="N92" i="14"/>
  <c r="Q95" i="14"/>
  <c r="R43" i="14"/>
  <c r="P95" i="14"/>
  <c r="W113" i="14"/>
  <c r="I102" i="14"/>
  <c r="U23" i="14"/>
  <c r="F11" i="14"/>
  <c r="Y111" i="14"/>
  <c r="T123" i="14"/>
  <c r="X120" i="14"/>
  <c r="E115" i="14"/>
  <c r="F134" i="14"/>
  <c r="C129" i="14"/>
  <c r="F96" i="14"/>
  <c r="O37" i="14"/>
  <c r="M116" i="14"/>
  <c r="Z88" i="14"/>
  <c r="I101" i="14"/>
  <c r="S59" i="14"/>
  <c r="T59" i="14"/>
  <c r="U118" i="14"/>
  <c r="E126" i="14"/>
  <c r="J119" i="14"/>
  <c r="L7" i="14"/>
  <c r="U73" i="14"/>
  <c r="W72" i="14"/>
  <c r="M143" i="14"/>
  <c r="R144" i="14"/>
  <c r="E69" i="14"/>
  <c r="D102" i="14"/>
  <c r="K54" i="14"/>
  <c r="V38" i="14"/>
  <c r="U111" i="14"/>
  <c r="X121" i="14"/>
  <c r="U69" i="14"/>
  <c r="N25" i="14"/>
  <c r="P54" i="14"/>
  <c r="F72" i="14"/>
  <c r="X30" i="14"/>
  <c r="C38" i="14"/>
  <c r="U21" i="14"/>
  <c r="N126" i="14"/>
  <c r="Z91" i="14"/>
  <c r="S109" i="14"/>
  <c r="C82" i="14"/>
  <c r="Y48" i="14"/>
  <c r="E57" i="14"/>
  <c r="R29" i="14"/>
  <c r="R31" i="14"/>
  <c r="O142" i="14"/>
  <c r="S28" i="14"/>
  <c r="H142" i="14"/>
  <c r="Y8" i="14"/>
  <c r="W134" i="14"/>
  <c r="L32" i="14"/>
  <c r="M72" i="14"/>
  <c r="C49" i="14"/>
  <c r="X9" i="14"/>
  <c r="Y69" i="14"/>
  <c r="O136" i="14"/>
  <c r="L95" i="14"/>
  <c r="T115" i="14"/>
  <c r="P64" i="14"/>
  <c r="D27" i="14"/>
  <c r="O77" i="14"/>
  <c r="O64" i="14"/>
  <c r="R80" i="14"/>
  <c r="F73" i="14"/>
  <c r="O18" i="14"/>
  <c r="I17" i="14"/>
  <c r="I93" i="14"/>
  <c r="Y57" i="14"/>
  <c r="Z137" i="14"/>
  <c r="E16" i="14"/>
  <c r="X8" i="14"/>
  <c r="V70" i="14"/>
  <c r="M54" i="14"/>
  <c r="T85" i="14"/>
  <c r="C43" i="14"/>
  <c r="N19" i="14"/>
  <c r="R42" i="14"/>
  <c r="V29" i="14"/>
  <c r="L81" i="14"/>
  <c r="D127" i="14"/>
  <c r="F30" i="14"/>
  <c r="Q114" i="14"/>
  <c r="P24" i="14"/>
  <c r="G20" i="14"/>
  <c r="O33" i="14"/>
  <c r="X125" i="14"/>
  <c r="H28" i="14"/>
  <c r="J145" i="14"/>
  <c r="G27" i="14"/>
  <c r="F39" i="14"/>
  <c r="Q96" i="14"/>
  <c r="I132" i="14"/>
  <c r="S54" i="14"/>
  <c r="P57" i="14"/>
  <c r="I119" i="14"/>
  <c r="D16" i="14"/>
  <c r="K34" i="14"/>
  <c r="C136" i="14"/>
  <c r="Q129" i="14"/>
  <c r="C47" i="14"/>
  <c r="W29" i="14"/>
  <c r="D79" i="14"/>
  <c r="I89" i="14"/>
  <c r="M76" i="14"/>
  <c r="E22" i="14"/>
  <c r="Q127" i="14"/>
  <c r="L14" i="14"/>
  <c r="S112" i="14"/>
  <c r="T49" i="14"/>
  <c r="Q91" i="14"/>
  <c r="D92" i="14"/>
  <c r="T60" i="14"/>
  <c r="V123" i="14"/>
  <c r="F116" i="14"/>
  <c r="E52" i="14"/>
  <c r="I51" i="14"/>
  <c r="D66" i="14"/>
  <c r="R107" i="14"/>
  <c r="F139" i="14"/>
  <c r="C132" i="14"/>
  <c r="W80" i="14"/>
  <c r="Y114" i="14"/>
  <c r="D123" i="14"/>
  <c r="W77" i="14"/>
  <c r="Q46" i="14"/>
  <c r="V20" i="14"/>
  <c r="T27" i="14"/>
  <c r="M87" i="14"/>
  <c r="Q97" i="14"/>
  <c r="F104" i="14"/>
  <c r="Z33" i="14"/>
  <c r="J75" i="14"/>
  <c r="V126" i="14"/>
  <c r="G29" i="14"/>
  <c r="Z103" i="14"/>
  <c r="M114" i="14"/>
  <c r="H75" i="14"/>
  <c r="K138" i="14"/>
  <c r="K12" i="14"/>
  <c r="S123" i="14"/>
  <c r="O125" i="14"/>
  <c r="C65" i="14"/>
  <c r="O39" i="14"/>
  <c r="D105" i="14"/>
  <c r="I24" i="14"/>
  <c r="P127" i="14"/>
  <c r="Z31" i="14"/>
  <c r="G69" i="14"/>
  <c r="P43" i="14"/>
  <c r="T54" i="14"/>
  <c r="E140" i="14"/>
  <c r="L9" i="14"/>
  <c r="Q52" i="14"/>
  <c r="W84" i="14"/>
  <c r="Y58" i="14"/>
  <c r="O99" i="14"/>
  <c r="N91" i="14"/>
  <c r="P130" i="14"/>
  <c r="C69" i="14"/>
  <c r="H102" i="14"/>
  <c r="C21" i="14"/>
  <c r="X67" i="14"/>
  <c r="P31" i="14"/>
  <c r="L102" i="14"/>
  <c r="Z87" i="14"/>
  <c r="W27" i="14"/>
  <c r="Q74" i="14"/>
  <c r="Z68" i="14"/>
  <c r="G124" i="14"/>
  <c r="Y15" i="14"/>
  <c r="J59" i="14"/>
  <c r="J48" i="14"/>
  <c r="U51" i="14"/>
  <c r="R102" i="14"/>
  <c r="O71" i="14"/>
  <c r="F46" i="14"/>
  <c r="W76" i="14"/>
  <c r="H37" i="14"/>
  <c r="F50" i="14"/>
  <c r="M74" i="14"/>
  <c r="I45" i="14"/>
  <c r="U56" i="14"/>
  <c r="U145" i="14"/>
  <c r="F76" i="14"/>
  <c r="C99" i="14"/>
  <c r="K114" i="14"/>
  <c r="J66" i="14"/>
  <c r="R109" i="14"/>
  <c r="E131" i="14"/>
  <c r="J135" i="14"/>
  <c r="M7" i="14"/>
  <c r="R114" i="14"/>
  <c r="C52" i="14"/>
  <c r="F58" i="14"/>
  <c r="S113" i="14"/>
  <c r="L75" i="14"/>
  <c r="K23" i="14"/>
  <c r="T127" i="14"/>
  <c r="M55" i="14"/>
  <c r="L64" i="14"/>
  <c r="Z25" i="14"/>
  <c r="R37" i="14"/>
  <c r="C90" i="14"/>
  <c r="Z22" i="14"/>
  <c r="Y60" i="14"/>
  <c r="J50" i="14"/>
  <c r="I8" i="14"/>
  <c r="J117" i="14"/>
  <c r="L13" i="14"/>
  <c r="Z146" i="14"/>
  <c r="Y121" i="14"/>
  <c r="R21" i="14"/>
  <c r="Y72" i="14"/>
  <c r="F71" i="14"/>
  <c r="R73" i="14"/>
  <c r="I144" i="14"/>
  <c r="Y50" i="14"/>
  <c r="Q69" i="14"/>
  <c r="N113" i="14"/>
  <c r="Q13" i="14"/>
  <c r="F59" i="14"/>
  <c r="T125" i="14"/>
  <c r="Y77" i="14"/>
  <c r="D128" i="14"/>
  <c r="F34" i="14"/>
  <c r="T103" i="14"/>
  <c r="M135" i="14"/>
  <c r="N93" i="14"/>
  <c r="K74" i="14"/>
  <c r="Z100" i="14"/>
  <c r="H119" i="14"/>
  <c r="S82" i="14"/>
  <c r="E55" i="14"/>
  <c r="S93" i="14"/>
  <c r="Z50" i="14"/>
  <c r="P72" i="14"/>
  <c r="I134" i="14"/>
  <c r="D73" i="14"/>
  <c r="G32" i="14"/>
  <c r="F18" i="14"/>
  <c r="P37" i="14"/>
  <c r="N57" i="14"/>
  <c r="H17" i="14"/>
  <c r="V67" i="14"/>
  <c r="I56" i="14"/>
  <c r="C11" i="14"/>
  <c r="T96" i="14"/>
  <c r="U101" i="14"/>
  <c r="G65" i="14"/>
  <c r="Y124" i="14"/>
  <c r="H64" i="14"/>
  <c r="D89" i="14"/>
  <c r="N132" i="14"/>
  <c r="R15" i="14"/>
  <c r="O87" i="14"/>
  <c r="N20" i="14"/>
  <c r="E62" i="14"/>
  <c r="J53" i="14"/>
  <c r="R108" i="14"/>
  <c r="D75" i="14"/>
  <c r="I115" i="14"/>
  <c r="M29" i="14"/>
  <c r="N101" i="14"/>
  <c r="D145" i="14"/>
  <c r="G28" i="14"/>
  <c r="V19" i="14"/>
  <c r="P126" i="14"/>
  <c r="Y97" i="14"/>
  <c r="J63" i="14"/>
  <c r="V128" i="14"/>
  <c r="V81" i="14"/>
  <c r="Z62" i="14"/>
  <c r="L44" i="14"/>
  <c r="N64" i="14"/>
  <c r="X42" i="14"/>
  <c r="Y52" i="14"/>
  <c r="M82" i="14"/>
  <c r="C127" i="14"/>
  <c r="R63" i="14"/>
  <c r="T20" i="14"/>
  <c r="E35" i="14"/>
  <c r="U135" i="14"/>
  <c r="G123" i="14"/>
  <c r="C64" i="14"/>
  <c r="W145" i="14"/>
  <c r="R17" i="14"/>
  <c r="V43" i="14"/>
  <c r="Q102" i="14"/>
  <c r="Z71" i="14"/>
  <c r="Y138" i="14"/>
  <c r="E128" i="14"/>
  <c r="F131" i="14"/>
  <c r="W139" i="14"/>
  <c r="Q107" i="14"/>
  <c r="S129" i="14"/>
  <c r="T9" i="14"/>
  <c r="E9" i="14"/>
  <c r="S136" i="14"/>
  <c r="P94" i="14"/>
  <c r="E15" i="14"/>
  <c r="F97" i="14"/>
  <c r="N103" i="14"/>
  <c r="V44" i="14"/>
  <c r="T142" i="14"/>
  <c r="O128" i="14"/>
  <c r="U58" i="14"/>
  <c r="S89" i="14"/>
  <c r="U30" i="14"/>
  <c r="R60" i="14"/>
  <c r="P104" i="14"/>
  <c r="D76" i="14"/>
  <c r="E146" i="14"/>
  <c r="I13" i="14"/>
  <c r="S51" i="14"/>
  <c r="G61" i="14"/>
  <c r="Q122" i="14"/>
  <c r="L29" i="14"/>
  <c r="O11" i="14"/>
  <c r="R122" i="14"/>
  <c r="U128" i="14"/>
  <c r="X19" i="14"/>
  <c r="G50" i="14"/>
  <c r="D10" i="14"/>
  <c r="Q106" i="14"/>
  <c r="D63" i="14"/>
  <c r="O32" i="14"/>
  <c r="Y99" i="14"/>
  <c r="R10" i="14"/>
  <c r="J84" i="14"/>
  <c r="I66" i="14"/>
  <c r="G90" i="14"/>
  <c r="P26" i="14"/>
  <c r="X32" i="14"/>
  <c r="V71" i="14"/>
  <c r="O62" i="14"/>
  <c r="D47" i="14"/>
  <c r="Z11" i="14"/>
  <c r="J25" i="14"/>
  <c r="R18" i="14"/>
  <c r="U24" i="14"/>
  <c r="X94" i="14"/>
  <c r="W7" i="14"/>
  <c r="T143" i="14"/>
  <c r="F99" i="14"/>
  <c r="D40" i="14"/>
  <c r="D131" i="14"/>
  <c r="F140" i="14"/>
  <c r="Q56" i="14"/>
  <c r="X58" i="14"/>
  <c r="K64" i="14"/>
  <c r="Z114" i="14"/>
  <c r="H85" i="14"/>
  <c r="T28" i="14"/>
  <c r="O69" i="14"/>
  <c r="L69" i="14"/>
  <c r="F53" i="14"/>
  <c r="F115" i="14"/>
  <c r="J131" i="14"/>
  <c r="I14" i="14"/>
  <c r="Y71" i="14"/>
  <c r="O82" i="14"/>
  <c r="U123" i="14"/>
  <c r="Q138" i="14"/>
  <c r="O98" i="14"/>
  <c r="G43" i="14"/>
  <c r="Y65" i="14"/>
  <c r="E84" i="14"/>
  <c r="I50" i="14"/>
  <c r="Y47" i="14"/>
  <c r="Q17" i="14"/>
  <c r="M56" i="14"/>
  <c r="S98" i="14"/>
  <c r="E81" i="14"/>
  <c r="W144" i="14"/>
  <c r="V115" i="14"/>
  <c r="M90" i="14"/>
  <c r="T7" i="14"/>
  <c r="X116" i="14"/>
  <c r="K131" i="14"/>
  <c r="H125" i="14"/>
  <c r="D78" i="14"/>
  <c r="Y120" i="14"/>
  <c r="N60" i="14"/>
  <c r="Z40" i="14"/>
  <c r="E125" i="14"/>
  <c r="N69" i="14"/>
  <c r="O9" i="14"/>
  <c r="I79" i="14"/>
  <c r="Q16" i="14"/>
  <c r="D64" i="14"/>
  <c r="I143" i="14"/>
  <c r="M12" i="14"/>
  <c r="T145" i="14"/>
  <c r="K144" i="14"/>
  <c r="R87" i="14"/>
  <c r="U64" i="14"/>
  <c r="Z53" i="14"/>
  <c r="Q79" i="14"/>
  <c r="V14" i="14"/>
  <c r="U131" i="14"/>
  <c r="L57" i="14"/>
  <c r="N112" i="14"/>
  <c r="Z79" i="14"/>
  <c r="X27" i="14"/>
  <c r="T53" i="14"/>
  <c r="R90" i="14"/>
  <c r="N66" i="14"/>
  <c r="Q119" i="14"/>
  <c r="Y45" i="14"/>
  <c r="K41" i="14"/>
  <c r="Z8" i="14"/>
  <c r="I145" i="14"/>
  <c r="U121" i="14"/>
  <c r="R41" i="14"/>
  <c r="F22" i="14"/>
  <c r="P120" i="14"/>
  <c r="L121" i="14"/>
  <c r="U143" i="14"/>
  <c r="J129" i="14"/>
  <c r="L92" i="14"/>
  <c r="Z55" i="14"/>
  <c r="T74" i="14"/>
  <c r="H145" i="14"/>
  <c r="R38" i="14"/>
  <c r="N96" i="14"/>
  <c r="Y135" i="14"/>
  <c r="X106" i="14"/>
  <c r="U88" i="14"/>
  <c r="M42" i="14"/>
  <c r="C89" i="14"/>
  <c r="K31" i="14"/>
  <c r="J94" i="14"/>
  <c r="E72" i="14"/>
  <c r="R58" i="14"/>
  <c r="R125" i="14"/>
  <c r="L97" i="14"/>
  <c r="S63" i="14"/>
  <c r="H126" i="14"/>
  <c r="X127" i="14"/>
  <c r="C46" i="14"/>
  <c r="E132" i="14"/>
  <c r="F19" i="14"/>
  <c r="I15" i="14"/>
  <c r="E91" i="14"/>
  <c r="T146" i="14"/>
  <c r="P121" i="14"/>
  <c r="H113" i="14"/>
  <c r="F64" i="14"/>
  <c r="M10" i="14"/>
  <c r="Y46" i="14"/>
  <c r="S117" i="14"/>
  <c r="X20" i="14"/>
  <c r="D108" i="14"/>
  <c r="L76" i="14"/>
  <c r="K52" i="14"/>
  <c r="G113" i="14"/>
  <c r="E29" i="14"/>
  <c r="V85" i="14"/>
  <c r="D29" i="14"/>
  <c r="L60" i="14"/>
  <c r="W66" i="14"/>
  <c r="J54" i="14"/>
  <c r="K36" i="14"/>
  <c r="X103" i="14"/>
  <c r="J87" i="14"/>
  <c r="R74" i="14"/>
  <c r="O10" i="14"/>
  <c r="P55" i="14"/>
  <c r="G62" i="14"/>
  <c r="K130" i="14"/>
  <c r="X100" i="14"/>
  <c r="C37" i="14"/>
  <c r="G87" i="14"/>
  <c r="U116" i="14"/>
  <c r="F33" i="14"/>
  <c r="Y144" i="14"/>
  <c r="Q14" i="14"/>
  <c r="Q73" i="14"/>
  <c r="W93" i="14"/>
  <c r="U39" i="14"/>
  <c r="Y78" i="14"/>
  <c r="H59" i="14"/>
  <c r="J52" i="14"/>
  <c r="U81" i="14"/>
  <c r="U62" i="14"/>
  <c r="L71" i="14"/>
  <c r="W17" i="14"/>
  <c r="I129" i="14"/>
  <c r="E70" i="14"/>
  <c r="H43" i="14"/>
  <c r="R132" i="14"/>
  <c r="Y26" i="14"/>
  <c r="Y112" i="14"/>
  <c r="X104" i="14"/>
  <c r="L15" i="14"/>
  <c r="X117" i="14"/>
  <c r="O75" i="14"/>
  <c r="Z52" i="14"/>
  <c r="T89" i="14"/>
  <c r="N118" i="14"/>
  <c r="X15" i="14"/>
  <c r="U70" i="14"/>
  <c r="V78" i="14"/>
  <c r="R35" i="14"/>
  <c r="R14" i="14"/>
  <c r="Y104" i="14"/>
  <c r="Y125" i="14"/>
  <c r="Z26" i="14"/>
  <c r="N10" i="14"/>
  <c r="L54" i="14"/>
  <c r="U129" i="14"/>
  <c r="Q25" i="14"/>
  <c r="G127" i="14"/>
  <c r="X54" i="14"/>
  <c r="V56" i="14"/>
  <c r="C39" i="14"/>
  <c r="Z36" i="14"/>
  <c r="T114" i="14"/>
  <c r="L70" i="14"/>
  <c r="H129" i="14"/>
  <c r="I131" i="14"/>
  <c r="R45" i="14"/>
  <c r="V130" i="14"/>
  <c r="H88" i="14"/>
  <c r="V22" i="14"/>
  <c r="U104" i="14"/>
  <c r="X86" i="14"/>
  <c r="M95" i="14"/>
  <c r="T131" i="14"/>
  <c r="K32" i="14"/>
  <c r="I63" i="14"/>
  <c r="Q144" i="14"/>
  <c r="N139" i="14"/>
  <c r="V144" i="14"/>
  <c r="W129" i="14"/>
  <c r="H31" i="14"/>
  <c r="M30" i="14"/>
  <c r="F128" i="14"/>
  <c r="E101" i="14"/>
  <c r="J51" i="14"/>
  <c r="P91" i="14"/>
  <c r="E105" i="14"/>
  <c r="K124" i="14"/>
  <c r="T69" i="14"/>
  <c r="R97" i="14"/>
  <c r="C79" i="14"/>
  <c r="M28" i="14"/>
  <c r="W125" i="14"/>
  <c r="W103" i="14"/>
  <c r="E10" i="14"/>
  <c r="I42" i="14"/>
  <c r="N12" i="14"/>
  <c r="D46" i="14"/>
  <c r="V110" i="14"/>
  <c r="P114" i="14"/>
  <c r="X78" i="14"/>
  <c r="E124" i="14"/>
  <c r="K82" i="14"/>
  <c r="W57" i="14"/>
  <c r="M91" i="14"/>
  <c r="N143" i="14"/>
  <c r="C109" i="14"/>
  <c r="D124" i="14"/>
  <c r="N141" i="14"/>
  <c r="S25" i="14"/>
  <c r="X25" i="14"/>
  <c r="K35" i="14"/>
  <c r="H139" i="14"/>
  <c r="U132" i="14"/>
  <c r="N71" i="14"/>
  <c r="Q72" i="14"/>
  <c r="I18" i="14"/>
  <c r="U124" i="14"/>
  <c r="O133" i="14"/>
  <c r="I73" i="14"/>
  <c r="K94" i="14"/>
  <c r="K58" i="14"/>
  <c r="Z141" i="14"/>
  <c r="N9" i="14"/>
  <c r="J8" i="14"/>
  <c r="U59" i="14"/>
  <c r="N116" i="14"/>
  <c r="F51" i="14"/>
  <c r="U26" i="14"/>
  <c r="M146" i="14"/>
  <c r="J20" i="14"/>
  <c r="M110" i="14"/>
  <c r="Q60" i="14"/>
  <c r="W36" i="14"/>
  <c r="C98" i="14"/>
  <c r="K118" i="14"/>
  <c r="C137" i="14"/>
  <c r="N120" i="14"/>
  <c r="P53" i="14"/>
  <c r="V122" i="14"/>
  <c r="M106" i="14"/>
  <c r="P106" i="14"/>
  <c r="X113" i="14"/>
  <c r="P119" i="14"/>
  <c r="Q44" i="14"/>
  <c r="R11" i="14"/>
  <c r="L43" i="14"/>
  <c r="V76" i="14"/>
  <c r="W121" i="14"/>
  <c r="H24" i="14"/>
  <c r="J114" i="14"/>
  <c r="F37" i="14"/>
  <c r="K71" i="14"/>
  <c r="C57" i="14"/>
  <c r="V35" i="14"/>
  <c r="U19" i="14"/>
  <c r="K128" i="14"/>
  <c r="T144" i="14"/>
  <c r="V46" i="14"/>
  <c r="O14" i="14"/>
  <c r="K7" i="14"/>
  <c r="W48" i="14"/>
  <c r="U137" i="14"/>
  <c r="H61" i="14"/>
  <c r="J30" i="14"/>
  <c r="R25" i="14"/>
  <c r="X110" i="14"/>
  <c r="V58" i="14"/>
  <c r="K67" i="14"/>
  <c r="D56" i="14"/>
  <c r="H10" i="14"/>
  <c r="J86" i="14"/>
  <c r="H101" i="14"/>
  <c r="M50" i="14"/>
  <c r="Y129" i="14"/>
  <c r="G53" i="14"/>
  <c r="Y131" i="14"/>
  <c r="D51" i="14"/>
  <c r="O61" i="14"/>
  <c r="N49" i="14"/>
  <c r="R101" i="14"/>
  <c r="C106" i="14"/>
  <c r="P7" i="14"/>
  <c r="K65" i="14"/>
  <c r="X134" i="14"/>
  <c r="R133" i="14"/>
  <c r="H111" i="14"/>
  <c r="T38" i="14"/>
  <c r="W138" i="14"/>
  <c r="E28" i="14"/>
  <c r="L84" i="14"/>
  <c r="I146" i="14"/>
  <c r="Y88" i="14"/>
  <c r="U94" i="14"/>
  <c r="G101" i="14"/>
  <c r="E32" i="14"/>
  <c r="K121" i="14"/>
  <c r="O111" i="14"/>
  <c r="E11" i="14"/>
  <c r="I107" i="14"/>
  <c r="H143" i="14"/>
  <c r="W20" i="14"/>
  <c r="W85" i="14"/>
  <c r="V98" i="14"/>
  <c r="I109" i="14"/>
  <c r="K45" i="14"/>
  <c r="Q90" i="14"/>
  <c r="S81" i="14"/>
  <c r="R129" i="14"/>
  <c r="Y98" i="14"/>
  <c r="D71" i="14"/>
  <c r="W41" i="14"/>
  <c r="C20" i="14"/>
  <c r="K112" i="14"/>
  <c r="M75" i="14"/>
  <c r="Y34" i="14"/>
  <c r="G134" i="14"/>
  <c r="H8" i="14"/>
  <c r="N29" i="14"/>
  <c r="M121" i="14"/>
  <c r="E42" i="14"/>
  <c r="R20" i="14"/>
  <c r="Q120" i="14"/>
  <c r="D25" i="14"/>
  <c r="V146" i="14"/>
  <c r="E75" i="14"/>
  <c r="R47" i="14"/>
  <c r="S69" i="14"/>
  <c r="Z128" i="14"/>
  <c r="X141" i="14"/>
  <c r="M14" i="14"/>
  <c r="W50" i="14"/>
  <c r="N145" i="14"/>
  <c r="Y41" i="14"/>
  <c r="G112" i="14"/>
  <c r="H99" i="14"/>
  <c r="J14" i="14"/>
  <c r="S17" i="14"/>
  <c r="K143" i="14"/>
  <c r="P39" i="14"/>
  <c r="E60" i="14"/>
  <c r="O56" i="14"/>
  <c r="V26" i="14"/>
  <c r="R54" i="14"/>
  <c r="D137" i="14"/>
  <c r="R139" i="14"/>
  <c r="U105" i="14"/>
  <c r="F42" i="14"/>
  <c r="V77" i="14"/>
  <c r="W133" i="14"/>
  <c r="H110" i="14"/>
  <c r="K21" i="14"/>
  <c r="M47" i="14"/>
  <c r="T141" i="14"/>
  <c r="O134" i="14"/>
  <c r="X72" i="14"/>
  <c r="O126" i="14"/>
  <c r="Q51" i="14"/>
  <c r="D141" i="14"/>
  <c r="K105" i="14"/>
  <c r="R89" i="14"/>
  <c r="X60" i="14"/>
  <c r="E39" i="14"/>
  <c r="N54" i="14"/>
  <c r="D117" i="14"/>
  <c r="K145" i="14"/>
  <c r="E121" i="14"/>
  <c r="U85" i="14"/>
  <c r="T110" i="14"/>
  <c r="G16" i="14"/>
  <c r="Y132" i="14"/>
  <c r="W112" i="14"/>
  <c r="P69" i="14"/>
  <c r="U126" i="14"/>
  <c r="N65" i="14"/>
  <c r="F10" i="14"/>
  <c r="C29" i="14"/>
  <c r="Y67" i="14"/>
  <c r="K72" i="14"/>
  <c r="U115" i="14"/>
  <c r="O72" i="14"/>
  <c r="W123" i="14"/>
  <c r="K107" i="14"/>
  <c r="G102" i="14"/>
  <c r="Q139" i="14"/>
  <c r="G9" i="14"/>
  <c r="D106" i="14"/>
  <c r="Y63" i="14"/>
  <c r="S52" i="14"/>
  <c r="Q43" i="14"/>
  <c r="I130" i="14"/>
  <c r="N77" i="14"/>
  <c r="Z106" i="14"/>
  <c r="N133" i="14"/>
  <c r="N119" i="14"/>
  <c r="I32" i="14"/>
  <c r="G138" i="14"/>
  <c r="D139" i="14"/>
  <c r="K73" i="14"/>
  <c r="J109" i="14"/>
  <c r="U74" i="14"/>
  <c r="R82" i="14"/>
  <c r="H22" i="14"/>
  <c r="P36" i="14"/>
  <c r="Z49" i="14"/>
  <c r="F111" i="14"/>
  <c r="H20" i="14"/>
  <c r="V95" i="14"/>
  <c r="W37" i="14"/>
  <c r="S107" i="14"/>
  <c r="E78" i="14"/>
  <c r="N115" i="14"/>
  <c r="I43" i="14"/>
  <c r="G79" i="14"/>
  <c r="S126" i="14"/>
  <c r="D24" i="14"/>
  <c r="C51" i="14"/>
  <c r="N76" i="14"/>
  <c r="Z21" i="14"/>
  <c r="U106" i="14"/>
  <c r="U9" i="14"/>
  <c r="M97" i="14"/>
  <c r="C112" i="14"/>
  <c r="S20" i="14"/>
  <c r="K80" i="14"/>
  <c r="Y62" i="14"/>
  <c r="J82" i="14"/>
  <c r="Z27" i="14"/>
  <c r="E130" i="14"/>
  <c r="J55" i="14"/>
  <c r="Z77" i="14"/>
  <c r="L88" i="14"/>
  <c r="E34" i="14"/>
  <c r="X99" i="14"/>
  <c r="V94" i="14"/>
  <c r="H100" i="14"/>
  <c r="X55" i="14"/>
  <c r="D65" i="14"/>
  <c r="I69" i="14"/>
  <c r="M81" i="14"/>
  <c r="R138" i="14"/>
  <c r="K88" i="14"/>
  <c r="O43" i="14"/>
  <c r="D9" i="14"/>
  <c r="I38" i="14"/>
  <c r="K146" i="14"/>
  <c r="L109" i="14"/>
  <c r="R86" i="14"/>
  <c r="Y127" i="14"/>
  <c r="Q146" i="14"/>
  <c r="G37" i="14"/>
  <c r="N23" i="14"/>
  <c r="D28" i="14"/>
  <c r="P12" i="14"/>
  <c r="U18" i="14"/>
  <c r="U50" i="14"/>
  <c r="I123" i="14"/>
  <c r="Z144" i="14"/>
  <c r="V96" i="14"/>
  <c r="S23" i="14"/>
  <c r="J17" i="14"/>
  <c r="F109" i="14"/>
  <c r="T100" i="14"/>
  <c r="R103" i="14"/>
  <c r="U46" i="14"/>
  <c r="M43" i="14"/>
  <c r="H67" i="14"/>
  <c r="T70" i="14"/>
  <c r="T106" i="14"/>
  <c r="Y83" i="14"/>
  <c r="Y117" i="14"/>
  <c r="Q133" i="14"/>
  <c r="Q45" i="14"/>
  <c r="W68" i="14"/>
  <c r="N88" i="14"/>
  <c r="I62" i="14"/>
  <c r="G35" i="14"/>
  <c r="S144" i="14"/>
  <c r="Z104" i="14"/>
  <c r="U31" i="14"/>
  <c r="K87" i="14"/>
  <c r="I36" i="14"/>
  <c r="X24" i="14"/>
  <c r="H92" i="14"/>
  <c r="N40" i="14"/>
  <c r="W81" i="14"/>
  <c r="O60" i="14"/>
  <c r="D93" i="14"/>
  <c r="Y79" i="14"/>
  <c r="L137" i="14"/>
  <c r="T105" i="14"/>
  <c r="J58" i="14"/>
  <c r="L93" i="14"/>
  <c r="G34" i="14"/>
  <c r="W56" i="14"/>
  <c r="P136" i="14"/>
  <c r="D85" i="14"/>
  <c r="K81" i="14"/>
  <c r="P40" i="14"/>
  <c r="G110" i="14"/>
  <c r="V121" i="14"/>
  <c r="X139" i="14"/>
  <c r="D44" i="14"/>
  <c r="R61" i="14"/>
  <c r="O53" i="14"/>
  <c r="Z121" i="14"/>
  <c r="L110" i="14"/>
  <c r="C70" i="14"/>
  <c r="K136" i="14"/>
  <c r="E97" i="14"/>
  <c r="C108" i="14"/>
  <c r="Z105" i="14"/>
  <c r="M99" i="14"/>
  <c r="D99" i="14"/>
  <c r="K98" i="14"/>
  <c r="I127" i="14"/>
  <c r="R48" i="14"/>
  <c r="Z18" i="14"/>
  <c r="P13" i="14"/>
  <c r="V114" i="14"/>
  <c r="U32" i="14"/>
  <c r="V59" i="14"/>
  <c r="G104" i="14"/>
  <c r="O112" i="14"/>
  <c r="K100" i="14"/>
  <c r="E108" i="14"/>
  <c r="C91" i="14"/>
  <c r="J113" i="14"/>
  <c r="G64" i="14"/>
  <c r="C135" i="14"/>
  <c r="H98" i="14"/>
  <c r="R130" i="14"/>
  <c r="E123" i="14"/>
  <c r="Q37" i="14"/>
  <c r="D133" i="14"/>
  <c r="Y123" i="14"/>
  <c r="Q9" i="14"/>
  <c r="O96" i="14"/>
  <c r="D72" i="14"/>
  <c r="J29" i="14"/>
  <c r="L42" i="14"/>
  <c r="K22" i="14"/>
  <c r="N73" i="14"/>
  <c r="L49" i="14"/>
  <c r="M119" i="14"/>
  <c r="W143" i="14"/>
  <c r="V141" i="14"/>
  <c r="P85" i="14"/>
  <c r="P77" i="14"/>
  <c r="V37" i="14"/>
  <c r="X88" i="14"/>
  <c r="O88" i="14"/>
  <c r="L36" i="14"/>
  <c r="H44" i="14"/>
  <c r="M25" i="14"/>
  <c r="C139" i="14"/>
  <c r="J18" i="14"/>
  <c r="Y68" i="14"/>
  <c r="G84" i="14"/>
  <c r="V88" i="14"/>
  <c r="D121" i="14"/>
  <c r="G21" i="14"/>
  <c r="X26" i="14"/>
  <c r="V36" i="14"/>
  <c r="T91" i="14"/>
  <c r="Y95" i="14"/>
  <c r="R23" i="14"/>
  <c r="T97" i="14"/>
  <c r="P113" i="14"/>
  <c r="O91" i="14"/>
  <c r="F79" i="14"/>
  <c r="X76" i="14"/>
  <c r="X119" i="14"/>
  <c r="G133" i="14"/>
  <c r="E44" i="14"/>
  <c r="X145" i="14"/>
  <c r="J68" i="14"/>
  <c r="Z43" i="14"/>
  <c r="E24" i="14"/>
  <c r="Q49" i="14"/>
  <c r="J73" i="14"/>
  <c r="U44" i="14"/>
  <c r="P146" i="14"/>
  <c r="F62" i="14"/>
  <c r="S19" i="14"/>
  <c r="U82" i="14"/>
  <c r="G97" i="14"/>
  <c r="E41" i="14"/>
  <c r="C131" i="14"/>
  <c r="S91" i="14"/>
  <c r="R117" i="14"/>
  <c r="L142" i="14"/>
  <c r="T121" i="14"/>
  <c r="Q28" i="14"/>
  <c r="M144" i="14"/>
  <c r="E36" i="14"/>
  <c r="J70" i="14"/>
  <c r="H91" i="14"/>
  <c r="Q110" i="14"/>
  <c r="R70" i="14"/>
  <c r="C145" i="14"/>
  <c r="Y32" i="14"/>
  <c r="T64" i="14"/>
  <c r="K79" i="14"/>
  <c r="F89" i="14"/>
  <c r="X13" i="14"/>
  <c r="L83" i="14"/>
  <c r="R64" i="14"/>
  <c r="L62" i="14"/>
  <c r="O51" i="14"/>
  <c r="K13" i="14"/>
  <c r="N82" i="14"/>
  <c r="Q131" i="14"/>
  <c r="R22" i="14"/>
  <c r="X50" i="14"/>
  <c r="N32" i="14"/>
  <c r="K122" i="14"/>
  <c r="T76" i="14"/>
  <c r="C74" i="14"/>
  <c r="O74" i="14"/>
  <c r="D143" i="14"/>
  <c r="H33" i="14"/>
  <c r="T31" i="14"/>
  <c r="H63" i="14"/>
  <c r="N59" i="14"/>
  <c r="F28" i="14"/>
  <c r="H115" i="14"/>
  <c r="G99" i="14"/>
  <c r="M122" i="14"/>
  <c r="M73" i="14"/>
  <c r="N95" i="14"/>
  <c r="U119" i="14"/>
  <c r="C45" i="14"/>
  <c r="T88" i="14"/>
  <c r="F36" i="14"/>
  <c r="I39" i="14"/>
  <c r="L47" i="14"/>
  <c r="L117" i="14"/>
  <c r="Z12" i="14"/>
  <c r="H133" i="14"/>
  <c r="O138" i="14"/>
  <c r="Z131" i="14"/>
  <c r="T124" i="14"/>
  <c r="P138" i="14"/>
  <c r="N111" i="14"/>
  <c r="G63" i="14"/>
  <c r="E66" i="14"/>
  <c r="M96" i="14"/>
  <c r="U108" i="14"/>
  <c r="K66" i="14"/>
  <c r="M127" i="14"/>
  <c r="E100" i="14"/>
  <c r="E19" i="14"/>
  <c r="K15" i="14"/>
  <c r="V11" i="14"/>
  <c r="Z129" i="14"/>
  <c r="Q109" i="14"/>
  <c r="U76" i="14"/>
  <c r="X122" i="14"/>
  <c r="N7" i="14"/>
  <c r="N81" i="14"/>
  <c r="M133" i="14"/>
  <c r="F127" i="14"/>
  <c r="G42" i="14"/>
  <c r="F29" i="14"/>
  <c r="M52" i="14"/>
  <c r="P56" i="14"/>
  <c r="N90" i="14"/>
  <c r="C68" i="14"/>
  <c r="P110" i="14"/>
  <c r="X40" i="14"/>
  <c r="E65" i="14"/>
  <c r="V63" i="14"/>
  <c r="S73" i="14"/>
  <c r="K90" i="14"/>
  <c r="X74" i="14"/>
  <c r="I118" i="14"/>
  <c r="K56" i="14"/>
  <c r="W45" i="14"/>
  <c r="J137" i="14"/>
  <c r="W13" i="14"/>
  <c r="T57" i="14"/>
  <c r="K139" i="14"/>
  <c r="Q34" i="14"/>
  <c r="I21" i="14"/>
  <c r="O100" i="14"/>
  <c r="F108" i="14"/>
  <c r="G83" i="14"/>
  <c r="G39" i="14"/>
  <c r="N35" i="14"/>
  <c r="V91" i="14"/>
  <c r="Y20" i="14"/>
  <c r="Q128" i="14"/>
  <c r="E122" i="14"/>
  <c r="Y19" i="14"/>
  <c r="V16" i="14"/>
  <c r="M53" i="14"/>
  <c r="O132" i="14"/>
  <c r="M85" i="14"/>
  <c r="Y122" i="14"/>
  <c r="K142" i="14"/>
  <c r="I94" i="14"/>
  <c r="O144" i="14"/>
  <c r="K37" i="14"/>
  <c r="M58" i="14"/>
  <c r="M92" i="14"/>
  <c r="Q136" i="14"/>
  <c r="I31" i="14"/>
  <c r="L114" i="14"/>
  <c r="Z85" i="14"/>
  <c r="Y76" i="14"/>
  <c r="K68" i="14"/>
  <c r="D59" i="14"/>
  <c r="I135" i="14"/>
  <c r="G75" i="14"/>
  <c r="V57" i="14"/>
  <c r="E137" i="14"/>
  <c r="W100" i="14"/>
  <c r="V103" i="14"/>
  <c r="T51" i="14"/>
  <c r="M37" i="14"/>
  <c r="O140" i="14"/>
  <c r="D31" i="14"/>
  <c r="M104" i="14"/>
  <c r="M57" i="14"/>
  <c r="V48" i="14"/>
  <c r="L74" i="14"/>
  <c r="C128" i="14"/>
  <c r="W25" i="14"/>
  <c r="J41" i="14"/>
  <c r="L118" i="14"/>
  <c r="G15" i="14"/>
  <c r="M46" i="14"/>
  <c r="W89" i="14"/>
  <c r="O93" i="14"/>
  <c r="J99" i="14"/>
  <c r="I128" i="14"/>
  <c r="L134" i="14"/>
  <c r="Q12" i="14"/>
  <c r="T46" i="14"/>
  <c r="Z96" i="14"/>
  <c r="H120" i="14"/>
  <c r="I104" i="14"/>
  <c r="E135" i="14"/>
  <c r="Y113" i="14"/>
  <c r="V117" i="14"/>
  <c r="Q94" i="14"/>
  <c r="V60" i="14"/>
  <c r="V82" i="14"/>
  <c r="W42" i="14"/>
  <c r="T35" i="14"/>
  <c r="M41" i="14"/>
  <c r="P38" i="14"/>
  <c r="N74" i="14"/>
  <c r="K116" i="14"/>
  <c r="W94" i="14"/>
  <c r="T68" i="14"/>
  <c r="C142" i="14"/>
  <c r="M33" i="14"/>
  <c r="Y103" i="14"/>
  <c r="L98" i="14"/>
  <c r="E20" i="14"/>
  <c r="M84" i="14"/>
  <c r="Z41" i="14"/>
  <c r="Z39" i="14"/>
  <c r="I100" i="14"/>
  <c r="Q48" i="14"/>
  <c r="K69" i="14"/>
  <c r="Y54" i="14"/>
  <c r="N13" i="14"/>
  <c r="C7" i="14"/>
  <c r="V133" i="14"/>
  <c r="Q33" i="14"/>
  <c r="R8" i="14"/>
  <c r="S128" i="14"/>
  <c r="K120" i="14"/>
  <c r="Q93" i="14"/>
  <c r="I59" i="14"/>
  <c r="T98" i="14"/>
  <c r="C95" i="14"/>
  <c r="W19" i="14"/>
  <c r="F138" i="14"/>
  <c r="D26" i="14"/>
  <c r="D70" i="14"/>
  <c r="S78" i="14"/>
  <c r="M88" i="14"/>
  <c r="K140" i="14"/>
  <c r="E129" i="14"/>
  <c r="V80" i="14"/>
  <c r="M64" i="14"/>
  <c r="G116" i="14"/>
  <c r="J10" i="14"/>
  <c r="P71" i="14"/>
  <c r="K76" i="14"/>
  <c r="Q130" i="14"/>
  <c r="C44" i="14"/>
  <c r="L45" i="14"/>
  <c r="W78" i="14"/>
  <c r="M16" i="14"/>
  <c r="T138" i="14"/>
  <c r="X44" i="14"/>
  <c r="G17" i="14"/>
  <c r="W55" i="14"/>
  <c r="M70" i="14"/>
  <c r="U48" i="14"/>
  <c r="D122" i="14"/>
  <c r="P100" i="14"/>
  <c r="Z69" i="14"/>
  <c r="I30" i="14"/>
  <c r="G145" i="14"/>
  <c r="V51" i="14"/>
  <c r="I23" i="14"/>
  <c r="W104" i="14"/>
  <c r="N53" i="14"/>
  <c r="K141" i="14"/>
  <c r="Z117" i="14"/>
  <c r="N28" i="14"/>
  <c r="T119" i="14"/>
  <c r="W101" i="14"/>
  <c r="G111" i="14"/>
  <c r="K11" i="14"/>
  <c r="U45" i="14"/>
  <c r="H86" i="14"/>
  <c r="H124" i="14"/>
  <c r="Z38" i="14"/>
  <c r="E49" i="14"/>
  <c r="T17" i="14"/>
  <c r="G73" i="14"/>
  <c r="X51" i="14"/>
  <c r="F87" i="14"/>
  <c r="E51" i="14"/>
  <c r="M93" i="14"/>
  <c r="O12" i="14"/>
  <c r="E45" i="14"/>
  <c r="G51" i="14"/>
  <c r="V118" i="14"/>
  <c r="Q143" i="14"/>
  <c r="X84" i="14"/>
  <c r="M131" i="14"/>
  <c r="N43" i="14"/>
  <c r="V62" i="14"/>
  <c r="X45" i="14"/>
  <c r="P79" i="14"/>
  <c r="F95" i="14"/>
  <c r="Q11" i="14"/>
  <c r="Z44" i="14"/>
  <c r="X98" i="14"/>
  <c r="Q10" i="14"/>
  <c r="Y89" i="14"/>
  <c r="K113" i="14"/>
  <c r="P23" i="14"/>
  <c r="O65" i="14"/>
  <c r="O34" i="14"/>
  <c r="I121" i="14"/>
  <c r="U16" i="14"/>
  <c r="Z54" i="14"/>
  <c r="M140" i="14"/>
  <c r="G24" i="14"/>
  <c r="R78" i="14"/>
  <c r="T80" i="14"/>
  <c r="G94" i="14"/>
  <c r="J61" i="14"/>
  <c r="Q142" i="14"/>
  <c r="O107" i="14"/>
  <c r="V74" i="14"/>
  <c r="M134" i="14"/>
  <c r="H97" i="14"/>
  <c r="T48" i="14"/>
  <c r="P98" i="14"/>
  <c r="R136" i="14"/>
  <c r="N34" i="14"/>
  <c r="C78" i="14"/>
  <c r="R106" i="14"/>
  <c r="C140" i="14"/>
  <c r="O24" i="14"/>
  <c r="X65" i="14"/>
  <c r="C8" i="14"/>
  <c r="S49" i="14"/>
  <c r="V8" i="14"/>
  <c r="T23" i="14"/>
  <c r="H135" i="14"/>
  <c r="F84" i="14"/>
  <c r="E134" i="14"/>
  <c r="H55" i="14"/>
  <c r="N21" i="14"/>
  <c r="P11" i="14"/>
  <c r="O143" i="14"/>
  <c r="Z130" i="14"/>
  <c r="L63" i="14"/>
  <c r="J26" i="14"/>
  <c r="Y66" i="14"/>
  <c r="I16" i="14"/>
  <c r="V13" i="14"/>
  <c r="T139" i="14"/>
  <c r="P33" i="14"/>
  <c r="J13" i="14"/>
  <c r="J125" i="14"/>
  <c r="L104" i="14"/>
  <c r="Y86" i="14"/>
  <c r="Q76" i="14"/>
  <c r="Q66" i="14"/>
  <c r="N67" i="14"/>
  <c r="H128" i="14"/>
  <c r="Z66" i="14"/>
  <c r="O92" i="14"/>
  <c r="S36" i="14"/>
  <c r="L143" i="14"/>
  <c r="Q99" i="14"/>
  <c r="X69" i="14"/>
  <c r="H95" i="14"/>
  <c r="U11" i="14"/>
  <c r="Q54" i="14"/>
  <c r="F91" i="14"/>
  <c r="O114" i="14"/>
  <c r="L106" i="14"/>
  <c r="U79" i="14"/>
  <c r="V66" i="14"/>
  <c r="O57" i="14"/>
  <c r="C23" i="14"/>
  <c r="P116" i="14"/>
  <c r="H141" i="14"/>
  <c r="D125" i="14"/>
  <c r="L33" i="14"/>
  <c r="O68" i="14"/>
  <c r="C126" i="14"/>
  <c r="Y106" i="14"/>
  <c r="P143" i="14"/>
  <c r="J85" i="14"/>
  <c r="J42" i="14"/>
  <c r="D11" i="14"/>
  <c r="E111" i="14"/>
  <c r="C87" i="14"/>
  <c r="T116" i="14"/>
  <c r="Z72" i="14"/>
  <c r="I86" i="14"/>
  <c r="X62" i="14"/>
  <c r="U12" i="14"/>
  <c r="G103" i="14"/>
  <c r="W12" i="14"/>
  <c r="W127" i="14"/>
  <c r="H29" i="14"/>
  <c r="P92" i="14"/>
  <c r="C80" i="14"/>
  <c r="Y128" i="14"/>
  <c r="S121" i="14"/>
  <c r="H69" i="14"/>
  <c r="J43" i="14"/>
  <c r="M51" i="14"/>
  <c r="O123" i="14"/>
  <c r="S111" i="14"/>
  <c r="V18" i="14"/>
  <c r="P67" i="14"/>
  <c r="U83" i="14"/>
  <c r="I9" i="14"/>
  <c r="O36" i="14"/>
  <c r="P123" i="14"/>
  <c r="K103" i="14"/>
  <c r="E25" i="14"/>
  <c r="W126" i="14"/>
  <c r="R7" i="14"/>
  <c r="C32" i="14"/>
  <c r="T94" i="14"/>
  <c r="G60" i="14"/>
  <c r="Y42" i="14"/>
  <c r="Z97" i="14"/>
  <c r="F43" i="14"/>
  <c r="S125" i="14"/>
  <c r="K97" i="14"/>
  <c r="H45" i="14"/>
  <c r="N125" i="14"/>
  <c r="G56" i="14"/>
  <c r="K28" i="14"/>
  <c r="L16" i="14"/>
  <c r="W33" i="14"/>
  <c r="H54" i="14"/>
  <c r="H134" i="14"/>
  <c r="K134" i="14"/>
  <c r="H35" i="14"/>
  <c r="G10" i="14"/>
  <c r="I55" i="14"/>
  <c r="F69" i="14"/>
  <c r="I7" i="14"/>
  <c r="R145" i="14"/>
  <c r="P52" i="14"/>
  <c r="H118" i="14"/>
  <c r="C31" i="14"/>
  <c r="T21" i="14"/>
  <c r="K101" i="14"/>
  <c r="H50" i="14"/>
  <c r="J133" i="14"/>
  <c r="K89" i="14"/>
  <c r="N122" i="14"/>
  <c r="F105" i="14"/>
  <c r="P144" i="14"/>
  <c r="K93" i="14"/>
  <c r="R99" i="14"/>
  <c r="F48" i="14"/>
  <c r="Y146" i="14"/>
  <c r="R91" i="14"/>
  <c r="D107" i="14"/>
  <c r="K19" i="14"/>
  <c r="V10" i="14"/>
  <c r="Z122" i="14"/>
  <c r="N22" i="14"/>
  <c r="U60" i="14"/>
  <c r="Q71" i="14"/>
  <c r="L107" i="14"/>
  <c r="L52" i="14"/>
  <c r="V137" i="14"/>
  <c r="X126" i="14"/>
  <c r="D134" i="14"/>
  <c r="L65" i="14"/>
  <c r="F136" i="14"/>
  <c r="H87" i="14"/>
  <c r="V140" i="14"/>
  <c r="G71" i="14"/>
  <c r="I116" i="14"/>
  <c r="D42" i="14"/>
  <c r="X111" i="14"/>
  <c r="M130" i="14"/>
  <c r="H60" i="14"/>
  <c r="J38" i="14"/>
  <c r="H13" i="14"/>
  <c r="J21" i="14"/>
  <c r="K33" i="14"/>
  <c r="U98" i="14"/>
  <c r="J97" i="14"/>
  <c r="R121" i="14"/>
  <c r="O89" i="14"/>
  <c r="H48" i="14"/>
  <c r="P124" i="14"/>
  <c r="C86" i="14"/>
  <c r="I97" i="14"/>
  <c r="S101" i="14"/>
  <c r="G30" i="14"/>
  <c r="C40" i="14"/>
  <c r="C16" i="14"/>
  <c r="Z94" i="14"/>
  <c r="D104" i="14"/>
  <c r="D96" i="14"/>
  <c r="G140" i="14"/>
  <c r="T72" i="14"/>
  <c r="K48" i="14"/>
  <c r="I33" i="14"/>
  <c r="T95" i="14"/>
  <c r="Z76" i="14"/>
  <c r="R143" i="14"/>
  <c r="N107" i="14"/>
  <c r="P14" i="14"/>
  <c r="P58" i="14"/>
  <c r="R127" i="14"/>
  <c r="O137" i="14"/>
  <c r="Q77" i="14"/>
  <c r="Y24" i="14"/>
  <c r="H72" i="14"/>
  <c r="T82" i="14"/>
  <c r="Y126" i="14"/>
  <c r="E89" i="14"/>
  <c r="I26" i="14"/>
  <c r="E27" i="14"/>
  <c r="H116" i="14"/>
  <c r="Y139" i="14"/>
  <c r="R146" i="14"/>
  <c r="S30" i="14"/>
  <c r="K135" i="14"/>
  <c r="N17" i="14"/>
  <c r="S134" i="14"/>
  <c r="I85" i="14"/>
  <c r="E71" i="14"/>
  <c r="C77" i="14"/>
  <c r="V39" i="14"/>
  <c r="D41" i="14"/>
  <c r="E118" i="14"/>
  <c r="J40" i="14"/>
  <c r="U53" i="14"/>
  <c r="F112" i="14"/>
  <c r="M83" i="14"/>
  <c r="Y17" i="14"/>
  <c r="S33" i="14"/>
  <c r="J139" i="14"/>
  <c r="F135" i="14"/>
  <c r="F31" i="14"/>
  <c r="S142" i="14"/>
  <c r="T19" i="14"/>
  <c r="K9" i="14"/>
  <c r="E117" i="14"/>
  <c r="R67" i="14"/>
  <c r="T87" i="14"/>
  <c r="L138" i="14"/>
  <c r="V41" i="14"/>
  <c r="H32" i="14"/>
  <c r="K106" i="14"/>
  <c r="W11" i="14"/>
  <c r="V86" i="14"/>
  <c r="R13" i="14"/>
  <c r="D109" i="14"/>
  <c r="M108" i="14"/>
  <c r="K75" i="14"/>
  <c r="D120" i="14"/>
  <c r="U100" i="14"/>
  <c r="C118" i="14"/>
  <c r="P103" i="14"/>
  <c r="T37" i="14"/>
  <c r="V139" i="14"/>
  <c r="R27" i="14"/>
  <c r="L41" i="14"/>
  <c r="K38" i="14"/>
  <c r="Z124" i="14"/>
  <c r="U38" i="14"/>
  <c r="D21" i="14"/>
  <c r="P99" i="14"/>
  <c r="G143" i="14"/>
  <c r="Z89" i="14"/>
  <c r="G82" i="14"/>
  <c r="I133" i="14"/>
  <c r="Q18" i="14"/>
  <c r="M112" i="14"/>
  <c r="C76" i="14"/>
  <c r="Q126" i="14"/>
  <c r="D97" i="14"/>
  <c r="I10" i="14"/>
  <c r="C92" i="14"/>
  <c r="R140" i="14"/>
  <c r="Y90" i="14"/>
  <c r="Z32" i="14"/>
  <c r="V61" i="14"/>
  <c r="C124" i="14"/>
  <c r="L61" i="14"/>
  <c r="G85" i="14"/>
  <c r="S61" i="14"/>
  <c r="O124" i="14"/>
  <c r="R92" i="14"/>
  <c r="N105" i="14"/>
  <c r="G54" i="14"/>
  <c r="K60" i="14"/>
  <c r="H146" i="14"/>
  <c r="T55" i="14"/>
  <c r="W83" i="14"/>
  <c r="I141" i="14"/>
  <c r="C122" i="14"/>
  <c r="N33" i="14"/>
  <c r="O31" i="14"/>
  <c r="J27" i="14"/>
  <c r="Y44" i="14"/>
  <c r="U125" i="14"/>
  <c r="V30" i="14"/>
  <c r="X95" i="14"/>
  <c r="I53" i="14"/>
  <c r="W35" i="14"/>
  <c r="I99" i="14"/>
  <c r="E64" i="14"/>
  <c r="Y73" i="14"/>
  <c r="S140" i="14"/>
  <c r="N58" i="14"/>
  <c r="U95" i="14"/>
  <c r="N117" i="14"/>
  <c r="L67" i="14"/>
  <c r="D33" i="14"/>
  <c r="V32" i="14"/>
  <c r="C35" i="14"/>
  <c r="Z108" i="14"/>
  <c r="D88" i="14"/>
  <c r="M100" i="14"/>
  <c r="K40" i="14"/>
  <c r="R53" i="14"/>
  <c r="W70" i="14"/>
  <c r="D8" i="14"/>
  <c r="N138" i="14"/>
  <c r="V119" i="14"/>
  <c r="R124" i="14"/>
  <c r="Z112" i="14"/>
  <c r="E68" i="14"/>
  <c r="G95" i="14"/>
  <c r="P22" i="14"/>
  <c r="C48" i="14"/>
  <c r="X66" i="14"/>
  <c r="F114" i="14"/>
  <c r="Z19" i="14"/>
  <c r="I27" i="14"/>
  <c r="S100" i="14"/>
  <c r="E119" i="14"/>
  <c r="V111" i="14"/>
  <c r="Y116" i="14"/>
  <c r="P45" i="14"/>
  <c r="M38" i="14"/>
  <c r="Z111" i="14"/>
  <c r="K57" i="14"/>
  <c r="X146" i="14"/>
  <c r="D43" i="14"/>
  <c r="D35" i="14"/>
  <c r="E106" i="14"/>
  <c r="J98" i="14"/>
  <c r="N127" i="14"/>
  <c r="P128" i="14"/>
  <c r="C19" i="14"/>
  <c r="H27" i="14"/>
  <c r="T81" i="14"/>
  <c r="P134" i="14"/>
  <c r="J49" i="14"/>
  <c r="S130" i="14"/>
  <c r="T129" i="14"/>
  <c r="G122" i="14"/>
  <c r="R126" i="14"/>
  <c r="E120" i="14"/>
  <c r="N78" i="14"/>
  <c r="S62" i="14"/>
  <c r="C34" i="14"/>
  <c r="D36" i="14"/>
  <c r="X136" i="14"/>
  <c r="W132" i="14"/>
  <c r="D129" i="14"/>
  <c r="C9" i="14"/>
  <c r="L108" i="14"/>
  <c r="Q125" i="14"/>
  <c r="X79" i="14"/>
  <c r="J134" i="14"/>
  <c r="S85" i="14"/>
  <c r="Q36" i="14"/>
  <c r="E47" i="14"/>
  <c r="H7" i="14"/>
  <c r="Y29" i="14"/>
  <c r="C27" i="14"/>
  <c r="Q92" i="14"/>
  <c r="O20" i="14"/>
  <c r="N134" i="14"/>
  <c r="I88" i="14"/>
  <c r="L140" i="14"/>
  <c r="J136" i="14"/>
  <c r="M15" i="14"/>
  <c r="W140" i="14"/>
  <c r="C83" i="14"/>
  <c r="J47" i="14"/>
  <c r="W54" i="14"/>
  <c r="P32" i="14"/>
  <c r="O63" i="14"/>
  <c r="V106" i="14"/>
  <c r="X57" i="14"/>
  <c r="Y102" i="14"/>
  <c r="E53" i="14"/>
  <c r="O104" i="14"/>
  <c r="K123" i="14"/>
  <c r="Q124" i="14"/>
  <c r="G130" i="14"/>
  <c r="R76" i="14"/>
  <c r="P112" i="14"/>
  <c r="Z110" i="14"/>
  <c r="N109" i="14"/>
  <c r="Y105" i="14"/>
  <c r="F144" i="14"/>
  <c r="P74" i="14"/>
  <c r="C33" i="14"/>
  <c r="K14" i="14"/>
  <c r="O25" i="14"/>
  <c r="U47" i="14"/>
  <c r="I57" i="14"/>
  <c r="F25" i="14"/>
  <c r="S124" i="14"/>
  <c r="V125" i="14"/>
  <c r="J28" i="14"/>
  <c r="Q19" i="14"/>
  <c r="V69" i="14"/>
  <c r="S135" i="14"/>
  <c r="H65" i="14"/>
  <c r="V21" i="14"/>
  <c r="L51" i="14"/>
  <c r="T43" i="14"/>
  <c r="H49" i="14"/>
  <c r="Y56" i="14"/>
  <c r="U33" i="14"/>
  <c r="X108" i="14"/>
  <c r="S43" i="14"/>
  <c r="Z99" i="14"/>
  <c r="F8" i="14"/>
  <c r="P81" i="14"/>
  <c r="T117" i="14"/>
  <c r="X47" i="14"/>
  <c r="M109" i="14"/>
  <c r="N100" i="14"/>
  <c r="P108" i="14"/>
  <c r="G8" i="14"/>
  <c r="P65" i="14"/>
  <c r="G22" i="14"/>
  <c r="O30" i="14"/>
  <c r="S106" i="14"/>
  <c r="U120" i="14"/>
  <c r="Q22" i="14"/>
  <c r="V93" i="14"/>
  <c r="U67" i="14"/>
  <c r="K47" i="14"/>
  <c r="M125" i="14"/>
  <c r="V107" i="14"/>
  <c r="S57" i="14"/>
  <c r="H70" i="14"/>
  <c r="D62" i="14"/>
  <c r="T78" i="14"/>
  <c r="F120" i="14"/>
  <c r="M27" i="14"/>
  <c r="J91" i="14"/>
  <c r="O78" i="14"/>
  <c r="S138" i="14"/>
  <c r="W119" i="14"/>
  <c r="T93" i="14"/>
  <c r="R112" i="14"/>
  <c r="F32" i="14"/>
  <c r="I28" i="14"/>
  <c r="S84" i="14"/>
  <c r="H47" i="14"/>
  <c r="J88" i="14"/>
  <c r="O106" i="14"/>
  <c r="C58" i="14"/>
  <c r="Y31" i="14"/>
  <c r="R32" i="14"/>
  <c r="L59" i="14"/>
  <c r="H46" i="14"/>
  <c r="H25" i="14"/>
  <c r="T44" i="14"/>
  <c r="J69" i="14"/>
  <c r="K59" i="14"/>
  <c r="C71" i="14"/>
  <c r="F118" i="14"/>
  <c r="M63" i="14"/>
  <c r="S97" i="14"/>
  <c r="C104" i="14"/>
  <c r="I78" i="14"/>
  <c r="M138" i="14"/>
  <c r="L28" i="14"/>
  <c r="O47" i="14"/>
  <c r="U102" i="14"/>
  <c r="U37" i="14"/>
  <c r="H58" i="14"/>
  <c r="M98" i="14"/>
  <c r="Q82" i="14"/>
  <c r="T135" i="14"/>
  <c r="C54" i="14"/>
  <c r="G146" i="14"/>
  <c r="J72" i="14"/>
  <c r="Q115" i="14"/>
  <c r="L119" i="14"/>
  <c r="P15" i="14"/>
  <c r="G92" i="14"/>
  <c r="X132" i="14"/>
  <c r="Y107" i="14"/>
  <c r="R120" i="14"/>
  <c r="S67" i="14"/>
  <c r="Q80" i="14"/>
  <c r="M142" i="14"/>
  <c r="S88" i="14"/>
  <c r="E114" i="14"/>
  <c r="I80" i="14"/>
  <c r="W69" i="14"/>
  <c r="C30" i="14"/>
  <c r="R141" i="14"/>
  <c r="T102" i="14"/>
  <c r="W26" i="14"/>
  <c r="W99" i="14"/>
  <c r="C10" i="14"/>
  <c r="J102" i="14"/>
  <c r="D15" i="14"/>
  <c r="W63" i="14"/>
  <c r="L72" i="14"/>
  <c r="N99" i="14"/>
  <c r="I91" i="14"/>
  <c r="Q105" i="14"/>
  <c r="F35" i="14"/>
  <c r="Z37" i="14"/>
  <c r="W46" i="14"/>
  <c r="U71" i="14"/>
  <c r="L91" i="14"/>
  <c r="Q132" i="14"/>
  <c r="L66" i="14"/>
  <c r="I98" i="14"/>
  <c r="U96" i="14"/>
  <c r="F14" i="14"/>
  <c r="U113" i="14"/>
  <c r="U139" i="14"/>
  <c r="L68" i="14"/>
  <c r="T56" i="14"/>
  <c r="K26" i="14"/>
  <c r="Q55" i="14"/>
  <c r="S116" i="14"/>
  <c r="P27" i="14"/>
  <c r="F77" i="14"/>
  <c r="P61" i="14"/>
  <c r="E138" i="14"/>
  <c r="Q112" i="14"/>
  <c r="K63" i="14"/>
  <c r="E90" i="14"/>
  <c r="I68" i="14"/>
  <c r="J57" i="14"/>
  <c r="L18" i="14"/>
  <c r="K109" i="14"/>
  <c r="H34" i="14"/>
  <c r="P47" i="14"/>
  <c r="H103" i="14"/>
  <c r="O7" i="14"/>
  <c r="U84" i="14"/>
  <c r="M60" i="14"/>
  <c r="G117" i="14"/>
  <c r="M39" i="14"/>
  <c r="C103" i="14"/>
  <c r="R111" i="14"/>
  <c r="T52" i="14"/>
  <c r="O79" i="14"/>
  <c r="G41" i="14"/>
  <c r="S74" i="14"/>
  <c r="T65" i="14"/>
  <c r="F66" i="14"/>
  <c r="P19" i="14"/>
  <c r="U42" i="14"/>
  <c r="R88" i="14"/>
  <c r="J100" i="14"/>
  <c r="Z9" i="14"/>
  <c r="U55" i="14"/>
  <c r="M107" i="14"/>
  <c r="J39" i="14"/>
  <c r="M126" i="14"/>
  <c r="E77" i="14"/>
  <c r="H52" i="14"/>
  <c r="D132" i="14"/>
  <c r="R118" i="14"/>
  <c r="G132" i="14"/>
  <c r="Q61" i="14"/>
  <c r="F142" i="14"/>
  <c r="D118" i="14"/>
  <c r="J106" i="14"/>
  <c r="L132" i="14"/>
  <c r="T67" i="14"/>
  <c r="M36" i="14"/>
  <c r="G107" i="14"/>
  <c r="Q62" i="14"/>
  <c r="X118" i="14"/>
  <c r="Y96" i="14"/>
  <c r="Z109" i="14"/>
  <c r="M17" i="14"/>
  <c r="L34" i="14"/>
  <c r="Y14" i="14"/>
  <c r="X12" i="14"/>
  <c r="U75" i="14"/>
  <c r="F68" i="14"/>
  <c r="M11" i="14"/>
  <c r="M129" i="14"/>
  <c r="V143" i="14"/>
  <c r="X89" i="14"/>
  <c r="H18" i="14"/>
  <c r="D91" i="14"/>
  <c r="O118" i="14"/>
  <c r="N16" i="14"/>
  <c r="R9" i="14"/>
  <c r="F47" i="14"/>
  <c r="D37" i="14"/>
  <c r="Z95" i="14"/>
  <c r="H56" i="14"/>
  <c r="J121" i="14"/>
  <c r="Y7" i="14"/>
  <c r="O27" i="14"/>
  <c r="O141" i="14"/>
  <c r="R65" i="14"/>
  <c r="E37" i="14"/>
  <c r="Q113" i="14"/>
  <c r="G67" i="14"/>
  <c r="Y145" i="14"/>
  <c r="I76" i="14"/>
  <c r="I111" i="14"/>
  <c r="S58" i="14"/>
  <c r="N63" i="14"/>
  <c r="F92" i="14"/>
  <c r="O26" i="14"/>
  <c r="E92" i="14"/>
  <c r="Y136" i="14"/>
  <c r="E4" i="14" l="1"/>
</calcChain>
</file>

<file path=xl/sharedStrings.xml><?xml version="1.0" encoding="utf-8"?>
<sst xmlns="http://schemas.openxmlformats.org/spreadsheetml/2006/main" count="2054" uniqueCount="84">
  <si>
    <t>Player</t>
  </si>
  <si>
    <t>Gross</t>
  </si>
  <si>
    <t>HCP</t>
  </si>
  <si>
    <t>Net (50% HCP)</t>
  </si>
  <si>
    <t>Gross ranking</t>
  </si>
  <si>
    <t>Net ranking</t>
  </si>
  <si>
    <t>Hole</t>
  </si>
  <si>
    <t>Par</t>
  </si>
  <si>
    <t>1st Round</t>
  </si>
  <si>
    <t xml:space="preserve"> </t>
  </si>
  <si>
    <t>Counter</t>
  </si>
  <si>
    <t>Rounds</t>
  </si>
  <si>
    <t>Score</t>
  </si>
  <si>
    <t>2nd Round</t>
  </si>
  <si>
    <t>3rd Round</t>
  </si>
  <si>
    <t>4th Round</t>
  </si>
  <si>
    <t>5th Round</t>
  </si>
  <si>
    <t>6th Round</t>
  </si>
  <si>
    <t>7th Round</t>
  </si>
  <si>
    <t>8th Round</t>
  </si>
  <si>
    <t>neto pomoč</t>
  </si>
  <si>
    <t>RB</t>
  </si>
  <si>
    <t>RN</t>
  </si>
  <si>
    <t>bruto pomoč</t>
  </si>
  <si>
    <t>Rank</t>
  </si>
  <si>
    <t>Avtor: Sašo Kranjc</t>
  </si>
  <si>
    <t>Avtor:          Sašo Kranjc</t>
  </si>
  <si>
    <t>@ Sašo Kranjc</t>
  </si>
  <si>
    <t>HI 1</t>
  </si>
  <si>
    <t>HI 2</t>
  </si>
  <si>
    <t>Igralca</t>
  </si>
  <si>
    <t>Luknja</t>
  </si>
  <si>
    <t>Bruto</t>
  </si>
  <si>
    <t>Hcp igr</t>
  </si>
  <si>
    <t>Dame</t>
  </si>
  <si>
    <t>Moški</t>
  </si>
  <si>
    <t>d</t>
  </si>
  <si>
    <t>m</t>
  </si>
  <si>
    <t>1. krog - 7.5.22</t>
  </si>
  <si>
    <t>Barovška liga - pari 2022 - Golf klub Kranjska Gora</t>
  </si>
  <si>
    <t>Mirjana&amp;Grega Benedik</t>
  </si>
  <si>
    <t>Romana&amp;Sašo Kranjc</t>
  </si>
  <si>
    <t>Nada&amp;Vito Šmit</t>
  </si>
  <si>
    <t>Nina Zidanič&amp;Miha Gregorčič</t>
  </si>
  <si>
    <t>Breda&amp;Jani Konte</t>
  </si>
  <si>
    <t>Braco Šegan&amp;Peter Dernič</t>
  </si>
  <si>
    <t>Majda&amp;Bojan Lazar</t>
  </si>
  <si>
    <t>Milena Sedovnik&amp;Breda Terglav</t>
  </si>
  <si>
    <t>Janez Saje&amp;Miloš Torbič</t>
  </si>
  <si>
    <t>Breda&amp;Janko Kržič</t>
  </si>
  <si>
    <t>Marina Ravnikar&amp;Tomaž Andolšek</t>
  </si>
  <si>
    <t>Andreja&amp;Niko Rostohar</t>
  </si>
  <si>
    <t>Janez Ločniškar&amp; Gal Grudnik</t>
  </si>
  <si>
    <t>Nika&amp;Rado Zalaznik</t>
  </si>
  <si>
    <t>2. krog - 29.5.22</t>
  </si>
  <si>
    <t>Rade Narančič&amp;Franci Kunšič</t>
  </si>
  <si>
    <t>Svit Črešnar Koren&amp;Matija Koren</t>
  </si>
  <si>
    <t>Cvetka Burja&amp;Simon Žgavec</t>
  </si>
  <si>
    <t>3. krog - 12.6.2022</t>
  </si>
  <si>
    <t>Marjana&amp;Jože Stupica</t>
  </si>
  <si>
    <t>Maja&amp;Andrej Rebolj</t>
  </si>
  <si>
    <t>Breda Jericio&amp;Boris Debevec</t>
  </si>
  <si>
    <t>Alenka Zornada&amp;Boris Lorkovič</t>
  </si>
  <si>
    <t>Irena Muster&amp;Vladimir Gurov</t>
  </si>
  <si>
    <t>Aleš Maček&amp;Taja Koman</t>
  </si>
  <si>
    <t>Maja &amp;Marko Stojkovič</t>
  </si>
  <si>
    <t>Tatjana&amp;Silvo Svete</t>
  </si>
  <si>
    <t>Boštjan Bergoč&amp;Bojan Hribar</t>
  </si>
  <si>
    <t>Tim Rebolj&amp;Matjaž Praznik</t>
  </si>
  <si>
    <t>Ani&amp;Zoran Klemenčič</t>
  </si>
  <si>
    <t>4. krog - 19.6.2022</t>
  </si>
  <si>
    <t>5. krog - 3.7.2022</t>
  </si>
  <si>
    <t>Cvetka Burja&amp;Saša Bohinc</t>
  </si>
  <si>
    <t>Tone&amp;Polde Petek</t>
  </si>
  <si>
    <t>Laura Pretnar&amp;Lojze Petek</t>
  </si>
  <si>
    <t>6. krog - 31.7.22</t>
  </si>
  <si>
    <t>7th Round - 7.8.22</t>
  </si>
  <si>
    <t>10. krog</t>
  </si>
  <si>
    <t>9th Round</t>
  </si>
  <si>
    <t>Še ni urejeno</t>
  </si>
  <si>
    <t>8. krog  28.8.22</t>
  </si>
  <si>
    <t>Zdenka&amp;Tomaž Ramuš</t>
  </si>
  <si>
    <t>Saša Bohinc@Barbara Vizjak</t>
  </si>
  <si>
    <t>9. krog  18.9.22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</si>
</sst>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\ &quot;€&quot;_-;\-* #,##0.00\ &quot;€&quot;_-;_-* &quot;-&quot;??\ &quot;€&quot;_-;_-@_-"/>
    <numFmt numFmtId="165" formatCode="0.0"/>
    <numFmt numFmtId="166" formatCode="#,##0_ ;\-#,##0\ "/>
  </numFmts>
  <fonts count="32" x14ac:knownFonts="1">
    <font>
      <sz val="11"/>
      <color theme="1"/>
      <name val="Calibri"/>
      <family val="2"/>
      <charset val="238"/>
      <scheme val="minor"/>
    </font>
    <font>
      <b/>
      <sz val="12"/>
      <name val="Arial CE"/>
      <charset val="238"/>
    </font>
    <font>
      <b/>
      <sz val="11"/>
      <name val="Arial CE"/>
      <charset val="238"/>
    </font>
    <font>
      <sz val="22"/>
      <name val="Comic Sans MS"/>
      <family val="4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0"/>
      <name val="Arial CE"/>
      <charset val="238"/>
    </font>
    <font>
      <sz val="16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2"/>
      <color theme="1"/>
      <name val="Arial"/>
      <family val="2"/>
      <charset val="238"/>
    </font>
    <font>
      <b/>
      <sz val="11"/>
      <name val="Calibri"/>
      <family val="2"/>
      <charset val="238"/>
      <scheme val="minor"/>
    </font>
    <font>
      <b/>
      <sz val="13"/>
      <color theme="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3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22"/>
      <color theme="1"/>
      <name val="Comic Sans MS"/>
      <family val="4"/>
      <charset val="238"/>
    </font>
    <font>
      <sz val="14"/>
      <color theme="0"/>
      <name val="Calibri"/>
      <family val="2"/>
      <charset val="238"/>
      <scheme val="minor"/>
    </font>
    <font>
      <b/>
      <sz val="12"/>
      <color theme="0"/>
      <name val="Calibri"/>
      <family val="2"/>
      <charset val="238"/>
      <scheme val="minor"/>
    </font>
    <font>
      <b/>
      <sz val="14"/>
      <color theme="0"/>
      <name val="Calibri"/>
      <family val="2"/>
      <charset val="238"/>
      <scheme val="minor"/>
    </font>
    <font>
      <sz val="13"/>
      <color theme="0"/>
      <name val="Calibri"/>
      <family val="2"/>
      <charset val="238"/>
      <scheme val="minor"/>
    </font>
    <font>
      <sz val="12"/>
      <color theme="0"/>
      <name val="Calibri"/>
      <family val="2"/>
      <charset val="238"/>
      <scheme val="minor"/>
    </font>
    <font>
      <sz val="22"/>
      <color theme="1"/>
      <name val="Calibri"/>
      <family val="2"/>
      <charset val="238"/>
      <scheme val="minor"/>
    </font>
    <font>
      <sz val="14"/>
      <color theme="0"/>
      <name val="Cambria"/>
      <family val="1"/>
      <charset val="238"/>
      <scheme val="major"/>
    </font>
    <font>
      <b/>
      <sz val="11"/>
      <color rgb="FFFF0000"/>
      <name val="Calibri"/>
      <family val="2"/>
      <charset val="238"/>
      <scheme val="minor"/>
    </font>
    <font>
      <sz val="11"/>
      <color rgb="FF008000"/>
      <name val="Calibri"/>
      <family val="2"/>
      <charset val="238"/>
      <scheme val="minor"/>
    </font>
    <font>
      <sz val="18"/>
      <color theme="0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8"/>
      <color rgb="FFFF000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-0.49998474074526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theme="6" tint="0.79998168889431442"/>
        <bgColor indexed="64"/>
      </patternFill>
    </fill>
  </fills>
  <borders count="2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theme="6" tint="-0.499984740745262"/>
      </bottom>
      <diagonal/>
    </border>
    <border>
      <left/>
      <right style="thin">
        <color indexed="64"/>
      </right>
      <top style="thin">
        <color indexed="64"/>
      </top>
      <bottom style="thick">
        <color theme="6" tint="-0.499984740745262"/>
      </bottom>
      <diagonal/>
    </border>
    <border>
      <left style="medium">
        <color theme="6" tint="-0.499984740745262"/>
      </left>
      <right/>
      <top style="medium">
        <color theme="6" tint="-0.499984740745262"/>
      </top>
      <bottom style="medium">
        <color theme="6" tint="-0.499984740745262"/>
      </bottom>
      <diagonal/>
    </border>
    <border>
      <left/>
      <right/>
      <top style="medium">
        <color theme="6" tint="-0.499984740745262"/>
      </top>
      <bottom style="medium">
        <color theme="6" tint="-0.499984740745262"/>
      </bottom>
      <diagonal/>
    </border>
    <border>
      <left/>
      <right style="medium">
        <color theme="6" tint="-0.499984740745262"/>
      </right>
      <top style="medium">
        <color theme="6" tint="-0.499984740745262"/>
      </top>
      <bottom style="medium">
        <color theme="6" tint="-0.499984740745262"/>
      </bottom>
      <diagonal/>
    </border>
    <border>
      <left/>
      <right style="thin">
        <color indexed="64"/>
      </right>
      <top/>
      <bottom style="thick">
        <color theme="6" tint="-0.499984740745262"/>
      </bottom>
      <diagonal/>
    </border>
    <border>
      <left style="thin">
        <color indexed="64"/>
      </left>
      <right style="thin">
        <color indexed="64"/>
      </right>
      <top/>
      <bottom style="thick">
        <color theme="6" tint="-0.499984740745262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</cellStyleXfs>
  <cellXfs count="157">
    <xf numFmtId="0" fontId="0" fillId="0" borderId="0" xfId="0"/>
    <xf numFmtId="0" fontId="0" fillId="0" borderId="0" xfId="0" applyAlignment="1">
      <alignment horizontal="center"/>
    </xf>
    <xf numFmtId="0" fontId="10" fillId="3" borderId="0" xfId="0" applyFont="1" applyFill="1"/>
    <xf numFmtId="0" fontId="0" fillId="0" borderId="3" xfId="0" applyBorder="1" applyAlignment="1" applyProtection="1">
      <alignment horizontal="center"/>
      <protection hidden="1"/>
    </xf>
    <xf numFmtId="0" fontId="2" fillId="3" borderId="4" xfId="0" applyFont="1" applyFill="1" applyBorder="1" applyAlignment="1" applyProtection="1">
      <alignment horizontal="left"/>
      <protection hidden="1"/>
    </xf>
    <xf numFmtId="0" fontId="2" fillId="3" borderId="4" xfId="0" applyFont="1" applyFill="1" applyBorder="1" applyAlignment="1" applyProtection="1">
      <alignment horizontal="left"/>
      <protection locked="0" hidden="1"/>
    </xf>
    <xf numFmtId="0" fontId="1" fillId="3" borderId="5" xfId="0" applyFont="1" applyFill="1" applyBorder="1" applyAlignment="1">
      <alignment horizontal="center"/>
    </xf>
    <xf numFmtId="0" fontId="11" fillId="3" borderId="5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right"/>
    </xf>
    <xf numFmtId="0" fontId="12" fillId="0" borderId="0" xfId="0" applyFont="1"/>
    <xf numFmtId="0" fontId="0" fillId="3" borderId="3" xfId="0" applyFill="1" applyBorder="1" applyAlignment="1" applyProtection="1">
      <alignment horizontal="center"/>
      <protection hidden="1"/>
    </xf>
    <xf numFmtId="0" fontId="0" fillId="3" borderId="5" xfId="0" applyFill="1" applyBorder="1" applyAlignment="1" applyProtection="1">
      <alignment horizontal="center"/>
      <protection hidden="1"/>
    </xf>
    <xf numFmtId="165" fontId="0" fillId="3" borderId="5" xfId="0" applyNumberFormat="1" applyFill="1" applyBorder="1" applyAlignment="1" applyProtection="1">
      <alignment horizontal="center"/>
      <protection hidden="1"/>
    </xf>
    <xf numFmtId="0" fontId="13" fillId="3" borderId="3" xfId="0" applyFont="1" applyFill="1" applyBorder="1" applyAlignment="1" applyProtection="1">
      <alignment horizontal="center"/>
      <protection hidden="1"/>
    </xf>
    <xf numFmtId="0" fontId="0" fillId="3" borderId="6" xfId="0" applyFill="1" applyBorder="1" applyAlignment="1" applyProtection="1">
      <alignment horizontal="center"/>
      <protection hidden="1"/>
    </xf>
    <xf numFmtId="0" fontId="0" fillId="3" borderId="3" xfId="0" applyFill="1" applyBorder="1" applyAlignment="1" applyProtection="1">
      <alignment horizontal="center"/>
      <protection locked="0" hidden="1"/>
    </xf>
    <xf numFmtId="0" fontId="5" fillId="5" borderId="1" xfId="0" applyFont="1" applyFill="1" applyBorder="1" applyAlignment="1">
      <alignment horizontal="center" wrapText="1"/>
    </xf>
    <xf numFmtId="0" fontId="0" fillId="6" borderId="3" xfId="0" applyFill="1" applyBorder="1" applyProtection="1">
      <protection locked="0"/>
    </xf>
    <xf numFmtId="0" fontId="0" fillId="0" borderId="0" xfId="0" applyAlignment="1">
      <alignment horizontal="left"/>
    </xf>
    <xf numFmtId="0" fontId="8" fillId="0" borderId="0" xfId="0" applyFont="1"/>
    <xf numFmtId="165" fontId="8" fillId="0" borderId="0" xfId="0" applyNumberFormat="1" applyFont="1"/>
    <xf numFmtId="0" fontId="14" fillId="0" borderId="0" xfId="0" applyFont="1"/>
    <xf numFmtId="0" fontId="2" fillId="3" borderId="7" xfId="0" applyFont="1" applyFill="1" applyBorder="1" applyAlignment="1" applyProtection="1">
      <alignment horizontal="left"/>
      <protection locked="0" hidden="1"/>
    </xf>
    <xf numFmtId="0" fontId="15" fillId="2" borderId="4" xfId="0" applyFont="1" applyFill="1" applyBorder="1" applyAlignment="1" applyProtection="1">
      <alignment horizontal="center"/>
      <protection locked="0" hidden="1"/>
    </xf>
    <xf numFmtId="0" fontId="16" fillId="0" borderId="0" xfId="0" applyFont="1" applyAlignment="1">
      <alignment horizontal="left"/>
    </xf>
    <xf numFmtId="0" fontId="16" fillId="0" borderId="0" xfId="0" applyFont="1" applyAlignment="1" applyProtection="1">
      <alignment horizontal="center" wrapText="1"/>
      <protection hidden="1"/>
    </xf>
    <xf numFmtId="0" fontId="1" fillId="3" borderId="5" xfId="0" applyFont="1" applyFill="1" applyBorder="1" applyAlignment="1" applyProtection="1">
      <alignment horizontal="center"/>
      <protection hidden="1"/>
    </xf>
    <xf numFmtId="0" fontId="0" fillId="3" borderId="4" xfId="0" applyFill="1" applyBorder="1" applyAlignment="1" applyProtection="1">
      <alignment horizontal="center"/>
      <protection hidden="1"/>
    </xf>
    <xf numFmtId="0" fontId="6" fillId="0" borderId="0" xfId="0" applyFont="1"/>
    <xf numFmtId="0" fontId="17" fillId="3" borderId="4" xfId="0" applyFont="1" applyFill="1" applyBorder="1" applyAlignment="1" applyProtection="1">
      <alignment horizontal="left"/>
      <protection hidden="1"/>
    </xf>
    <xf numFmtId="0" fontId="18" fillId="0" borderId="5" xfId="0" applyFont="1" applyBorder="1" applyAlignment="1" applyProtection="1">
      <alignment horizontal="center"/>
      <protection hidden="1"/>
    </xf>
    <xf numFmtId="0" fontId="18" fillId="3" borderId="5" xfId="0" applyFont="1" applyFill="1" applyBorder="1" applyAlignment="1" applyProtection="1">
      <alignment horizontal="center"/>
      <protection hidden="1"/>
    </xf>
    <xf numFmtId="0" fontId="0" fillId="0" borderId="16" xfId="0" applyBorder="1" applyAlignment="1" applyProtection="1">
      <alignment horizontal="center"/>
      <protection hidden="1"/>
    </xf>
    <xf numFmtId="0" fontId="0" fillId="3" borderId="16" xfId="0" applyFill="1" applyBorder="1" applyAlignment="1" applyProtection="1">
      <alignment horizontal="center"/>
      <protection hidden="1"/>
    </xf>
    <xf numFmtId="0" fontId="18" fillId="3" borderId="3" xfId="0" applyFont="1" applyFill="1" applyBorder="1" applyAlignment="1" applyProtection="1">
      <alignment horizontal="center"/>
      <protection hidden="1"/>
    </xf>
    <xf numFmtId="0" fontId="0" fillId="0" borderId="0" xfId="0" applyProtection="1">
      <protection hidden="1"/>
    </xf>
    <xf numFmtId="0" fontId="19" fillId="0" borderId="0" xfId="0" applyFont="1" applyProtection="1">
      <protection hidden="1"/>
    </xf>
    <xf numFmtId="0" fontId="2" fillId="3" borderId="17" xfId="0" applyFont="1" applyFill="1" applyBorder="1" applyAlignment="1" applyProtection="1">
      <alignment horizontal="left"/>
      <protection hidden="1"/>
    </xf>
    <xf numFmtId="0" fontId="9" fillId="2" borderId="0" xfId="0" applyFont="1" applyFill="1" applyAlignment="1" applyProtection="1">
      <alignment horizontal="right"/>
      <protection hidden="1"/>
    </xf>
    <xf numFmtId="0" fontId="9" fillId="2" borderId="4" xfId="0" applyFont="1" applyFill="1" applyBorder="1" applyAlignment="1" applyProtection="1">
      <alignment horizontal="right"/>
      <protection hidden="1"/>
    </xf>
    <xf numFmtId="0" fontId="1" fillId="3" borderId="3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5" fillId="2" borderId="8" xfId="0" applyFont="1" applyFill="1" applyBorder="1" applyAlignment="1" applyProtection="1">
      <alignment horizontal="center" vertical="center"/>
      <protection hidden="1"/>
    </xf>
    <xf numFmtId="0" fontId="5" fillId="2" borderId="5" xfId="0" applyFont="1" applyFill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right"/>
      <protection hidden="1"/>
    </xf>
    <xf numFmtId="0" fontId="5" fillId="2" borderId="9" xfId="0" applyFont="1" applyFill="1" applyBorder="1" applyProtection="1">
      <protection hidden="1"/>
    </xf>
    <xf numFmtId="2" fontId="11" fillId="3" borderId="4" xfId="0" applyNumberFormat="1" applyFont="1" applyFill="1" applyBorder="1" applyAlignment="1" applyProtection="1">
      <alignment horizontal="center"/>
      <protection hidden="1"/>
    </xf>
    <xf numFmtId="0" fontId="2" fillId="3" borderId="7" xfId="0" applyFont="1" applyFill="1" applyBorder="1" applyAlignment="1" applyProtection="1">
      <alignment horizontal="left"/>
      <protection hidden="1"/>
    </xf>
    <xf numFmtId="165" fontId="0" fillId="3" borderId="3" xfId="0" applyNumberFormat="1" applyFill="1" applyBorder="1" applyAlignment="1" applyProtection="1">
      <alignment horizontal="center"/>
      <protection hidden="1"/>
    </xf>
    <xf numFmtId="165" fontId="0" fillId="3" borderId="4" xfId="0" applyNumberFormat="1" applyFill="1" applyBorder="1" applyAlignment="1" applyProtection="1">
      <alignment horizontal="center"/>
      <protection hidden="1"/>
    </xf>
    <xf numFmtId="0" fontId="0" fillId="0" borderId="6" xfId="0" applyBorder="1" applyAlignment="1" applyProtection="1">
      <alignment horizontal="center"/>
      <protection hidden="1"/>
    </xf>
    <xf numFmtId="0" fontId="11" fillId="4" borderId="5" xfId="0" applyFont="1" applyFill="1" applyBorder="1" applyAlignment="1" applyProtection="1">
      <alignment horizontal="center"/>
      <protection hidden="1"/>
    </xf>
    <xf numFmtId="0" fontId="27" fillId="0" borderId="0" xfId="0" applyFont="1" applyProtection="1">
      <protection hidden="1"/>
    </xf>
    <xf numFmtId="0" fontId="2" fillId="3" borderId="10" xfId="0" applyFont="1" applyFill="1" applyBorder="1" applyAlignment="1" applyProtection="1">
      <alignment horizontal="left"/>
      <protection hidden="1"/>
    </xf>
    <xf numFmtId="0" fontId="2" fillId="3" borderId="10" xfId="0" applyFont="1" applyFill="1" applyBorder="1" applyAlignment="1" applyProtection="1">
      <alignment horizontal="left"/>
      <protection locked="0" hidden="1"/>
    </xf>
    <xf numFmtId="0" fontId="17" fillId="3" borderId="6" xfId="0" applyFont="1" applyFill="1" applyBorder="1" applyAlignment="1" applyProtection="1">
      <alignment horizontal="left"/>
      <protection hidden="1"/>
    </xf>
    <xf numFmtId="0" fontId="17" fillId="3" borderId="7" xfId="0" applyFont="1" applyFill="1" applyBorder="1" applyAlignment="1" applyProtection="1">
      <alignment horizontal="left"/>
      <protection hidden="1"/>
    </xf>
    <xf numFmtId="0" fontId="0" fillId="3" borderId="7" xfId="0" applyFill="1" applyBorder="1" applyAlignment="1" applyProtection="1">
      <alignment horizontal="center"/>
      <protection hidden="1"/>
    </xf>
    <xf numFmtId="0" fontId="16" fillId="0" borderId="0" xfId="0" quotePrefix="1" applyFont="1" applyAlignment="1" applyProtection="1">
      <alignment horizontal="left"/>
      <protection hidden="1"/>
    </xf>
    <xf numFmtId="0" fontId="18" fillId="3" borderId="0" xfId="0" applyFont="1" applyFill="1" applyAlignment="1">
      <alignment horizontal="center"/>
    </xf>
    <xf numFmtId="0" fontId="6" fillId="0" borderId="0" xfId="0" applyFont="1" applyProtection="1">
      <protection hidden="1"/>
    </xf>
    <xf numFmtId="0" fontId="5" fillId="0" borderId="0" xfId="0" applyFont="1" applyProtection="1">
      <protection hidden="1"/>
    </xf>
    <xf numFmtId="0" fontId="12" fillId="0" borderId="0" xfId="0" applyFont="1" applyProtection="1">
      <protection hidden="1"/>
    </xf>
    <xf numFmtId="0" fontId="15" fillId="2" borderId="4" xfId="0" applyFont="1" applyFill="1" applyBorder="1" applyAlignment="1">
      <alignment horizontal="center"/>
    </xf>
    <xf numFmtId="0" fontId="6" fillId="0" borderId="0" xfId="0" applyFont="1" applyAlignment="1">
      <alignment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1" fontId="6" fillId="0" borderId="0" xfId="0" applyNumberFormat="1" applyFont="1"/>
    <xf numFmtId="165" fontId="0" fillId="0" borderId="0" xfId="0" applyNumberFormat="1" applyAlignment="1">
      <alignment horizontal="center"/>
    </xf>
    <xf numFmtId="165" fontId="0" fillId="3" borderId="3" xfId="0" applyNumberFormat="1" applyFill="1" applyBorder="1" applyAlignment="1" applyProtection="1">
      <alignment horizontal="center"/>
      <protection locked="0" hidden="1"/>
    </xf>
    <xf numFmtId="1" fontId="6" fillId="0" borderId="0" xfId="0" applyNumberFormat="1" applyFont="1" applyProtection="1">
      <protection hidden="1"/>
    </xf>
    <xf numFmtId="165" fontId="0" fillId="0" borderId="0" xfId="0" applyNumberFormat="1" applyAlignment="1" applyProtection="1">
      <alignment horizontal="center"/>
      <protection hidden="1"/>
    </xf>
    <xf numFmtId="0" fontId="16" fillId="0" borderId="0" xfId="0" applyFont="1" applyAlignment="1" applyProtection="1">
      <alignment horizontal="left"/>
      <protection hidden="1"/>
    </xf>
    <xf numFmtId="0" fontId="5" fillId="2" borderId="15" xfId="0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0" fillId="0" borderId="3" xfId="0" applyBorder="1" applyAlignment="1" applyProtection="1">
      <alignment horizontal="center"/>
      <protection locked="0" hidden="1"/>
    </xf>
    <xf numFmtId="165" fontId="12" fillId="3" borderId="3" xfId="0" applyNumberFormat="1" applyFont="1" applyFill="1" applyBorder="1" applyAlignment="1" applyProtection="1">
      <alignment horizontal="center"/>
      <protection hidden="1"/>
    </xf>
    <xf numFmtId="0" fontId="2" fillId="3" borderId="4" xfId="0" applyFont="1" applyFill="1" applyBorder="1" applyAlignment="1" applyProtection="1">
      <alignment horizontal="left"/>
      <protection locked="0"/>
    </xf>
    <xf numFmtId="0" fontId="0" fillId="3" borderId="3" xfId="0" applyFill="1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6" fillId="0" borderId="2" xfId="0" applyFont="1" applyBorder="1" applyAlignment="1" applyProtection="1">
      <alignment vertical="center"/>
      <protection hidden="1"/>
    </xf>
    <xf numFmtId="0" fontId="10" fillId="3" borderId="0" xfId="0" applyFont="1" applyFill="1" applyProtection="1">
      <protection hidden="1"/>
    </xf>
    <xf numFmtId="0" fontId="28" fillId="0" borderId="0" xfId="0" applyFont="1"/>
    <xf numFmtId="0" fontId="5" fillId="0" borderId="0" xfId="0" applyFont="1" applyAlignment="1" applyProtection="1">
      <alignment vertical="center"/>
      <protection hidden="1"/>
    </xf>
    <xf numFmtId="1" fontId="5" fillId="0" borderId="0" xfId="0" applyNumberFormat="1" applyFont="1" applyProtection="1">
      <protection hidden="1"/>
    </xf>
    <xf numFmtId="0" fontId="12" fillId="3" borderId="3" xfId="0" applyFont="1" applyFill="1" applyBorder="1" applyAlignment="1" applyProtection="1">
      <alignment horizontal="center"/>
      <protection hidden="1"/>
    </xf>
    <xf numFmtId="0" fontId="8" fillId="0" borderId="0" xfId="0" applyFont="1" applyProtection="1">
      <protection hidden="1"/>
    </xf>
    <xf numFmtId="0" fontId="9" fillId="2" borderId="1" xfId="0" applyFont="1" applyFill="1" applyBorder="1" applyAlignment="1" applyProtection="1">
      <alignment horizontal="right"/>
      <protection hidden="1"/>
    </xf>
    <xf numFmtId="0" fontId="11" fillId="3" borderId="5" xfId="0" applyFont="1" applyFill="1" applyBorder="1" applyAlignment="1" applyProtection="1">
      <alignment horizontal="center"/>
      <protection hidden="1"/>
    </xf>
    <xf numFmtId="0" fontId="2" fillId="3" borderId="21" xfId="0" applyFont="1" applyFill="1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center"/>
      <protection hidden="1"/>
    </xf>
    <xf numFmtId="0" fontId="0" fillId="3" borderId="22" xfId="0" applyFill="1" applyBorder="1" applyAlignment="1" applyProtection="1">
      <alignment horizontal="center"/>
      <protection hidden="1"/>
    </xf>
    <xf numFmtId="0" fontId="31" fillId="0" borderId="0" xfId="0" applyFont="1"/>
    <xf numFmtId="0" fontId="22" fillId="2" borderId="1" xfId="0" applyFont="1" applyFill="1" applyBorder="1" applyAlignment="1">
      <alignment horizontal="center" vertical="center" wrapText="1"/>
    </xf>
    <xf numFmtId="0" fontId="22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165" fontId="7" fillId="2" borderId="0" xfId="0" applyNumberFormat="1" applyFont="1" applyFill="1" applyAlignment="1">
      <alignment horizontal="center" vertical="center" wrapText="1"/>
    </xf>
    <xf numFmtId="0" fontId="9" fillId="2" borderId="0" xfId="0" applyFont="1" applyFill="1" applyAlignment="1">
      <alignment horizontal="right"/>
    </xf>
    <xf numFmtId="0" fontId="9" fillId="2" borderId="1" xfId="0" applyFont="1" applyFill="1" applyBorder="1" applyAlignment="1">
      <alignment horizontal="right"/>
    </xf>
    <xf numFmtId="0" fontId="18" fillId="3" borderId="5" xfId="0" applyFont="1" applyFill="1" applyBorder="1" applyAlignment="1">
      <alignment horizontal="center" vertical="center"/>
    </xf>
    <xf numFmtId="0" fontId="18" fillId="3" borderId="3" xfId="0" applyFont="1" applyFill="1" applyBorder="1" applyAlignment="1">
      <alignment horizontal="center" vertical="center"/>
    </xf>
    <xf numFmtId="0" fontId="18" fillId="3" borderId="13" xfId="0" applyFont="1" applyFill="1" applyBorder="1" applyAlignment="1">
      <alignment horizontal="center" vertical="center"/>
    </xf>
    <xf numFmtId="0" fontId="18" fillId="3" borderId="14" xfId="0" applyFont="1" applyFill="1" applyBorder="1" applyAlignment="1">
      <alignment horizontal="center" vertical="center"/>
    </xf>
    <xf numFmtId="0" fontId="3" fillId="0" borderId="18" xfId="0" applyFont="1" applyBorder="1" applyAlignment="1" applyProtection="1">
      <alignment horizontal="center"/>
      <protection hidden="1"/>
    </xf>
    <xf numFmtId="0" fontId="3" fillId="0" borderId="19" xfId="0" applyFont="1" applyBorder="1" applyAlignment="1" applyProtection="1">
      <alignment horizontal="center"/>
      <protection hidden="1"/>
    </xf>
    <xf numFmtId="0" fontId="3" fillId="0" borderId="20" xfId="0" applyFont="1" applyBorder="1" applyAlignment="1" applyProtection="1">
      <alignment horizontal="center"/>
      <protection hidden="1"/>
    </xf>
    <xf numFmtId="0" fontId="5" fillId="2" borderId="0" xfId="0" applyFont="1" applyFill="1" applyAlignment="1">
      <alignment horizontal="center"/>
    </xf>
    <xf numFmtId="0" fontId="20" fillId="2" borderId="8" xfId="0" applyFont="1" applyFill="1" applyBorder="1" applyAlignment="1">
      <alignment horizontal="center" vertical="center"/>
    </xf>
    <xf numFmtId="0" fontId="20" fillId="2" borderId="5" xfId="0" applyFont="1" applyFill="1" applyBorder="1" applyAlignment="1">
      <alignment horizontal="center" vertical="center"/>
    </xf>
    <xf numFmtId="0" fontId="21" fillId="2" borderId="8" xfId="0" applyFont="1" applyFill="1" applyBorder="1" applyAlignment="1">
      <alignment horizontal="center" vertical="center" wrapText="1"/>
    </xf>
    <xf numFmtId="0" fontId="21" fillId="2" borderId="5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 applyProtection="1">
      <alignment horizontal="center" vertical="center" wrapText="1"/>
      <protection hidden="1"/>
    </xf>
    <xf numFmtId="0" fontId="22" fillId="2" borderId="10" xfId="0" applyFont="1" applyFill="1" applyBorder="1" applyAlignment="1" applyProtection="1">
      <alignment horizontal="center" vertical="center" wrapText="1"/>
      <protection hidden="1"/>
    </xf>
    <xf numFmtId="0" fontId="9" fillId="2" borderId="11" xfId="0" applyFont="1" applyFill="1" applyBorder="1" applyAlignment="1">
      <alignment horizontal="right"/>
    </xf>
    <xf numFmtId="0" fontId="9" fillId="2" borderId="12" xfId="0" applyFont="1" applyFill="1" applyBorder="1" applyAlignment="1">
      <alignment horizontal="right"/>
    </xf>
    <xf numFmtId="0" fontId="20" fillId="2" borderId="8" xfId="0" applyFont="1" applyFill="1" applyBorder="1" applyAlignment="1">
      <alignment horizontal="center" vertical="center" wrapText="1"/>
    </xf>
    <xf numFmtId="0" fontId="20" fillId="2" borderId="5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wrapText="1"/>
    </xf>
    <xf numFmtId="0" fontId="5" fillId="5" borderId="3" xfId="0" applyFont="1" applyFill="1" applyBorder="1" applyAlignment="1">
      <alignment horizontal="center" wrapText="1"/>
    </xf>
    <xf numFmtId="0" fontId="23" fillId="2" borderId="8" xfId="0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/>
    </xf>
    <xf numFmtId="0" fontId="30" fillId="3" borderId="8" xfId="0" applyFont="1" applyFill="1" applyBorder="1" applyAlignment="1">
      <alignment horizontal="center" vertical="center"/>
    </xf>
    <xf numFmtId="0" fontId="30" fillId="3" borderId="5" xfId="0" applyFont="1" applyFill="1" applyBorder="1" applyAlignment="1">
      <alignment horizontal="center" vertical="center"/>
    </xf>
    <xf numFmtId="0" fontId="5" fillId="2" borderId="15" xfId="0" applyFont="1" applyFill="1" applyBorder="1" applyAlignment="1" applyProtection="1">
      <alignment horizontal="center" vertical="center"/>
      <protection hidden="1"/>
    </xf>
    <xf numFmtId="0" fontId="5" fillId="2" borderId="5" xfId="0" applyFont="1" applyFill="1" applyBorder="1" applyAlignment="1" applyProtection="1">
      <alignment horizontal="center" vertical="center"/>
      <protection hidden="1"/>
    </xf>
    <xf numFmtId="0" fontId="29" fillId="2" borderId="1" xfId="0" applyFont="1" applyFill="1" applyBorder="1" applyAlignment="1">
      <alignment horizontal="center" vertical="center"/>
    </xf>
    <xf numFmtId="0" fontId="30" fillId="3" borderId="3" xfId="0" applyFont="1" applyFill="1" applyBorder="1" applyAlignment="1">
      <alignment horizontal="center" vertical="center"/>
    </xf>
    <xf numFmtId="0" fontId="19" fillId="0" borderId="18" xfId="0" applyFont="1" applyBorder="1" applyAlignment="1" applyProtection="1">
      <alignment horizontal="center"/>
      <protection hidden="1"/>
    </xf>
    <xf numFmtId="0" fontId="19" fillId="0" borderId="19" xfId="0" applyFont="1" applyBorder="1" applyAlignment="1" applyProtection="1">
      <alignment horizontal="center"/>
      <protection hidden="1"/>
    </xf>
    <xf numFmtId="0" fontId="19" fillId="0" borderId="20" xfId="0" applyFont="1" applyBorder="1" applyAlignment="1" applyProtection="1">
      <alignment horizontal="center"/>
      <protection hidden="1"/>
    </xf>
    <xf numFmtId="165" fontId="5" fillId="2" borderId="15" xfId="0" applyNumberFormat="1" applyFont="1" applyFill="1" applyBorder="1" applyAlignment="1" applyProtection="1">
      <alignment horizontal="center" vertical="center"/>
      <protection hidden="1"/>
    </xf>
    <xf numFmtId="165" fontId="5" fillId="2" borderId="5" xfId="0" applyNumberFormat="1" applyFont="1" applyFill="1" applyBorder="1" applyAlignment="1" applyProtection="1">
      <alignment horizontal="center" vertical="center"/>
      <protection hidden="1"/>
    </xf>
    <xf numFmtId="0" fontId="19" fillId="0" borderId="18" xfId="0" applyFont="1" applyBorder="1" applyAlignment="1">
      <alignment horizontal="center"/>
    </xf>
    <xf numFmtId="0" fontId="19" fillId="0" borderId="19" xfId="0" applyFont="1" applyBorder="1" applyAlignment="1">
      <alignment horizontal="center"/>
    </xf>
    <xf numFmtId="0" fontId="19" fillId="0" borderId="20" xfId="0" applyFont="1" applyBorder="1" applyAlignment="1">
      <alignment horizontal="center"/>
    </xf>
    <xf numFmtId="0" fontId="24" fillId="2" borderId="1" xfId="0" applyFont="1" applyFill="1" applyBorder="1" applyAlignment="1">
      <alignment horizontal="center" vertical="center"/>
    </xf>
    <xf numFmtId="165" fontId="5" fillId="2" borderId="8" xfId="0" applyNumberFormat="1" applyFont="1" applyFill="1" applyBorder="1" applyAlignment="1" applyProtection="1">
      <alignment horizontal="center" vertical="center"/>
      <protection hidden="1"/>
    </xf>
    <xf numFmtId="0" fontId="5" fillId="2" borderId="8" xfId="0" applyFont="1" applyFill="1" applyBorder="1" applyAlignment="1" applyProtection="1">
      <alignment horizontal="center" vertical="center"/>
      <protection hidden="1"/>
    </xf>
    <xf numFmtId="0" fontId="5" fillId="2" borderId="5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165" fontId="5" fillId="2" borderId="5" xfId="0" applyNumberFormat="1" applyFont="1" applyFill="1" applyBorder="1" applyAlignment="1">
      <alignment horizontal="center" vertical="center"/>
    </xf>
    <xf numFmtId="165" fontId="5" fillId="2" borderId="3" xfId="0" applyNumberFormat="1" applyFont="1" applyFill="1" applyBorder="1" applyAlignment="1">
      <alignment horizontal="center" vertical="center"/>
    </xf>
    <xf numFmtId="0" fontId="18" fillId="3" borderId="5" xfId="0" applyFont="1" applyFill="1" applyBorder="1" applyAlignment="1" applyProtection="1">
      <alignment horizontal="center" vertical="center"/>
      <protection hidden="1"/>
    </xf>
    <xf numFmtId="0" fontId="18" fillId="3" borderId="3" xfId="0" applyFont="1" applyFill="1" applyBorder="1" applyAlignment="1" applyProtection="1">
      <alignment horizontal="center" vertical="center"/>
      <protection hidden="1"/>
    </xf>
    <xf numFmtId="0" fontId="24" fillId="2" borderId="1" xfId="0" applyFont="1" applyFill="1" applyBorder="1" applyAlignment="1" applyProtection="1">
      <alignment horizontal="center" vertical="center"/>
      <protection hidden="1"/>
    </xf>
    <xf numFmtId="0" fontId="5" fillId="2" borderId="0" xfId="0" applyFont="1" applyFill="1" applyAlignment="1" applyProtection="1">
      <alignment horizontal="center"/>
      <protection hidden="1"/>
    </xf>
    <xf numFmtId="165" fontId="5" fillId="2" borderId="3" xfId="0" applyNumberFormat="1" applyFont="1" applyFill="1" applyBorder="1" applyAlignment="1" applyProtection="1">
      <alignment horizontal="center" vertical="center"/>
      <protection hidden="1"/>
    </xf>
    <xf numFmtId="166" fontId="25" fillId="0" borderId="0" xfId="1" applyNumberFormat="1" applyFont="1" applyAlignment="1" applyProtection="1">
      <alignment horizontal="center" vertical="center"/>
      <protection hidden="1"/>
    </xf>
    <xf numFmtId="0" fontId="26" fillId="2" borderId="1" xfId="0" applyFont="1" applyFill="1" applyBorder="1" applyAlignment="1" applyProtection="1">
      <alignment horizontal="center" vertical="center"/>
      <protection hidden="1"/>
    </xf>
    <xf numFmtId="0" fontId="5" fillId="2" borderId="9" xfId="0" applyFont="1" applyFill="1" applyBorder="1" applyAlignment="1" applyProtection="1">
      <alignment horizontal="center"/>
      <protection hidden="1"/>
    </xf>
    <xf numFmtId="0" fontId="26" fillId="2" borderId="10" xfId="0" applyFont="1" applyFill="1" applyBorder="1" applyAlignment="1" applyProtection="1">
      <alignment horizontal="center" vertical="center"/>
      <protection hidden="1"/>
    </xf>
    <xf numFmtId="0" fontId="18" fillId="3" borderId="15" xfId="0" applyFont="1" applyFill="1" applyBorder="1" applyAlignment="1" applyProtection="1">
      <alignment horizontal="center" vertical="center"/>
      <protection hidden="1"/>
    </xf>
    <xf numFmtId="166" fontId="25" fillId="0" borderId="0" xfId="1" applyNumberFormat="1" applyFont="1" applyFill="1" applyAlignment="1" applyProtection="1">
      <alignment horizontal="center" vertical="center"/>
      <protection hidden="1"/>
    </xf>
  </cellXfs>
  <cellStyles count="3">
    <cellStyle name="Currency 2" xfId="2"/>
    <cellStyle name="Navadno" xfId="0" builtinId="0"/>
    <cellStyle name="Valuta" xfId="1" builtinId="4"/>
  </cellStyles>
  <dxfs count="866"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6" tint="0.59996337778862885"/>
      </font>
    </dxf>
    <dxf>
      <font>
        <color theme="6" tint="0.59996337778862885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0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0"/>
      </font>
    </dxf>
    <dxf>
      <font>
        <color theme="6" tint="0.59996337778862885"/>
      </font>
    </dxf>
    <dxf>
      <font>
        <color theme="6" tint="0.59996337778862885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0"/>
      </font>
    </dxf>
    <dxf>
      <font>
        <color theme="6" tint="0.59996337778862885"/>
      </font>
    </dxf>
    <dxf>
      <font>
        <color theme="0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  <name val="Cambria"/>
        <scheme val="none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  <name val="Cambria"/>
        <scheme val="none"/>
      </font>
    </dxf>
    <dxf>
      <font>
        <color theme="0"/>
        <name val="Cambria"/>
        <scheme val="none"/>
      </font>
      <fill>
        <patternFill>
          <bgColor rgb="FFFF0000"/>
        </patternFill>
      </fill>
    </dxf>
    <dxf>
      <font>
        <color theme="0"/>
      </font>
    </dxf>
    <dxf>
      <fill>
        <patternFill>
          <bgColor theme="5" tint="0.59996337778862885"/>
        </patternFill>
      </fill>
    </dxf>
    <dxf>
      <fill>
        <patternFill>
          <bgColor rgb="FFFFFF66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39994506668294322"/>
        </patternFill>
      </fill>
    </dxf>
    <dxf>
      <font>
        <color theme="0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  <name val="Cambria"/>
        <scheme val="none"/>
      </font>
    </dxf>
    <dxf>
      <font>
        <color auto="1"/>
      </font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  <name val="Cambria"/>
        <scheme val="none"/>
      </font>
      <fill>
        <patternFill>
          <bgColor rgb="FFFF0000"/>
        </patternFill>
      </fill>
    </dxf>
    <dxf>
      <font>
        <color theme="0"/>
      </font>
    </dxf>
    <dxf>
      <fill>
        <patternFill>
          <bgColor rgb="FFFF99FF"/>
        </patternFill>
      </fill>
    </dxf>
    <dxf>
      <fill>
        <patternFill>
          <bgColor rgb="FFFFFF99"/>
        </patternFill>
      </fill>
    </dxf>
    <dxf>
      <fill>
        <patternFill>
          <bgColor theme="3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ill>
        <patternFill>
          <bgColor rgb="FFFF99FF"/>
        </patternFill>
      </fill>
    </dxf>
    <dxf>
      <fill>
        <patternFill>
          <bgColor rgb="FFFFFF99"/>
        </patternFill>
      </fill>
    </dxf>
    <dxf>
      <fill>
        <patternFill>
          <bgColor theme="3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ill>
        <patternFill>
          <bgColor rgb="FFFF99FF"/>
        </patternFill>
      </fill>
    </dxf>
    <dxf>
      <fill>
        <patternFill>
          <bgColor rgb="FFFFFF99"/>
        </patternFill>
      </fill>
    </dxf>
    <dxf>
      <fill>
        <patternFill>
          <bgColor theme="3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ill>
        <patternFill>
          <bgColor rgb="FFFF99FF"/>
        </patternFill>
      </fill>
    </dxf>
    <dxf>
      <fill>
        <patternFill>
          <bgColor rgb="FFFFFF99"/>
        </patternFill>
      </fill>
    </dxf>
    <dxf>
      <fill>
        <patternFill>
          <bgColor theme="3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  <name val="Cambria"/>
        <scheme val="none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  <name val="Cambria"/>
        <scheme val="none"/>
      </font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99"/>
        </patternFill>
      </fill>
    </dxf>
    <dxf>
      <font>
        <color theme="0"/>
      </font>
    </dxf>
    <dxf>
      <font>
        <color theme="0"/>
      </font>
    </dxf>
    <dxf>
      <fill>
        <patternFill>
          <bgColor theme="8" tint="0.39994506668294322"/>
        </patternFill>
      </fill>
    </dxf>
    <dxf>
      <fill>
        <patternFill>
          <bgColor theme="4" tint="0.79998168889431442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99"/>
        </patternFill>
      </fill>
    </dxf>
    <dxf>
      <font>
        <color theme="0"/>
      </font>
    </dxf>
    <dxf>
      <font>
        <color theme="0"/>
      </font>
    </dxf>
    <dxf>
      <fill>
        <patternFill>
          <bgColor theme="8" tint="0.39994506668294322"/>
        </patternFill>
      </fill>
    </dxf>
    <dxf>
      <fill>
        <patternFill>
          <bgColor theme="4" tint="0.79998168889431442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99"/>
        </patternFill>
      </fill>
    </dxf>
    <dxf>
      <font>
        <color theme="0"/>
      </font>
    </dxf>
    <dxf>
      <font>
        <color theme="0"/>
      </font>
    </dxf>
    <dxf>
      <fill>
        <patternFill>
          <bgColor theme="8" tint="0.39994506668294322"/>
        </patternFill>
      </fill>
    </dxf>
    <dxf>
      <fill>
        <patternFill>
          <bgColor theme="4" tint="0.79998168889431442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99"/>
        </patternFill>
      </fill>
    </dxf>
    <dxf>
      <font>
        <color theme="0"/>
      </font>
    </dxf>
    <dxf>
      <font>
        <color theme="0"/>
      </font>
    </dxf>
    <dxf>
      <fill>
        <patternFill>
          <bgColor theme="8" tint="0.39994506668294322"/>
        </patternFill>
      </fill>
    </dxf>
    <dxf>
      <fill>
        <patternFill>
          <bgColor theme="4" tint="0.79998168889431442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99"/>
        </patternFill>
      </fill>
    </dxf>
    <dxf>
      <font>
        <color theme="0"/>
      </font>
    </dxf>
    <dxf>
      <font>
        <color theme="0"/>
      </font>
    </dxf>
    <dxf>
      <fill>
        <patternFill>
          <bgColor theme="8" tint="0.39994506668294322"/>
        </patternFill>
      </fill>
    </dxf>
    <dxf>
      <fill>
        <patternFill>
          <bgColor theme="4" tint="0.79998168889431442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99"/>
        </patternFill>
      </fill>
    </dxf>
    <dxf>
      <font>
        <color theme="0"/>
      </font>
    </dxf>
    <dxf>
      <font>
        <color theme="0"/>
      </font>
    </dxf>
    <dxf>
      <fill>
        <patternFill>
          <bgColor theme="8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rgb="FFFF99FF"/>
        </patternFill>
      </fill>
    </dxf>
    <dxf>
      <fill>
        <patternFill>
          <bgColor rgb="FFFFFF99"/>
        </patternFill>
      </fill>
    </dxf>
    <dxf>
      <fill>
        <patternFill>
          <bgColor theme="3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ill>
        <patternFill>
          <bgColor rgb="FFFF99FF"/>
        </patternFill>
      </fill>
    </dxf>
    <dxf>
      <fill>
        <patternFill>
          <bgColor rgb="FFFFFF99"/>
        </patternFill>
      </fill>
    </dxf>
    <dxf>
      <fill>
        <patternFill>
          <bgColor theme="3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ill>
        <patternFill>
          <bgColor rgb="FFFF99FF"/>
        </patternFill>
      </fill>
    </dxf>
    <dxf>
      <fill>
        <patternFill>
          <bgColor rgb="FFFFFF99"/>
        </patternFill>
      </fill>
    </dxf>
    <dxf>
      <fill>
        <patternFill>
          <bgColor theme="3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ill>
        <patternFill>
          <bgColor rgb="FFFF99FF"/>
        </patternFill>
      </fill>
    </dxf>
    <dxf>
      <fill>
        <patternFill>
          <bgColor rgb="FFFFFF99"/>
        </patternFill>
      </fill>
    </dxf>
    <dxf>
      <fill>
        <patternFill>
          <bgColor theme="3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ill>
        <patternFill>
          <bgColor rgb="FFFF99FF"/>
        </patternFill>
      </fill>
    </dxf>
    <dxf>
      <fill>
        <patternFill>
          <bgColor rgb="FFFFFF99"/>
        </patternFill>
      </fill>
    </dxf>
    <dxf>
      <fill>
        <patternFill>
          <bgColor theme="3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ill>
        <patternFill>
          <bgColor rgb="FFFF99FF"/>
        </patternFill>
      </fill>
    </dxf>
    <dxf>
      <fill>
        <patternFill>
          <bgColor rgb="FFFFFF99"/>
        </patternFill>
      </fill>
    </dxf>
    <dxf>
      <fill>
        <patternFill>
          <bgColor theme="3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auto="1"/>
      </font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  <name val="Cambria"/>
        <scheme val="none"/>
      </font>
      <fill>
        <patternFill>
          <bgColor rgb="FFFF0000"/>
        </patternFill>
      </fill>
    </dxf>
    <dxf>
      <font>
        <color theme="0"/>
      </font>
    </dxf>
    <dxf>
      <font>
        <color theme="0"/>
      </font>
    </dxf>
    <dxf>
      <fill>
        <patternFill>
          <bgColor rgb="FFFFFF00"/>
        </patternFill>
      </fill>
    </dxf>
    <dxf>
      <fill>
        <patternFill>
          <bgColor theme="4" tint="0.59996337778862885"/>
        </patternFill>
      </fill>
    </dxf>
    <dxf>
      <fill>
        <patternFill>
          <bgColor theme="3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99"/>
        </patternFill>
      </fill>
    </dxf>
    <dxf>
      <font>
        <color theme="0"/>
      </font>
    </dxf>
    <dxf>
      <font>
        <color theme="0"/>
      </font>
    </dxf>
    <dxf>
      <fill>
        <patternFill>
          <bgColor theme="8" tint="0.39994506668294322"/>
        </patternFill>
      </fill>
    </dxf>
    <dxf>
      <fill>
        <patternFill>
          <bgColor theme="4" tint="0.79998168889431442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99"/>
        </patternFill>
      </fill>
    </dxf>
    <dxf>
      <font>
        <color theme="0"/>
      </font>
    </dxf>
    <dxf>
      <font>
        <color theme="0"/>
      </font>
    </dxf>
    <dxf>
      <fill>
        <patternFill>
          <bgColor theme="8" tint="0.39994506668294322"/>
        </patternFill>
      </fill>
    </dxf>
    <dxf>
      <fill>
        <patternFill>
          <bgColor theme="4" tint="0.79998168889431442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99"/>
        </patternFill>
      </fill>
    </dxf>
    <dxf>
      <font>
        <color theme="0"/>
      </font>
    </dxf>
    <dxf>
      <font>
        <color theme="0"/>
      </font>
    </dxf>
    <dxf>
      <fill>
        <patternFill>
          <bgColor theme="8" tint="0.39994506668294322"/>
        </patternFill>
      </fill>
    </dxf>
    <dxf>
      <fill>
        <patternFill>
          <bgColor theme="4" tint="0.79998168889431442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99"/>
        </patternFill>
      </fill>
    </dxf>
    <dxf>
      <font>
        <color theme="0"/>
      </font>
    </dxf>
    <dxf>
      <font>
        <color theme="0"/>
      </font>
    </dxf>
    <dxf>
      <fill>
        <patternFill>
          <bgColor theme="8" tint="0.39994506668294322"/>
        </patternFill>
      </fill>
    </dxf>
    <dxf>
      <fill>
        <patternFill>
          <bgColor theme="4" tint="0.79998168889431442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99"/>
        </patternFill>
      </fill>
    </dxf>
    <dxf>
      <font>
        <color theme="0"/>
      </font>
    </dxf>
    <dxf>
      <font>
        <color theme="0"/>
      </font>
    </dxf>
    <dxf>
      <fill>
        <patternFill>
          <bgColor theme="8" tint="0.39994506668294322"/>
        </patternFill>
      </fill>
    </dxf>
    <dxf>
      <fill>
        <patternFill>
          <bgColor theme="4" tint="0.79998168889431442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99"/>
        </patternFill>
      </fill>
    </dxf>
    <dxf>
      <font>
        <color theme="0"/>
      </font>
    </dxf>
    <dxf>
      <font>
        <color theme="0"/>
      </font>
    </dxf>
    <dxf>
      <fill>
        <patternFill>
          <bgColor theme="8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rgb="FFFF99FF"/>
        </patternFill>
      </fill>
    </dxf>
    <dxf>
      <fill>
        <patternFill>
          <bgColor rgb="FFFFFF99"/>
        </patternFill>
      </fill>
    </dxf>
    <dxf>
      <fill>
        <patternFill>
          <bgColor theme="3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ill>
        <patternFill>
          <bgColor rgb="FFFF99FF"/>
        </patternFill>
      </fill>
    </dxf>
    <dxf>
      <fill>
        <patternFill>
          <bgColor rgb="FFFFFF99"/>
        </patternFill>
      </fill>
    </dxf>
    <dxf>
      <fill>
        <patternFill>
          <bgColor theme="3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ill>
        <patternFill>
          <bgColor rgb="FFFF99FF"/>
        </patternFill>
      </fill>
    </dxf>
    <dxf>
      <fill>
        <patternFill>
          <bgColor rgb="FFFFFF99"/>
        </patternFill>
      </fill>
    </dxf>
    <dxf>
      <fill>
        <patternFill>
          <bgColor theme="3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ill>
        <patternFill>
          <bgColor rgb="FFFF99FF"/>
        </patternFill>
      </fill>
    </dxf>
    <dxf>
      <fill>
        <patternFill>
          <bgColor rgb="FFFFFF99"/>
        </patternFill>
      </fill>
    </dxf>
    <dxf>
      <fill>
        <patternFill>
          <bgColor theme="3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ill>
        <patternFill>
          <bgColor rgb="FFFF99FF"/>
        </patternFill>
      </fill>
    </dxf>
    <dxf>
      <fill>
        <patternFill>
          <bgColor rgb="FFFFFF99"/>
        </patternFill>
      </fill>
    </dxf>
    <dxf>
      <fill>
        <patternFill>
          <bgColor theme="3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ill>
        <patternFill>
          <bgColor rgb="FFFF99FF"/>
        </patternFill>
      </fill>
    </dxf>
    <dxf>
      <fill>
        <patternFill>
          <bgColor rgb="FFFFFF99"/>
        </patternFill>
      </fill>
    </dxf>
    <dxf>
      <fill>
        <patternFill>
          <bgColor theme="3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auto="1"/>
      </font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  <name val="Cambria"/>
        <scheme val="none"/>
      </font>
      <fill>
        <patternFill>
          <bgColor rgb="FFFF0000"/>
        </patternFill>
      </fill>
    </dxf>
    <dxf>
      <font>
        <color theme="0"/>
      </font>
    </dxf>
    <dxf>
      <font>
        <color theme="6" tint="0.59996337778862885"/>
      </font>
    </dxf>
    <dxf>
      <font>
        <color theme="6" tint="0.59996337778862885"/>
      </font>
    </dxf>
    <dxf>
      <font>
        <color theme="0"/>
      </font>
    </dxf>
    <dxf>
      <fill>
        <patternFill>
          <bgColor rgb="FFFFFF00"/>
        </patternFill>
      </fill>
    </dxf>
    <dxf>
      <fill>
        <patternFill>
          <bgColor theme="4" tint="0.59996337778862885"/>
        </patternFill>
      </fill>
    </dxf>
    <dxf>
      <fill>
        <patternFill>
          <bgColor theme="3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6" tint="0.59996337778862885"/>
      </font>
    </dxf>
    <dxf>
      <font>
        <color theme="6" tint="0.59996337778862885"/>
      </font>
    </dxf>
    <dxf>
      <font>
        <color theme="0"/>
      </font>
    </dxf>
    <dxf>
      <font>
        <color theme="6" tint="0.59996337778862885"/>
      </font>
    </dxf>
    <dxf>
      <font>
        <color theme="0"/>
      </font>
    </dxf>
    <dxf>
      <font>
        <color theme="6" tint="0.59996337778862885"/>
        <name val="Cambria"/>
        <scheme val="none"/>
      </font>
    </dxf>
    <dxf>
      <font>
        <color theme="0"/>
      </font>
    </dxf>
    <dxf>
      <fill>
        <patternFill>
          <bgColor rgb="FFFFFF00"/>
        </patternFill>
      </fill>
    </dxf>
    <dxf>
      <fill>
        <patternFill>
          <bgColor theme="4" tint="0.59996337778862885"/>
        </patternFill>
      </fill>
    </dxf>
    <dxf>
      <fill>
        <patternFill>
          <bgColor theme="3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6" tint="0.59996337778862885"/>
      </font>
    </dxf>
    <dxf>
      <font>
        <color theme="6" tint="0.59996337778862885"/>
      </font>
    </dxf>
    <dxf>
      <font>
        <color theme="0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0"/>
      </font>
    </dxf>
    <dxf>
      <font>
        <color theme="6" tint="0.59996337778862885"/>
        <name val="Cambria"/>
        <scheme val="none"/>
      </font>
    </dxf>
  </dxfs>
  <tableStyles count="0" defaultTableStyle="TableStyleMedium2" defaultPivotStyle="PivotStyleLight16"/>
  <colors>
    <mruColors>
      <color rgb="FFFFFF99"/>
      <color rgb="FFFF99FF"/>
      <color rgb="FFFF99CC"/>
      <color rgb="FFFF9999"/>
      <color rgb="FFFFFFCC"/>
      <color rgb="FFFFFFFF"/>
      <color rgb="FFFFCCFF"/>
      <color rgb="FFFFFF66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KopijaBL%20PARI_22_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to"/>
      <sheetName val="bruto"/>
      <sheetName val="score"/>
      <sheetName val="1stR"/>
      <sheetName val="2ndR"/>
      <sheetName val="3rdR"/>
      <sheetName val="4thR"/>
      <sheetName val="5thR"/>
      <sheetName val="6thR"/>
      <sheetName val="7thR"/>
      <sheetName val="8thR"/>
      <sheetName val="individu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7">
          <cell r="W7" t="str">
            <v>d</v>
          </cell>
          <cell r="X7">
            <v>14.5</v>
          </cell>
          <cell r="Y7" t="str">
            <v>m</v>
          </cell>
          <cell r="Z7">
            <v>15.1</v>
          </cell>
        </row>
        <row r="8">
          <cell r="W8" t="str">
            <v>d</v>
          </cell>
          <cell r="X8">
            <v>24.6</v>
          </cell>
          <cell r="Y8" t="str">
            <v>m</v>
          </cell>
        </row>
        <row r="9">
          <cell r="W9" t="str">
            <v>d</v>
          </cell>
          <cell r="X9">
            <v>33.1</v>
          </cell>
          <cell r="Y9" t="str">
            <v>m</v>
          </cell>
        </row>
        <row r="10">
          <cell r="W10" t="str">
            <v>d</v>
          </cell>
          <cell r="X10">
            <v>53.5</v>
          </cell>
          <cell r="Y10" t="str">
            <v>m</v>
          </cell>
          <cell r="Z10">
            <v>17.2</v>
          </cell>
        </row>
        <row r="11">
          <cell r="W11" t="str">
            <v>d</v>
          </cell>
          <cell r="X11">
            <v>23.5</v>
          </cell>
          <cell r="Y11" t="str">
            <v>m</v>
          </cell>
          <cell r="Z11">
            <v>28.2</v>
          </cell>
        </row>
        <row r="12">
          <cell r="W12" t="str">
            <v>m</v>
          </cell>
          <cell r="X12">
            <v>24</v>
          </cell>
          <cell r="Y12" t="str">
            <v>m</v>
          </cell>
          <cell r="Z12">
            <v>21.6</v>
          </cell>
        </row>
        <row r="13">
          <cell r="W13" t="str">
            <v>d</v>
          </cell>
          <cell r="X13">
            <v>29.4</v>
          </cell>
          <cell r="Y13" t="str">
            <v>m</v>
          </cell>
          <cell r="Z13">
            <v>22.1</v>
          </cell>
        </row>
        <row r="14">
          <cell r="W14" t="str">
            <v>d</v>
          </cell>
          <cell r="X14">
            <v>28.5</v>
          </cell>
          <cell r="Y14" t="str">
            <v>d</v>
          </cell>
          <cell r="Z14">
            <v>40.700000000000003</v>
          </cell>
        </row>
        <row r="15">
          <cell r="W15" t="str">
            <v>m</v>
          </cell>
          <cell r="X15">
            <v>18.7</v>
          </cell>
          <cell r="Y15" t="str">
            <v>m</v>
          </cell>
          <cell r="Z15">
            <v>28.8</v>
          </cell>
        </row>
        <row r="16">
          <cell r="W16" t="str">
            <v>d</v>
          </cell>
          <cell r="X16">
            <v>54</v>
          </cell>
          <cell r="Y16" t="str">
            <v>m</v>
          </cell>
          <cell r="Z16">
            <v>34.5</v>
          </cell>
        </row>
        <row r="17">
          <cell r="W17" t="str">
            <v>d</v>
          </cell>
          <cell r="X17">
            <v>19</v>
          </cell>
          <cell r="Y17" t="str">
            <v>m</v>
          </cell>
          <cell r="Z17">
            <v>19.899999999999999</v>
          </cell>
        </row>
        <row r="18">
          <cell r="W18" t="str">
            <v>d</v>
          </cell>
          <cell r="X18">
            <v>17</v>
          </cell>
          <cell r="Y18" t="str">
            <v>m</v>
          </cell>
          <cell r="Z18">
            <v>14.1</v>
          </cell>
        </row>
        <row r="19">
          <cell r="W19" t="str">
            <v>m</v>
          </cell>
          <cell r="X19">
            <v>20.399999999999999</v>
          </cell>
          <cell r="Y19" t="str">
            <v>m</v>
          </cell>
          <cell r="Z19">
            <v>19.899999999999999</v>
          </cell>
        </row>
        <row r="20">
          <cell r="W20" t="str">
            <v>d</v>
          </cell>
          <cell r="X20">
            <v>50.5</v>
          </cell>
          <cell r="Y20" t="str">
            <v>m</v>
          </cell>
          <cell r="Z20">
            <v>22.5</v>
          </cell>
        </row>
        <row r="21">
          <cell r="W21" t="str">
            <v>m</v>
          </cell>
          <cell r="X21">
            <v>30.4</v>
          </cell>
          <cell r="Y21" t="str">
            <v>m</v>
          </cell>
          <cell r="Z21">
            <v>22.1</v>
          </cell>
        </row>
        <row r="22">
          <cell r="W22" t="str">
            <v>m</v>
          </cell>
          <cell r="X22">
            <v>53.5</v>
          </cell>
          <cell r="Y22" t="str">
            <v>m</v>
          </cell>
          <cell r="Z22">
            <v>12.1</v>
          </cell>
        </row>
        <row r="23">
          <cell r="W23" t="str">
            <v>d</v>
          </cell>
          <cell r="Y23" t="str">
            <v>m</v>
          </cell>
        </row>
        <row r="24">
          <cell r="W24" t="str">
            <v>d</v>
          </cell>
          <cell r="X24">
            <v>54</v>
          </cell>
          <cell r="Y24" t="str">
            <v>m</v>
          </cell>
          <cell r="Z24">
            <v>31.5</v>
          </cell>
        </row>
        <row r="25">
          <cell r="W25" t="str">
            <v>d</v>
          </cell>
          <cell r="X25">
            <v>24.3</v>
          </cell>
          <cell r="Y25" t="str">
            <v>m</v>
          </cell>
          <cell r="Z25">
            <v>18.899999999999999</v>
          </cell>
        </row>
        <row r="26">
          <cell r="W26" t="str">
            <v>d</v>
          </cell>
          <cell r="X26">
            <v>54</v>
          </cell>
          <cell r="Y26" t="str">
            <v>m</v>
          </cell>
          <cell r="Z26">
            <v>19.899999999999999</v>
          </cell>
        </row>
        <row r="27">
          <cell r="W27" t="str">
            <v>d</v>
          </cell>
          <cell r="X27">
            <v>46.1</v>
          </cell>
          <cell r="Y27" t="str">
            <v>m</v>
          </cell>
          <cell r="Z27">
            <v>30.8</v>
          </cell>
        </row>
        <row r="28">
          <cell r="W28" t="str">
            <v>d</v>
          </cell>
          <cell r="X28">
            <v>38.200000000000003</v>
          </cell>
          <cell r="Y28" t="str">
            <v>m</v>
          </cell>
          <cell r="Z28">
            <v>27.3</v>
          </cell>
        </row>
        <row r="29">
          <cell r="W29" t="str">
            <v>m</v>
          </cell>
          <cell r="X29">
            <v>12.2</v>
          </cell>
          <cell r="Y29" t="str">
            <v>d</v>
          </cell>
          <cell r="Z29">
            <v>37.6</v>
          </cell>
        </row>
        <row r="30">
          <cell r="W30" t="str">
            <v>d</v>
          </cell>
          <cell r="X30">
            <v>25.8</v>
          </cell>
          <cell r="Y30" t="str">
            <v>m</v>
          </cell>
          <cell r="Z30">
            <v>11.7</v>
          </cell>
        </row>
        <row r="31">
          <cell r="W31" t="str">
            <v>d</v>
          </cell>
          <cell r="X31">
            <v>32.1</v>
          </cell>
          <cell r="Y31" t="str">
            <v>m</v>
          </cell>
          <cell r="Z31">
            <v>20</v>
          </cell>
        </row>
        <row r="32">
          <cell r="W32" t="str">
            <v>m</v>
          </cell>
          <cell r="X32">
            <v>21.9</v>
          </cell>
          <cell r="Y32" t="str">
            <v>m</v>
          </cell>
          <cell r="Z32">
            <v>21.9</v>
          </cell>
        </row>
        <row r="33">
          <cell r="W33" t="str">
            <v>m</v>
          </cell>
          <cell r="X33">
            <v>31.8</v>
          </cell>
          <cell r="Y33" t="str">
            <v>m</v>
          </cell>
          <cell r="Z33">
            <v>54</v>
          </cell>
        </row>
        <row r="34">
          <cell r="W34" t="str">
            <v>d</v>
          </cell>
          <cell r="X34">
            <v>54</v>
          </cell>
          <cell r="Y34" t="str">
            <v>m</v>
          </cell>
        </row>
        <row r="35">
          <cell r="W35" t="str">
            <v>d</v>
          </cell>
          <cell r="X35">
            <v>29.9</v>
          </cell>
          <cell r="Y35" t="str">
            <v>d</v>
          </cell>
          <cell r="Z35">
            <v>54</v>
          </cell>
        </row>
        <row r="36">
          <cell r="W36" t="str">
            <v>m</v>
          </cell>
          <cell r="X36">
            <v>39</v>
          </cell>
          <cell r="Y36" t="str">
            <v>m</v>
          </cell>
          <cell r="Z36">
            <v>28</v>
          </cell>
        </row>
        <row r="37">
          <cell r="W37" t="str">
            <v>d</v>
          </cell>
          <cell r="X37">
            <v>46</v>
          </cell>
          <cell r="Y37" t="str">
            <v>m</v>
          </cell>
          <cell r="Z37">
            <v>39.799999999999997</v>
          </cell>
        </row>
      </sheetData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Z147"/>
  <sheetViews>
    <sheetView showGridLines="0" showRowColHeaders="0" tabSelected="1" zoomScale="80" zoomScaleNormal="80" workbookViewId="0">
      <pane ySplit="6" topLeftCell="A7" activePane="bottomLeft" state="frozen"/>
      <selection pane="bottomLeft" activeCell="F2" sqref="F2:W2"/>
    </sheetView>
  </sheetViews>
  <sheetFormatPr defaultRowHeight="14.5" x14ac:dyDescent="0.35"/>
  <cols>
    <col min="1" max="1" width="4.1796875" style="35" customWidth="1"/>
    <col min="2" max="2" width="1" style="35" hidden="1" customWidth="1"/>
    <col min="3" max="3" width="8.7265625" customWidth="1"/>
    <col min="4" max="4" width="36.7265625" style="18" bestFit="1" customWidth="1"/>
    <col min="5" max="5" width="9.7265625" customWidth="1"/>
    <col min="6" max="23" width="6.7265625" customWidth="1"/>
    <col min="24" max="24" width="7.7265625" style="1" customWidth="1"/>
    <col min="25" max="25" width="7.7265625" customWidth="1"/>
    <col min="26" max="26" width="8.7265625" style="20" customWidth="1"/>
  </cols>
  <sheetData>
    <row r="1" spans="2:26" ht="15" thickBot="1" x14ac:dyDescent="0.4"/>
    <row r="2" spans="2:26" ht="33.5" thickBot="1" x14ac:dyDescent="0.95">
      <c r="F2" s="104" t="str">
        <f>score!H2</f>
        <v>Barovška liga - pari 2022 - Golf klub Kranjska Gora</v>
      </c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105"/>
      <c r="U2" s="105"/>
      <c r="V2" s="105"/>
      <c r="W2" s="106"/>
    </row>
    <row r="3" spans="2:26" ht="6.75" customHeight="1" x14ac:dyDescent="0.35"/>
    <row r="4" spans="2:26" ht="21.75" customHeight="1" x14ac:dyDescent="0.35">
      <c r="E4" s="59">
        <f>SUM(E7:E146)</f>
        <v>153</v>
      </c>
      <c r="F4" s="107" t="s">
        <v>6</v>
      </c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107"/>
      <c r="V4" s="107"/>
      <c r="W4" s="107"/>
      <c r="X4" s="58" t="s">
        <v>27</v>
      </c>
    </row>
    <row r="5" spans="2:26" ht="15.75" customHeight="1" x14ac:dyDescent="0.35">
      <c r="C5" s="93" t="s">
        <v>24</v>
      </c>
      <c r="D5" s="108" t="s">
        <v>0</v>
      </c>
      <c r="E5" s="110" t="s">
        <v>11</v>
      </c>
      <c r="F5" s="100">
        <v>1</v>
      </c>
      <c r="G5" s="100">
        <v>2</v>
      </c>
      <c r="H5" s="100">
        <v>3</v>
      </c>
      <c r="I5" s="100">
        <v>4</v>
      </c>
      <c r="J5" s="100">
        <v>5</v>
      </c>
      <c r="K5" s="100">
        <v>6</v>
      </c>
      <c r="L5" s="100">
        <v>7</v>
      </c>
      <c r="M5" s="100">
        <v>8</v>
      </c>
      <c r="N5" s="100">
        <v>9</v>
      </c>
      <c r="O5" s="100">
        <v>10</v>
      </c>
      <c r="P5" s="100">
        <v>11</v>
      </c>
      <c r="Q5" s="100">
        <v>12</v>
      </c>
      <c r="R5" s="100">
        <v>13</v>
      </c>
      <c r="S5" s="100">
        <v>14</v>
      </c>
      <c r="T5" s="100">
        <v>15</v>
      </c>
      <c r="U5" s="100">
        <v>16</v>
      </c>
      <c r="V5" s="100">
        <v>17</v>
      </c>
      <c r="W5" s="102">
        <v>18</v>
      </c>
      <c r="X5" s="95" t="s">
        <v>1</v>
      </c>
      <c r="Y5" s="96" t="s">
        <v>2</v>
      </c>
      <c r="Z5" s="97" t="s">
        <v>3</v>
      </c>
    </row>
    <row r="6" spans="2:26" ht="15.75" customHeight="1" x14ac:dyDescent="0.35">
      <c r="C6" s="94"/>
      <c r="D6" s="109"/>
      <c r="E6" s="11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01"/>
      <c r="V6" s="101"/>
      <c r="W6" s="103"/>
      <c r="X6" s="95"/>
      <c r="Y6" s="96"/>
      <c r="Z6" s="97"/>
    </row>
    <row r="7" spans="2:26" ht="17" x14ac:dyDescent="0.4">
      <c r="B7" s="62">
        <v>1</v>
      </c>
      <c r="C7" s="63">
        <f>VLOOKUP($B7,score!$C$7:$AD$146,3,FALSE)</f>
        <v>1</v>
      </c>
      <c r="D7" s="29" t="str">
        <f>VLOOKUP($B7,score!$C$7:$AD$146,4,FALSE)</f>
        <v>Romana&amp;Sašo Kranjc</v>
      </c>
      <c r="E7" s="29">
        <f>VLOOKUP($B7,score!$C$7:$AD$146,5,FALSE)</f>
        <v>8</v>
      </c>
      <c r="F7" s="3">
        <f>VLOOKUP($B7,score!$C$7:$AB$146,6,FALSE)</f>
        <v>3</v>
      </c>
      <c r="G7" s="3">
        <f>VLOOKUP($B7,score!$C$7:$AB$146,7,FALSE)</f>
        <v>2</v>
      </c>
      <c r="H7" s="3">
        <f>VLOOKUP($B7,score!$C$7:$AB$146,8,FALSE)</f>
        <v>3</v>
      </c>
      <c r="I7" s="3">
        <f>VLOOKUP($B7,score!$C$7:$AB$146,9,FALSE)</f>
        <v>3</v>
      </c>
      <c r="J7" s="3">
        <f>VLOOKUP($B7,score!$C$7:$AB$146,10,FALSE)</f>
        <v>3</v>
      </c>
      <c r="K7" s="3">
        <f>VLOOKUP($B7,score!$C$7:$AB$146,11,FALSE)</f>
        <v>3</v>
      </c>
      <c r="L7" s="3">
        <f>VLOOKUP($B7,score!$C$7:$AB$146,12,FALSE)</f>
        <v>2</v>
      </c>
      <c r="M7" s="3">
        <f>VLOOKUP($B7,score!$C$7:$AB$146,13,FALSE)</f>
        <v>3</v>
      </c>
      <c r="N7" s="3">
        <f>VLOOKUP($B7,score!$C$7:$AB$146,14,FALSE)</f>
        <v>2</v>
      </c>
      <c r="O7" s="3">
        <f>VLOOKUP($B7,score!$C$7:$AB$146,15,FALSE)</f>
        <v>3</v>
      </c>
      <c r="P7" s="3">
        <f>VLOOKUP($B7,score!$C$7:$AB$146,16,FALSE)</f>
        <v>2</v>
      </c>
      <c r="Q7" s="3">
        <f>VLOOKUP($B7,score!$C$7:$AB$146,17,FALSE)</f>
        <v>3</v>
      </c>
      <c r="R7" s="3">
        <f>VLOOKUP($B7,score!$C$7:$AB$146,18,FALSE)</f>
        <v>3</v>
      </c>
      <c r="S7" s="3">
        <f>VLOOKUP($B7,score!$C$7:$AB$146,19,FALSE)</f>
        <v>3</v>
      </c>
      <c r="T7" s="3">
        <f>VLOOKUP($B7,score!$C$7:$AB$146,20,FALSE)</f>
        <v>3</v>
      </c>
      <c r="U7" s="3">
        <f>VLOOKUP($B7,score!$C$7:$AB$146,21,FALSE)</f>
        <v>3</v>
      </c>
      <c r="V7" s="3">
        <f>VLOOKUP($B7,score!$C$7:$AB$146,22,FALSE)</f>
        <v>4</v>
      </c>
      <c r="W7" s="3">
        <f>VLOOKUP($B7,score!$C$7:$AB$146,23,FALSE)</f>
        <v>2</v>
      </c>
      <c r="X7" s="27">
        <f>VLOOKUP($B7,score!$C$7:$AD$146,25,FALSE)</f>
        <v>50.000000800000002</v>
      </c>
      <c r="Y7" s="49">
        <f>VLOOKUP($B7,score!$C$7:$AD$146,26,FALSE)</f>
        <v>7</v>
      </c>
      <c r="Z7" s="46">
        <f>VLOOKUP($B7,score!$C$7:$AD$146,28,FALSE)</f>
        <v>46.500000800000002</v>
      </c>
    </row>
    <row r="8" spans="2:26" ht="17" x14ac:dyDescent="0.4">
      <c r="B8" s="62">
        <v>2</v>
      </c>
      <c r="C8" s="63">
        <f>VLOOKUP($B8,score!$C$7:$AD$146,3,FALSE)</f>
        <v>2</v>
      </c>
      <c r="D8" s="29" t="str">
        <f>VLOOKUP($B8,score!$C$7:$AD$146,4,FALSE)</f>
        <v>Maja&amp;Andrej Rebolj</v>
      </c>
      <c r="E8" s="29">
        <f>VLOOKUP($B8,score!$C$7:$AD$146,5,FALSE)</f>
        <v>7</v>
      </c>
      <c r="F8" s="3">
        <f>VLOOKUP($B8,score!$C$7:$AB$146,6,FALSE)</f>
        <v>3</v>
      </c>
      <c r="G8" s="3">
        <f>VLOOKUP($B8,score!$C$7:$AB$146,7,FALSE)</f>
        <v>3</v>
      </c>
      <c r="H8" s="3">
        <f>VLOOKUP($B8,score!$C$7:$AB$146,8,FALSE)</f>
        <v>3</v>
      </c>
      <c r="I8" s="3">
        <f>VLOOKUP($B8,score!$C$7:$AB$146,9,FALSE)</f>
        <v>4</v>
      </c>
      <c r="J8" s="3">
        <f>VLOOKUP($B8,score!$C$7:$AB$146,10,FALSE)</f>
        <v>3</v>
      </c>
      <c r="K8" s="3">
        <f>VLOOKUP($B8,score!$C$7:$AB$146,11,FALSE)</f>
        <v>3</v>
      </c>
      <c r="L8" s="3">
        <f>VLOOKUP($B8,score!$C$7:$AB$146,12,FALSE)</f>
        <v>2</v>
      </c>
      <c r="M8" s="3">
        <f>VLOOKUP($B8,score!$C$7:$AB$146,13,FALSE)</f>
        <v>3</v>
      </c>
      <c r="N8" s="3">
        <f>VLOOKUP($B8,score!$C$7:$AB$146,14,FALSE)</f>
        <v>2</v>
      </c>
      <c r="O8" s="3">
        <f>VLOOKUP($B8,score!$C$7:$AB$146,15,FALSE)</f>
        <v>3</v>
      </c>
      <c r="P8" s="3">
        <f>VLOOKUP($B8,score!$C$7:$AB$146,16,FALSE)</f>
        <v>3</v>
      </c>
      <c r="Q8" s="3">
        <f>VLOOKUP($B8,score!$C$7:$AB$146,17,FALSE)</f>
        <v>3</v>
      </c>
      <c r="R8" s="3">
        <f>VLOOKUP($B8,score!$C$7:$AB$146,18,FALSE)</f>
        <v>3</v>
      </c>
      <c r="S8" s="3">
        <f>VLOOKUP($B8,score!$C$7:$AB$146,19,FALSE)</f>
        <v>4</v>
      </c>
      <c r="T8" s="3">
        <f>VLOOKUP($B8,score!$C$7:$AB$146,20,FALSE)</f>
        <v>3</v>
      </c>
      <c r="U8" s="3">
        <f>VLOOKUP($B8,score!$C$7:$AB$146,21,FALSE)</f>
        <v>2</v>
      </c>
      <c r="V8" s="3">
        <f>VLOOKUP($B8,score!$C$7:$AB$146,22,FALSE)</f>
        <v>4</v>
      </c>
      <c r="W8" s="3">
        <f>VLOOKUP($B8,score!$C$7:$AB$146,23,FALSE)</f>
        <v>2</v>
      </c>
      <c r="X8" s="27">
        <f>VLOOKUP($B8,score!$C$7:$AD$146,25,FALSE)</f>
        <v>53.000002500000001</v>
      </c>
      <c r="Y8" s="49">
        <f>VLOOKUP($B8,score!$C$7:$AD$146,26,FALSE)</f>
        <v>9.4</v>
      </c>
      <c r="Z8" s="46">
        <f>VLOOKUP($B8,score!$C$7:$AD$146,28,FALSE)</f>
        <v>48.300002499999998</v>
      </c>
    </row>
    <row r="9" spans="2:26" ht="17" x14ac:dyDescent="0.4">
      <c r="B9" s="62">
        <v>3</v>
      </c>
      <c r="C9" s="63">
        <f>VLOOKUP($B9,score!$C$7:$AD$146,3,FALSE)</f>
        <v>3</v>
      </c>
      <c r="D9" s="29" t="str">
        <f>VLOOKUP($B9,score!$C$7:$AD$146,4,FALSE)</f>
        <v>Andreja&amp;Niko Rostohar</v>
      </c>
      <c r="E9" s="29">
        <f>VLOOKUP($B9,score!$C$7:$AD$146,5,FALSE)</f>
        <v>6</v>
      </c>
      <c r="F9" s="3">
        <f>VLOOKUP($B9,score!$C$7:$AB$146,6,FALSE)</f>
        <v>3</v>
      </c>
      <c r="G9" s="3">
        <f>VLOOKUP($B9,score!$C$7:$AB$146,7,FALSE)</f>
        <v>2</v>
      </c>
      <c r="H9" s="3">
        <f>VLOOKUP($B9,score!$C$7:$AB$146,8,FALSE)</f>
        <v>3</v>
      </c>
      <c r="I9" s="3">
        <f>VLOOKUP($B9,score!$C$7:$AB$146,9,FALSE)</f>
        <v>4</v>
      </c>
      <c r="J9" s="3">
        <f>VLOOKUP($B9,score!$C$7:$AB$146,10,FALSE)</f>
        <v>4</v>
      </c>
      <c r="K9" s="3">
        <f>VLOOKUP($B9,score!$C$7:$AB$146,11,FALSE)</f>
        <v>3</v>
      </c>
      <c r="L9" s="3">
        <f>VLOOKUP($B9,score!$C$7:$AB$146,12,FALSE)</f>
        <v>2</v>
      </c>
      <c r="M9" s="3">
        <f>VLOOKUP($B9,score!$C$7:$AB$146,13,FALSE)</f>
        <v>4</v>
      </c>
      <c r="N9" s="3">
        <f>VLOOKUP($B9,score!$C$7:$AB$146,14,FALSE)</f>
        <v>2</v>
      </c>
      <c r="O9" s="3">
        <f>VLOOKUP($B9,score!$C$7:$AB$146,15,FALSE)</f>
        <v>3</v>
      </c>
      <c r="P9" s="3">
        <f>VLOOKUP($B9,score!$C$7:$AB$146,16,FALSE)</f>
        <v>2</v>
      </c>
      <c r="Q9" s="3">
        <f>VLOOKUP($B9,score!$C$7:$AB$146,17,FALSE)</f>
        <v>2</v>
      </c>
      <c r="R9" s="3">
        <f>VLOOKUP($B9,score!$C$7:$AB$146,18,FALSE)</f>
        <v>3</v>
      </c>
      <c r="S9" s="3">
        <f>VLOOKUP($B9,score!$C$7:$AB$146,19,FALSE)</f>
        <v>4</v>
      </c>
      <c r="T9" s="3">
        <f>VLOOKUP($B9,score!$C$7:$AB$146,20,FALSE)</f>
        <v>4</v>
      </c>
      <c r="U9" s="3">
        <f>VLOOKUP($B9,score!$C$7:$AB$146,21,FALSE)</f>
        <v>2</v>
      </c>
      <c r="V9" s="3">
        <f>VLOOKUP($B9,score!$C$7:$AB$146,22,FALSE)</f>
        <v>3</v>
      </c>
      <c r="W9" s="3">
        <f>VLOOKUP($B9,score!$C$7:$AB$146,23,FALSE)</f>
        <v>2</v>
      </c>
      <c r="X9" s="27">
        <f>VLOOKUP($B9,score!$C$7:$AD$146,25,FALSE)</f>
        <v>52.0000018</v>
      </c>
      <c r="Y9" s="49">
        <f>VLOOKUP($B9,score!$C$7:$AD$146,26,FALSE)</f>
        <v>6.5</v>
      </c>
      <c r="Z9" s="46">
        <f>VLOOKUP($B9,score!$C$7:$AD$146,28,FALSE)</f>
        <v>48.7500018</v>
      </c>
    </row>
    <row r="10" spans="2:26" ht="17" x14ac:dyDescent="0.4">
      <c r="B10" s="62">
        <v>4</v>
      </c>
      <c r="C10" s="63">
        <f>VLOOKUP($B10,score!$C$7:$AD$146,3,FALSE)</f>
        <v>4</v>
      </c>
      <c r="D10" s="29" t="str">
        <f>VLOOKUP($B10,score!$C$7:$AD$146,4,FALSE)</f>
        <v>Breda&amp;Jani Konte</v>
      </c>
      <c r="E10" s="29">
        <f>VLOOKUP($B10,score!$C$7:$AD$146,5,FALSE)</f>
        <v>8</v>
      </c>
      <c r="F10" s="3">
        <f>VLOOKUP($B10,score!$C$7:$AB$146,6,FALSE)</f>
        <v>3</v>
      </c>
      <c r="G10" s="3">
        <f>VLOOKUP($B10,score!$C$7:$AB$146,7,FALSE)</f>
        <v>2</v>
      </c>
      <c r="H10" s="3">
        <f>VLOOKUP($B10,score!$C$7:$AB$146,8,FALSE)</f>
        <v>2</v>
      </c>
      <c r="I10" s="3">
        <f>VLOOKUP($B10,score!$C$7:$AB$146,9,FALSE)</f>
        <v>3</v>
      </c>
      <c r="J10" s="3">
        <f>VLOOKUP($B10,score!$C$7:$AB$146,10,FALSE)</f>
        <v>4</v>
      </c>
      <c r="K10" s="3">
        <f>VLOOKUP($B10,score!$C$7:$AB$146,11,FALSE)</f>
        <v>4</v>
      </c>
      <c r="L10" s="3">
        <f>VLOOKUP($B10,score!$C$7:$AB$146,12,FALSE)</f>
        <v>3</v>
      </c>
      <c r="M10" s="3">
        <f>VLOOKUP($B10,score!$C$7:$AB$146,13,FALSE)</f>
        <v>4</v>
      </c>
      <c r="N10" s="3">
        <f>VLOOKUP($B10,score!$C$7:$AB$146,14,FALSE)</f>
        <v>3</v>
      </c>
      <c r="O10" s="3">
        <f>VLOOKUP($B10,score!$C$7:$AB$146,15,FALSE)</f>
        <v>4</v>
      </c>
      <c r="P10" s="3">
        <f>VLOOKUP($B10,score!$C$7:$AB$146,16,FALSE)</f>
        <v>2</v>
      </c>
      <c r="Q10" s="3">
        <f>VLOOKUP($B10,score!$C$7:$AB$146,17,FALSE)</f>
        <v>3</v>
      </c>
      <c r="R10" s="3">
        <f>VLOOKUP($B10,score!$C$7:$AB$146,18,FALSE)</f>
        <v>4</v>
      </c>
      <c r="S10" s="3">
        <f>VLOOKUP($B10,score!$C$7:$AB$146,19,FALSE)</f>
        <v>3</v>
      </c>
      <c r="T10" s="3">
        <f>VLOOKUP($B10,score!$C$7:$AB$146,20,FALSE)</f>
        <v>4</v>
      </c>
      <c r="U10" s="3">
        <f>VLOOKUP($B10,score!$C$7:$AB$146,21,FALSE)</f>
        <v>3</v>
      </c>
      <c r="V10" s="3">
        <f>VLOOKUP($B10,score!$C$7:$AB$146,22,FALSE)</f>
        <v>4</v>
      </c>
      <c r="W10" s="3">
        <f>VLOOKUP($B10,score!$C$7:$AB$146,23,FALSE)</f>
        <v>2</v>
      </c>
      <c r="X10" s="27">
        <f>VLOOKUP($B10,score!$C$7:$AD$146,25,FALSE)</f>
        <v>57.000001099999999</v>
      </c>
      <c r="Y10" s="49">
        <f>VLOOKUP($B10,score!$C$7:$AD$146,26,FALSE)</f>
        <v>11.6</v>
      </c>
      <c r="Z10" s="46">
        <f>VLOOKUP($B10,score!$C$7:$AD$146,28,FALSE)</f>
        <v>51.200001100000001</v>
      </c>
    </row>
    <row r="11" spans="2:26" ht="17" x14ac:dyDescent="0.4">
      <c r="B11" s="62">
        <v>5</v>
      </c>
      <c r="C11" s="63">
        <f>VLOOKUP($B11,score!$C$7:$AD$146,3,FALSE)</f>
        <v>5</v>
      </c>
      <c r="D11" s="29" t="str">
        <f>VLOOKUP($B11,score!$C$7:$AD$146,4,FALSE)</f>
        <v>Svit Črešnar Koren&amp;Matija Koren</v>
      </c>
      <c r="E11" s="29">
        <f>VLOOKUP($B11,score!$C$7:$AD$146,5,FALSE)</f>
        <v>5</v>
      </c>
      <c r="F11" s="3">
        <f>VLOOKUP($B11,score!$C$7:$AB$146,6,FALSE)</f>
        <v>4</v>
      </c>
      <c r="G11" s="3">
        <f>VLOOKUP($B11,score!$C$7:$AB$146,7,FALSE)</f>
        <v>2</v>
      </c>
      <c r="H11" s="3">
        <f>VLOOKUP($B11,score!$C$7:$AB$146,8,FALSE)</f>
        <v>3</v>
      </c>
      <c r="I11" s="3">
        <f>VLOOKUP($B11,score!$C$7:$AB$146,9,FALSE)</f>
        <v>3</v>
      </c>
      <c r="J11" s="3">
        <f>VLOOKUP($B11,score!$C$7:$AB$146,10,FALSE)</f>
        <v>4</v>
      </c>
      <c r="K11" s="3">
        <f>VLOOKUP($B11,score!$C$7:$AB$146,11,FALSE)</f>
        <v>4</v>
      </c>
      <c r="L11" s="3">
        <f>VLOOKUP($B11,score!$C$7:$AB$146,12,FALSE)</f>
        <v>3</v>
      </c>
      <c r="M11" s="3">
        <f>VLOOKUP($B11,score!$C$7:$AB$146,13,FALSE)</f>
        <v>3</v>
      </c>
      <c r="N11" s="3">
        <f>VLOOKUP($B11,score!$C$7:$AB$146,14,FALSE)</f>
        <v>3</v>
      </c>
      <c r="O11" s="3">
        <f>VLOOKUP($B11,score!$C$7:$AB$146,15,FALSE)</f>
        <v>3</v>
      </c>
      <c r="P11" s="3">
        <f>VLOOKUP($B11,score!$C$7:$AB$146,16,FALSE)</f>
        <v>3</v>
      </c>
      <c r="Q11" s="3">
        <f>VLOOKUP($B11,score!$C$7:$AB$146,17,FALSE)</f>
        <v>2</v>
      </c>
      <c r="R11" s="3">
        <f>VLOOKUP($B11,score!$C$7:$AB$146,18,FALSE)</f>
        <v>4</v>
      </c>
      <c r="S11" s="3">
        <f>VLOOKUP($B11,score!$C$7:$AB$146,19,FALSE)</f>
        <v>4</v>
      </c>
      <c r="T11" s="3">
        <f>VLOOKUP($B11,score!$C$7:$AB$146,20,FALSE)</f>
        <v>4</v>
      </c>
      <c r="U11" s="3">
        <f>VLOOKUP($B11,score!$C$7:$AB$146,21,FALSE)</f>
        <v>3</v>
      </c>
      <c r="V11" s="3">
        <f>VLOOKUP($B11,score!$C$7:$AB$146,22,FALSE)</f>
        <v>3</v>
      </c>
      <c r="W11" s="3">
        <f>VLOOKUP($B11,score!$C$7:$AB$146,23,FALSE)</f>
        <v>2</v>
      </c>
      <c r="X11" s="27">
        <f>VLOOKUP($B11,score!$C$7:$AD$146,25,FALSE)</f>
        <v>57.000002199999997</v>
      </c>
      <c r="Y11" s="49">
        <f>VLOOKUP($B11,score!$C$7:$AD$146,26,FALSE)</f>
        <v>11.1</v>
      </c>
      <c r="Z11" s="46">
        <f>VLOOKUP($B11,score!$C$7:$AD$146,28,FALSE)</f>
        <v>51.4500022</v>
      </c>
    </row>
    <row r="12" spans="2:26" ht="17" x14ac:dyDescent="0.4">
      <c r="B12" s="62">
        <v>6</v>
      </c>
      <c r="C12" s="63">
        <f>VLOOKUP($B12,score!$C$7:$AD$146,3,FALSE)</f>
        <v>6</v>
      </c>
      <c r="D12" s="29" t="str">
        <f>VLOOKUP($B12,score!$C$7:$AD$146,4,FALSE)</f>
        <v>Nada&amp;Vito Šmit</v>
      </c>
      <c r="E12" s="29">
        <f>VLOOKUP($B12,score!$C$7:$AD$146,5,FALSE)</f>
        <v>9</v>
      </c>
      <c r="F12" s="3">
        <f>VLOOKUP($B12,score!$C$7:$AB$146,6,FALSE)</f>
        <v>3</v>
      </c>
      <c r="G12" s="3">
        <f>VLOOKUP($B12,score!$C$7:$AB$146,7,FALSE)</f>
        <v>2</v>
      </c>
      <c r="H12" s="3">
        <f>VLOOKUP($B12,score!$C$7:$AB$146,8,FALSE)</f>
        <v>3</v>
      </c>
      <c r="I12" s="3">
        <f>VLOOKUP($B12,score!$C$7:$AB$146,9,FALSE)</f>
        <v>4</v>
      </c>
      <c r="J12" s="3">
        <f>VLOOKUP($B12,score!$C$7:$AB$146,10,FALSE)</f>
        <v>3</v>
      </c>
      <c r="K12" s="3">
        <f>VLOOKUP($B12,score!$C$7:$AB$146,11,FALSE)</f>
        <v>4</v>
      </c>
      <c r="L12" s="3">
        <f>VLOOKUP($B12,score!$C$7:$AB$146,12,FALSE)</f>
        <v>2</v>
      </c>
      <c r="M12" s="3">
        <f>VLOOKUP($B12,score!$C$7:$AB$146,13,FALSE)</f>
        <v>4</v>
      </c>
      <c r="N12" s="3">
        <f>VLOOKUP($B12,score!$C$7:$AB$146,14,FALSE)</f>
        <v>3</v>
      </c>
      <c r="O12" s="3">
        <f>VLOOKUP($B12,score!$C$7:$AB$146,15,FALSE)</f>
        <v>4</v>
      </c>
      <c r="P12" s="3">
        <f>VLOOKUP($B12,score!$C$7:$AB$146,16,FALSE)</f>
        <v>3</v>
      </c>
      <c r="Q12" s="3">
        <f>VLOOKUP($B12,score!$C$7:$AB$146,17,FALSE)</f>
        <v>3</v>
      </c>
      <c r="R12" s="3">
        <f>VLOOKUP($B12,score!$C$7:$AB$146,18,FALSE)</f>
        <v>4</v>
      </c>
      <c r="S12" s="3">
        <f>VLOOKUP($B12,score!$C$7:$AB$146,19,FALSE)</f>
        <v>4</v>
      </c>
      <c r="T12" s="3">
        <f>VLOOKUP($B12,score!$C$7:$AB$146,20,FALSE)</f>
        <v>4</v>
      </c>
      <c r="U12" s="3">
        <f>VLOOKUP($B12,score!$C$7:$AB$146,21,FALSE)</f>
        <v>2</v>
      </c>
      <c r="V12" s="3">
        <f>VLOOKUP($B12,score!$C$7:$AB$146,22,FALSE)</f>
        <v>3</v>
      </c>
      <c r="W12" s="3">
        <f>VLOOKUP($B12,score!$C$7:$AB$146,23,FALSE)</f>
        <v>2</v>
      </c>
      <c r="X12" s="27">
        <f>VLOOKUP($B12,score!$C$7:$AD$146,25,FALSE)</f>
        <v>57.000000900000003</v>
      </c>
      <c r="Y12" s="49">
        <f>VLOOKUP($B12,score!$C$7:$AD$146,26,FALSE)</f>
        <v>9.6999999999999993</v>
      </c>
      <c r="Z12" s="46">
        <f>VLOOKUP($B12,score!$C$7:$AD$146,28,FALSE)</f>
        <v>52.150000900000002</v>
      </c>
    </row>
    <row r="13" spans="2:26" ht="17" x14ac:dyDescent="0.4">
      <c r="B13" s="62">
        <v>7</v>
      </c>
      <c r="C13" s="63">
        <f>VLOOKUP($B13,score!$C$7:$AD$146,3,FALSE)</f>
        <v>7</v>
      </c>
      <c r="D13" s="29" t="str">
        <f>VLOOKUP($B13,score!$C$7:$AD$146,4,FALSE)</f>
        <v>Nina Zidanič&amp;Miha Gregorčič</v>
      </c>
      <c r="E13" s="29">
        <f>VLOOKUP($B13,score!$C$7:$AD$146,5,FALSE)</f>
        <v>6</v>
      </c>
      <c r="F13" s="3">
        <f>VLOOKUP($B13,score!$C$7:$AB$146,6,FALSE)</f>
        <v>4</v>
      </c>
      <c r="G13" s="3">
        <f>VLOOKUP($B13,score!$C$7:$AB$146,7,FALSE)</f>
        <v>3</v>
      </c>
      <c r="H13" s="3">
        <f>VLOOKUP($B13,score!$C$7:$AB$146,8,FALSE)</f>
        <v>3</v>
      </c>
      <c r="I13" s="3">
        <f>VLOOKUP($B13,score!$C$7:$AB$146,9,FALSE)</f>
        <v>4</v>
      </c>
      <c r="J13" s="3">
        <f>VLOOKUP($B13,score!$C$7:$AB$146,10,FALSE)</f>
        <v>4</v>
      </c>
      <c r="K13" s="3">
        <f>VLOOKUP($B13,score!$C$7:$AB$146,11,FALSE)</f>
        <v>4</v>
      </c>
      <c r="L13" s="3">
        <f>VLOOKUP($B13,score!$C$7:$AB$146,12,FALSE)</f>
        <v>3</v>
      </c>
      <c r="M13" s="3">
        <f>VLOOKUP($B13,score!$C$7:$AB$146,13,FALSE)</f>
        <v>4</v>
      </c>
      <c r="N13" s="3">
        <f>VLOOKUP($B13,score!$C$7:$AB$146,14,FALSE)</f>
        <v>2</v>
      </c>
      <c r="O13" s="3">
        <f>VLOOKUP($B13,score!$C$7:$AB$146,15,FALSE)</f>
        <v>4</v>
      </c>
      <c r="P13" s="3">
        <f>VLOOKUP($B13,score!$C$7:$AB$146,16,FALSE)</f>
        <v>3</v>
      </c>
      <c r="Q13" s="3">
        <f>VLOOKUP($B13,score!$C$7:$AB$146,17,FALSE)</f>
        <v>3</v>
      </c>
      <c r="R13" s="3">
        <f>VLOOKUP($B13,score!$C$7:$AB$146,18,FALSE)</f>
        <v>3</v>
      </c>
      <c r="S13" s="3">
        <f>VLOOKUP($B13,score!$C$7:$AB$146,19,FALSE)</f>
        <v>4</v>
      </c>
      <c r="T13" s="3">
        <f>VLOOKUP($B13,score!$C$7:$AB$146,20,FALSE)</f>
        <v>4</v>
      </c>
      <c r="U13" s="3">
        <f>VLOOKUP($B13,score!$C$7:$AB$146,21,FALSE)</f>
        <v>2</v>
      </c>
      <c r="V13" s="3">
        <f>VLOOKUP($B13,score!$C$7:$AB$146,22,FALSE)</f>
        <v>3</v>
      </c>
      <c r="W13" s="3">
        <f>VLOOKUP($B13,score!$C$7:$AB$146,23,FALSE)</f>
        <v>3</v>
      </c>
      <c r="X13" s="27">
        <f>VLOOKUP($B13,score!$C$7:$AD$146,25,FALSE)</f>
        <v>60.000000999999997</v>
      </c>
      <c r="Y13" s="49">
        <f>VLOOKUP($B13,score!$C$7:$AD$146,26,FALSE)</f>
        <v>13.4</v>
      </c>
      <c r="Z13" s="46">
        <f>VLOOKUP($B13,score!$C$7:$AD$146,28,FALSE)</f>
        <v>53.300000999999995</v>
      </c>
    </row>
    <row r="14" spans="2:26" ht="17" x14ac:dyDescent="0.4">
      <c r="B14" s="62">
        <v>8</v>
      </c>
      <c r="C14" s="63">
        <f>VLOOKUP($B14,score!$C$7:$AD$146,3,FALSE)</f>
        <v>7</v>
      </c>
      <c r="D14" s="29" t="str">
        <f>VLOOKUP($B14,score!$C$7:$AD$146,4,FALSE)</f>
        <v>Nika&amp;Rado Zalaznik</v>
      </c>
      <c r="E14" s="29">
        <f>VLOOKUP($B14,score!$C$7:$AD$146,5,FALSE)</f>
        <v>7</v>
      </c>
      <c r="F14" s="3">
        <f>VLOOKUP($B14,score!$C$7:$AB$146,6,FALSE)</f>
        <v>3</v>
      </c>
      <c r="G14" s="3">
        <f>VLOOKUP($B14,score!$C$7:$AB$146,7,FALSE)</f>
        <v>2</v>
      </c>
      <c r="H14" s="3">
        <f>VLOOKUP($B14,score!$C$7:$AB$146,8,FALSE)</f>
        <v>3</v>
      </c>
      <c r="I14" s="3">
        <f>VLOOKUP($B14,score!$C$7:$AB$146,9,FALSE)</f>
        <v>4</v>
      </c>
      <c r="J14" s="3">
        <f>VLOOKUP($B14,score!$C$7:$AB$146,10,FALSE)</f>
        <v>5</v>
      </c>
      <c r="K14" s="3">
        <f>VLOOKUP($B14,score!$C$7:$AB$146,11,FALSE)</f>
        <v>4</v>
      </c>
      <c r="L14" s="3">
        <f>VLOOKUP($B14,score!$C$7:$AB$146,12,FALSE)</f>
        <v>3</v>
      </c>
      <c r="M14" s="3">
        <f>VLOOKUP($B14,score!$C$7:$AB$146,13,FALSE)</f>
        <v>4</v>
      </c>
      <c r="N14" s="3">
        <f>VLOOKUP($B14,score!$C$7:$AB$146,14,FALSE)</f>
        <v>3</v>
      </c>
      <c r="O14" s="3">
        <f>VLOOKUP($B14,score!$C$7:$AB$146,15,FALSE)</f>
        <v>4</v>
      </c>
      <c r="P14" s="3">
        <f>VLOOKUP($B14,score!$C$7:$AB$146,16,FALSE)</f>
        <v>2</v>
      </c>
      <c r="Q14" s="3">
        <f>VLOOKUP($B14,score!$C$7:$AB$146,17,FALSE)</f>
        <v>3</v>
      </c>
      <c r="R14" s="3">
        <f>VLOOKUP($B14,score!$C$7:$AB$146,18,FALSE)</f>
        <v>4</v>
      </c>
      <c r="S14" s="3">
        <f>VLOOKUP($B14,score!$C$7:$AB$146,19,FALSE)</f>
        <v>4</v>
      </c>
      <c r="T14" s="3">
        <f>VLOOKUP($B14,score!$C$7:$AB$146,20,FALSE)</f>
        <v>4</v>
      </c>
      <c r="U14" s="3">
        <f>VLOOKUP($B14,score!$C$7:$AB$146,21,FALSE)</f>
        <v>3</v>
      </c>
      <c r="V14" s="3">
        <f>VLOOKUP($B14,score!$C$7:$AB$146,22,FALSE)</f>
        <v>3</v>
      </c>
      <c r="W14" s="3">
        <f>VLOOKUP($B14,score!$C$7:$AB$146,23,FALSE)</f>
        <v>3</v>
      </c>
      <c r="X14" s="27">
        <f>VLOOKUP($B14,score!$C$7:$AD$146,25,FALSE)</f>
        <v>61.000002000000002</v>
      </c>
      <c r="Y14" s="49">
        <f>VLOOKUP($B14,score!$C$7:$AD$146,26,FALSE)</f>
        <v>15.4</v>
      </c>
      <c r="Z14" s="46">
        <f>VLOOKUP($B14,score!$C$7:$AD$146,28,FALSE)</f>
        <v>53.300001999999999</v>
      </c>
    </row>
    <row r="15" spans="2:26" ht="17" x14ac:dyDescent="0.4">
      <c r="B15" s="62">
        <v>9</v>
      </c>
      <c r="C15" s="63">
        <f>VLOOKUP($B15,score!$C$7:$AD$146,3,FALSE)</f>
        <v>9</v>
      </c>
      <c r="D15" s="29" t="str">
        <f>VLOOKUP($B15,score!$C$7:$AD$146,4,FALSE)</f>
        <v>Marina Ravnikar&amp;Tomaž Andolšek</v>
      </c>
      <c r="E15" s="29">
        <f>VLOOKUP($B15,score!$C$7:$AD$146,5,FALSE)</f>
        <v>8</v>
      </c>
      <c r="F15" s="3">
        <f>VLOOKUP($B15,score!$C$7:$AB$146,6,FALSE)</f>
        <v>4</v>
      </c>
      <c r="G15" s="3">
        <f>VLOOKUP($B15,score!$C$7:$AB$146,7,FALSE)</f>
        <v>3</v>
      </c>
      <c r="H15" s="3">
        <f>VLOOKUP($B15,score!$C$7:$AB$146,8,FALSE)</f>
        <v>3</v>
      </c>
      <c r="I15" s="3">
        <f>VLOOKUP($B15,score!$C$7:$AB$146,9,FALSE)</f>
        <v>2</v>
      </c>
      <c r="J15" s="3">
        <f>VLOOKUP($B15,score!$C$7:$AB$146,10,FALSE)</f>
        <v>4</v>
      </c>
      <c r="K15" s="3">
        <f>VLOOKUP($B15,score!$C$7:$AB$146,11,FALSE)</f>
        <v>4</v>
      </c>
      <c r="L15" s="3">
        <f>VLOOKUP($B15,score!$C$7:$AB$146,12,FALSE)</f>
        <v>3</v>
      </c>
      <c r="M15" s="3">
        <f>VLOOKUP($B15,score!$C$7:$AB$146,13,FALSE)</f>
        <v>3</v>
      </c>
      <c r="N15" s="3">
        <f>VLOOKUP($B15,score!$C$7:$AB$146,14,FALSE)</f>
        <v>2</v>
      </c>
      <c r="O15" s="3">
        <f>VLOOKUP($B15,score!$C$7:$AB$146,15,FALSE)</f>
        <v>4</v>
      </c>
      <c r="P15" s="3">
        <f>VLOOKUP($B15,score!$C$7:$AB$146,16,FALSE)</f>
        <v>3</v>
      </c>
      <c r="Q15" s="3">
        <f>VLOOKUP($B15,score!$C$7:$AB$146,17,FALSE)</f>
        <v>3</v>
      </c>
      <c r="R15" s="3">
        <f>VLOOKUP($B15,score!$C$7:$AB$146,18,FALSE)</f>
        <v>4</v>
      </c>
      <c r="S15" s="3">
        <f>VLOOKUP($B15,score!$C$7:$AB$146,19,FALSE)</f>
        <v>3</v>
      </c>
      <c r="T15" s="3">
        <f>VLOOKUP($B15,score!$C$7:$AB$146,20,FALSE)</f>
        <v>4</v>
      </c>
      <c r="U15" s="3">
        <f>VLOOKUP($B15,score!$C$7:$AB$146,21,FALSE)</f>
        <v>3</v>
      </c>
      <c r="V15" s="3">
        <f>VLOOKUP($B15,score!$C$7:$AB$146,22,FALSE)</f>
        <v>4</v>
      </c>
      <c r="W15" s="3">
        <f>VLOOKUP($B15,score!$C$7:$AB$146,23,FALSE)</f>
        <v>2</v>
      </c>
      <c r="X15" s="27">
        <f>VLOOKUP($B15,score!$C$7:$AD$146,25,FALSE)</f>
        <v>58.000001699999999</v>
      </c>
      <c r="Y15" s="49">
        <f>VLOOKUP($B15,score!$C$7:$AD$146,26,FALSE)</f>
        <v>9</v>
      </c>
      <c r="Z15" s="46">
        <f>VLOOKUP($B15,score!$C$7:$AD$146,28,FALSE)</f>
        <v>53.500001699999999</v>
      </c>
    </row>
    <row r="16" spans="2:26" ht="17" x14ac:dyDescent="0.4">
      <c r="B16" s="62">
        <v>10</v>
      </c>
      <c r="C16" s="63">
        <f>VLOOKUP($B16,score!$C$7:$AD$146,3,FALSE)</f>
        <v>10</v>
      </c>
      <c r="D16" s="29" t="str">
        <f>VLOOKUP($B16,score!$C$7:$AD$146,4,FALSE)</f>
        <v>Mirjana&amp;Grega Benedik</v>
      </c>
      <c r="E16" s="29">
        <f>VLOOKUP($B16,score!$C$7:$AD$146,5,FALSE)</f>
        <v>5</v>
      </c>
      <c r="F16" s="3">
        <f>VLOOKUP($B16,score!$C$7:$AB$146,6,FALSE)</f>
        <v>3</v>
      </c>
      <c r="G16" s="3">
        <f>VLOOKUP($B16,score!$C$7:$AB$146,7,FALSE)</f>
        <v>2</v>
      </c>
      <c r="H16" s="3">
        <f>VLOOKUP($B16,score!$C$7:$AB$146,8,FALSE)</f>
        <v>3</v>
      </c>
      <c r="I16" s="3">
        <f>VLOOKUP($B16,score!$C$7:$AB$146,9,FALSE)</f>
        <v>4</v>
      </c>
      <c r="J16" s="3">
        <f>VLOOKUP($B16,score!$C$7:$AB$146,10,FALSE)</f>
        <v>3</v>
      </c>
      <c r="K16" s="3">
        <f>VLOOKUP($B16,score!$C$7:$AB$146,11,FALSE)</f>
        <v>4</v>
      </c>
      <c r="L16" s="3">
        <f>VLOOKUP($B16,score!$C$7:$AB$146,12,FALSE)</f>
        <v>3</v>
      </c>
      <c r="M16" s="3">
        <f>VLOOKUP($B16,score!$C$7:$AB$146,13,FALSE)</f>
        <v>4</v>
      </c>
      <c r="N16" s="3">
        <f>VLOOKUP($B16,score!$C$7:$AB$146,14,FALSE)</f>
        <v>3</v>
      </c>
      <c r="O16" s="3">
        <f>VLOOKUP($B16,score!$C$7:$AB$146,15,FALSE)</f>
        <v>3</v>
      </c>
      <c r="P16" s="3">
        <f>VLOOKUP($B16,score!$C$7:$AB$146,16,FALSE)</f>
        <v>3</v>
      </c>
      <c r="Q16" s="3">
        <f>VLOOKUP($B16,score!$C$7:$AB$146,17,FALSE)</f>
        <v>3</v>
      </c>
      <c r="R16" s="3">
        <f>VLOOKUP($B16,score!$C$7:$AB$146,18,FALSE)</f>
        <v>3</v>
      </c>
      <c r="S16" s="3">
        <f>VLOOKUP($B16,score!$C$7:$AB$146,19,FALSE)</f>
        <v>4</v>
      </c>
      <c r="T16" s="3">
        <f>VLOOKUP($B16,score!$C$7:$AB$146,20,FALSE)</f>
        <v>3</v>
      </c>
      <c r="U16" s="3">
        <f>VLOOKUP($B16,score!$C$7:$AB$146,21,FALSE)</f>
        <v>2</v>
      </c>
      <c r="V16" s="3">
        <f>VLOOKUP($B16,score!$C$7:$AB$146,22,FALSE)</f>
        <v>4</v>
      </c>
      <c r="W16" s="3">
        <f>VLOOKUP($B16,score!$C$7:$AB$146,23,FALSE)</f>
        <v>3</v>
      </c>
      <c r="X16" s="27">
        <f>VLOOKUP($B16,score!$C$7:$AD$146,25,FALSE)</f>
        <v>57.000000700000001</v>
      </c>
      <c r="Y16" s="49">
        <f>VLOOKUP($B16,score!$C$7:$AD$146,26,FALSE)</f>
        <v>6.2</v>
      </c>
      <c r="Z16" s="46">
        <f>VLOOKUP($B16,score!$C$7:$AD$146,28,FALSE)</f>
        <v>53.9000007</v>
      </c>
    </row>
    <row r="17" spans="2:26" ht="17" x14ac:dyDescent="0.4">
      <c r="B17" s="62">
        <v>11</v>
      </c>
      <c r="C17" s="63">
        <f>VLOOKUP($B17,score!$C$7:$AD$146,3,FALSE)</f>
        <v>11</v>
      </c>
      <c r="D17" s="29" t="str">
        <f>VLOOKUP($B17,score!$C$7:$AD$146,4,FALSE)</f>
        <v>Janez Ločniškar&amp; Gal Grudnik</v>
      </c>
      <c r="E17" s="29">
        <f>VLOOKUP($B17,score!$C$7:$AD$146,5,FALSE)</f>
        <v>5</v>
      </c>
      <c r="F17" s="3">
        <f>VLOOKUP($B17,score!$C$7:$AB$146,6,FALSE)</f>
        <v>4</v>
      </c>
      <c r="G17" s="3">
        <f>VLOOKUP($B17,score!$C$7:$AB$146,7,FALSE)</f>
        <v>3</v>
      </c>
      <c r="H17" s="3">
        <f>VLOOKUP($B17,score!$C$7:$AB$146,8,FALSE)</f>
        <v>3</v>
      </c>
      <c r="I17" s="3">
        <f>VLOOKUP($B17,score!$C$7:$AB$146,9,FALSE)</f>
        <v>4</v>
      </c>
      <c r="J17" s="3">
        <f>VLOOKUP($B17,score!$C$7:$AB$146,10,FALSE)</f>
        <v>3</v>
      </c>
      <c r="K17" s="3">
        <f>VLOOKUP($B17,score!$C$7:$AB$146,11,FALSE)</f>
        <v>3</v>
      </c>
      <c r="L17" s="3">
        <f>VLOOKUP($B17,score!$C$7:$AB$146,12,FALSE)</f>
        <v>2</v>
      </c>
      <c r="M17" s="3">
        <f>VLOOKUP($B17,score!$C$7:$AB$146,13,FALSE)</f>
        <v>4</v>
      </c>
      <c r="N17" s="3">
        <f>VLOOKUP($B17,score!$C$7:$AB$146,14,FALSE)</f>
        <v>2</v>
      </c>
      <c r="O17" s="3">
        <f>VLOOKUP($B17,score!$C$7:$AB$146,15,FALSE)</f>
        <v>4</v>
      </c>
      <c r="P17" s="3">
        <f>VLOOKUP($B17,score!$C$7:$AB$146,16,FALSE)</f>
        <v>3</v>
      </c>
      <c r="Q17" s="3">
        <f>VLOOKUP($B17,score!$C$7:$AB$146,17,FALSE)</f>
        <v>3</v>
      </c>
      <c r="R17" s="3">
        <f>VLOOKUP($B17,score!$C$7:$AB$146,18,FALSE)</f>
        <v>4</v>
      </c>
      <c r="S17" s="3">
        <f>VLOOKUP($B17,score!$C$7:$AB$146,19,FALSE)</f>
        <v>4</v>
      </c>
      <c r="T17" s="3">
        <f>VLOOKUP($B17,score!$C$7:$AB$146,20,FALSE)</f>
        <v>4</v>
      </c>
      <c r="U17" s="3">
        <f>VLOOKUP($B17,score!$C$7:$AB$146,21,FALSE)</f>
        <v>3</v>
      </c>
      <c r="V17" s="3">
        <f>VLOOKUP($B17,score!$C$7:$AB$146,22,FALSE)</f>
        <v>4</v>
      </c>
      <c r="W17" s="3">
        <f>VLOOKUP($B17,score!$C$7:$AB$146,23,FALSE)</f>
        <v>2</v>
      </c>
      <c r="X17" s="27">
        <f>VLOOKUP($B17,score!$C$7:$AD$146,25,FALSE)</f>
        <v>59.000001900000001</v>
      </c>
      <c r="Y17" s="49">
        <f>VLOOKUP($B17,score!$C$7:$AD$146,26,FALSE)</f>
        <v>9.1999999999999993</v>
      </c>
      <c r="Z17" s="46">
        <f>VLOOKUP($B17,score!$C$7:$AD$146,28,FALSE)</f>
        <v>54.400001899999999</v>
      </c>
    </row>
    <row r="18" spans="2:26" ht="17" x14ac:dyDescent="0.4">
      <c r="B18" s="62">
        <v>12</v>
      </c>
      <c r="C18" s="63">
        <f>VLOOKUP($B18,score!$C$7:$AD$146,3,FALSE)</f>
        <v>12</v>
      </c>
      <c r="D18" s="29" t="str">
        <f>VLOOKUP($B18,score!$C$7:$AD$146,4,FALSE)</f>
        <v>Breda Jericio&amp;Boris Debevec</v>
      </c>
      <c r="E18" s="29">
        <f>VLOOKUP($B18,score!$C$7:$AD$146,5,FALSE)</f>
        <v>6</v>
      </c>
      <c r="F18" s="3">
        <f>VLOOKUP($B18,score!$C$7:$AB$146,6,FALSE)</f>
        <v>4</v>
      </c>
      <c r="G18" s="3">
        <f>VLOOKUP($B18,score!$C$7:$AB$146,7,FALSE)</f>
        <v>3</v>
      </c>
      <c r="H18" s="3">
        <f>VLOOKUP($B18,score!$C$7:$AB$146,8,FALSE)</f>
        <v>4</v>
      </c>
      <c r="I18" s="3">
        <f>VLOOKUP($B18,score!$C$7:$AB$146,9,FALSE)</f>
        <v>4</v>
      </c>
      <c r="J18" s="3">
        <f>VLOOKUP($B18,score!$C$7:$AB$146,10,FALSE)</f>
        <v>4</v>
      </c>
      <c r="K18" s="3">
        <f>VLOOKUP($B18,score!$C$7:$AB$146,11,FALSE)</f>
        <v>4</v>
      </c>
      <c r="L18" s="3">
        <f>VLOOKUP($B18,score!$C$7:$AB$146,12,FALSE)</f>
        <v>3</v>
      </c>
      <c r="M18" s="3">
        <f>VLOOKUP($B18,score!$C$7:$AB$146,13,FALSE)</f>
        <v>4</v>
      </c>
      <c r="N18" s="3">
        <f>VLOOKUP($B18,score!$C$7:$AB$146,14,FALSE)</f>
        <v>2</v>
      </c>
      <c r="O18" s="3">
        <f>VLOOKUP($B18,score!$C$7:$AB$146,15,FALSE)</f>
        <v>4</v>
      </c>
      <c r="P18" s="3">
        <f>VLOOKUP($B18,score!$C$7:$AB$146,16,FALSE)</f>
        <v>3</v>
      </c>
      <c r="Q18" s="3">
        <f>VLOOKUP($B18,score!$C$7:$AB$146,17,FALSE)</f>
        <v>3</v>
      </c>
      <c r="R18" s="3">
        <f>VLOOKUP($B18,score!$C$7:$AB$146,18,FALSE)</f>
        <v>4</v>
      </c>
      <c r="S18" s="3">
        <f>VLOOKUP($B18,score!$C$7:$AB$146,19,FALSE)</f>
        <v>4</v>
      </c>
      <c r="T18" s="3">
        <f>VLOOKUP($B18,score!$C$7:$AB$146,20,FALSE)</f>
        <v>4</v>
      </c>
      <c r="U18" s="3">
        <f>VLOOKUP($B18,score!$C$7:$AB$146,21,FALSE)</f>
        <v>2</v>
      </c>
      <c r="V18" s="3">
        <f>VLOOKUP($B18,score!$C$7:$AB$146,22,FALSE)</f>
        <v>4</v>
      </c>
      <c r="W18" s="3">
        <f>VLOOKUP($B18,score!$C$7:$AB$146,23,FALSE)</f>
        <v>2</v>
      </c>
      <c r="X18" s="27">
        <f>VLOOKUP($B18,score!$C$7:$AD$146,25,FALSE)</f>
        <v>62.000002600000002</v>
      </c>
      <c r="Y18" s="49">
        <f>VLOOKUP($B18,score!$C$7:$AD$146,26,FALSE)</f>
        <v>14.4</v>
      </c>
      <c r="Z18" s="46">
        <f>VLOOKUP($B18,score!$C$7:$AD$146,28,FALSE)</f>
        <v>54.800002599999999</v>
      </c>
    </row>
    <row r="19" spans="2:26" ht="17" x14ac:dyDescent="0.4">
      <c r="B19" s="62">
        <v>13</v>
      </c>
      <c r="C19" s="63">
        <f>VLOOKUP($B19,score!$C$7:$AD$146,3,FALSE)</f>
        <v>13</v>
      </c>
      <c r="D19" s="29" t="str">
        <f>VLOOKUP($B19,score!$C$7:$AD$146,4,FALSE)</f>
        <v>Janez Saje&amp;Miloš Torbič</v>
      </c>
      <c r="E19" s="29">
        <f>VLOOKUP($B19,score!$C$7:$AD$146,5,FALSE)</f>
        <v>6</v>
      </c>
      <c r="F19" s="3">
        <f>VLOOKUP($B19,score!$C$7:$AB$146,6,FALSE)</f>
        <v>4</v>
      </c>
      <c r="G19" s="3">
        <f>VLOOKUP($B19,score!$C$7:$AB$146,7,FALSE)</f>
        <v>3</v>
      </c>
      <c r="H19" s="3">
        <f>VLOOKUP($B19,score!$C$7:$AB$146,8,FALSE)</f>
        <v>3</v>
      </c>
      <c r="I19" s="3">
        <f>VLOOKUP($B19,score!$C$7:$AB$146,9,FALSE)</f>
        <v>3</v>
      </c>
      <c r="J19" s="3">
        <f>VLOOKUP($B19,score!$C$7:$AB$146,10,FALSE)</f>
        <v>4</v>
      </c>
      <c r="K19" s="3">
        <f>VLOOKUP($B19,score!$C$7:$AB$146,11,FALSE)</f>
        <v>4</v>
      </c>
      <c r="L19" s="3">
        <f>VLOOKUP($B19,score!$C$7:$AB$146,12,FALSE)</f>
        <v>3</v>
      </c>
      <c r="M19" s="3">
        <f>VLOOKUP($B19,score!$C$7:$AB$146,13,FALSE)</f>
        <v>4</v>
      </c>
      <c r="N19" s="3">
        <f>VLOOKUP($B19,score!$C$7:$AB$146,14,FALSE)</f>
        <v>2</v>
      </c>
      <c r="O19" s="3">
        <f>VLOOKUP($B19,score!$C$7:$AB$146,15,FALSE)</f>
        <v>4</v>
      </c>
      <c r="P19" s="3">
        <f>VLOOKUP($B19,score!$C$7:$AB$146,16,FALSE)</f>
        <v>3</v>
      </c>
      <c r="Q19" s="3">
        <f>VLOOKUP($B19,score!$C$7:$AB$146,17,FALSE)</f>
        <v>3</v>
      </c>
      <c r="R19" s="3">
        <f>VLOOKUP($B19,score!$C$7:$AB$146,18,FALSE)</f>
        <v>4</v>
      </c>
      <c r="S19" s="3">
        <f>VLOOKUP($B19,score!$C$7:$AB$146,19,FALSE)</f>
        <v>4</v>
      </c>
      <c r="T19" s="3">
        <f>VLOOKUP($B19,score!$C$7:$AB$146,20,FALSE)</f>
        <v>4</v>
      </c>
      <c r="U19" s="3">
        <f>VLOOKUP($B19,score!$C$7:$AB$146,21,FALSE)</f>
        <v>3</v>
      </c>
      <c r="V19" s="3">
        <f>VLOOKUP($B19,score!$C$7:$AB$146,22,FALSE)</f>
        <v>3</v>
      </c>
      <c r="W19" s="3">
        <f>VLOOKUP($B19,score!$C$7:$AB$146,23,FALSE)</f>
        <v>2</v>
      </c>
      <c r="X19" s="27">
        <f>VLOOKUP($B19,score!$C$7:$AD$146,25,FALSE)</f>
        <v>60.000001500000003</v>
      </c>
      <c r="Y19" s="49">
        <f>VLOOKUP($B19,score!$C$7:$AD$146,26,FALSE)</f>
        <v>9.6999999999999993</v>
      </c>
      <c r="Z19" s="46">
        <f>VLOOKUP($B19,score!$C$7:$AD$146,28,FALSE)</f>
        <v>55.150001500000002</v>
      </c>
    </row>
    <row r="20" spans="2:26" ht="17" x14ac:dyDescent="0.4">
      <c r="B20" s="62">
        <v>14</v>
      </c>
      <c r="C20" s="63">
        <f>VLOOKUP($B20,score!$C$7:$AD$146,3,FALSE)</f>
        <v>14</v>
      </c>
      <c r="D20" s="29" t="str">
        <f>VLOOKUP($B20,score!$C$7:$AD$146,4,FALSE)</f>
        <v>Rade Narančič&amp;Franci Kunšič</v>
      </c>
      <c r="E20" s="29">
        <f>VLOOKUP($B20,score!$C$7:$AD$146,5,FALSE)</f>
        <v>7</v>
      </c>
      <c r="F20" s="3">
        <f>VLOOKUP($B20,score!$C$7:$AB$146,6,FALSE)</f>
        <v>4</v>
      </c>
      <c r="G20" s="3">
        <f>VLOOKUP($B20,score!$C$7:$AB$146,7,FALSE)</f>
        <v>3</v>
      </c>
      <c r="H20" s="3">
        <f>VLOOKUP($B20,score!$C$7:$AB$146,8,FALSE)</f>
        <v>3</v>
      </c>
      <c r="I20" s="3">
        <f>VLOOKUP($B20,score!$C$7:$AB$146,9,FALSE)</f>
        <v>4</v>
      </c>
      <c r="J20" s="3">
        <f>VLOOKUP($B20,score!$C$7:$AB$146,10,FALSE)</f>
        <v>4</v>
      </c>
      <c r="K20" s="3">
        <f>VLOOKUP($B20,score!$C$7:$AB$146,11,FALSE)</f>
        <v>3</v>
      </c>
      <c r="L20" s="3">
        <f>VLOOKUP($B20,score!$C$7:$AB$146,12,FALSE)</f>
        <v>4</v>
      </c>
      <c r="M20" s="3">
        <f>VLOOKUP($B20,score!$C$7:$AB$146,13,FALSE)</f>
        <v>4</v>
      </c>
      <c r="N20" s="3">
        <f>VLOOKUP($B20,score!$C$7:$AB$146,14,FALSE)</f>
        <v>2</v>
      </c>
      <c r="O20" s="3">
        <f>VLOOKUP($B20,score!$C$7:$AB$146,15,FALSE)</f>
        <v>4</v>
      </c>
      <c r="P20" s="3">
        <f>VLOOKUP($B20,score!$C$7:$AB$146,16,FALSE)</f>
        <v>2</v>
      </c>
      <c r="Q20" s="3">
        <f>VLOOKUP($B20,score!$C$7:$AB$146,17,FALSE)</f>
        <v>3</v>
      </c>
      <c r="R20" s="3">
        <f>VLOOKUP($B20,score!$C$7:$AB$146,18,FALSE)</f>
        <v>5</v>
      </c>
      <c r="S20" s="3">
        <f>VLOOKUP($B20,score!$C$7:$AB$146,19,FALSE)</f>
        <v>4</v>
      </c>
      <c r="T20" s="3">
        <f>VLOOKUP($B20,score!$C$7:$AB$146,20,FALSE)</f>
        <v>3</v>
      </c>
      <c r="U20" s="3">
        <f>VLOOKUP($B20,score!$C$7:$AB$146,21,FALSE)</f>
        <v>3</v>
      </c>
      <c r="V20" s="3">
        <f>VLOOKUP($B20,score!$C$7:$AB$146,22,FALSE)</f>
        <v>4</v>
      </c>
      <c r="W20" s="3">
        <f>VLOOKUP($B20,score!$C$7:$AB$146,23,FALSE)</f>
        <v>2</v>
      </c>
      <c r="X20" s="27">
        <f>VLOOKUP($B20,score!$C$7:$AD$146,25,FALSE)</f>
        <v>61.000002100000003</v>
      </c>
      <c r="Y20" s="49">
        <f>VLOOKUP($B20,score!$C$7:$AD$146,26,FALSE)</f>
        <v>11.4</v>
      </c>
      <c r="Z20" s="46">
        <f>VLOOKUP($B20,score!$C$7:$AD$146,28,FALSE)</f>
        <v>55.3000021</v>
      </c>
    </row>
    <row r="21" spans="2:26" ht="17" x14ac:dyDescent="0.4">
      <c r="B21" s="62">
        <v>15</v>
      </c>
      <c r="C21" s="63">
        <f>VLOOKUP($B21,score!$C$7:$AD$146,3,FALSE)</f>
        <v>15</v>
      </c>
      <c r="D21" s="29" t="str">
        <f>VLOOKUP($B21,score!$C$7:$AD$146,4,FALSE)</f>
        <v>Irena Muster&amp;Vladimir Gurov</v>
      </c>
      <c r="E21" s="29">
        <f>VLOOKUP($B21,score!$C$7:$AD$146,5,FALSE)</f>
        <v>6</v>
      </c>
      <c r="F21" s="3">
        <f>VLOOKUP($B21,score!$C$7:$AB$146,6,FALSE)</f>
        <v>4</v>
      </c>
      <c r="G21" s="3">
        <f>VLOOKUP($B21,score!$C$7:$AB$146,7,FALSE)</f>
        <v>3</v>
      </c>
      <c r="H21" s="3">
        <f>VLOOKUP($B21,score!$C$7:$AB$146,8,FALSE)</f>
        <v>3</v>
      </c>
      <c r="I21" s="3">
        <f>VLOOKUP($B21,score!$C$7:$AB$146,9,FALSE)</f>
        <v>4</v>
      </c>
      <c r="J21" s="3">
        <f>VLOOKUP($B21,score!$C$7:$AB$146,10,FALSE)</f>
        <v>4</v>
      </c>
      <c r="K21" s="3">
        <f>VLOOKUP($B21,score!$C$7:$AB$146,11,FALSE)</f>
        <v>4</v>
      </c>
      <c r="L21" s="3">
        <f>VLOOKUP($B21,score!$C$7:$AB$146,12,FALSE)</f>
        <v>3</v>
      </c>
      <c r="M21" s="3">
        <f>VLOOKUP($B21,score!$C$7:$AB$146,13,FALSE)</f>
        <v>4</v>
      </c>
      <c r="N21" s="3">
        <f>VLOOKUP($B21,score!$C$7:$AB$146,14,FALSE)</f>
        <v>2</v>
      </c>
      <c r="O21" s="3">
        <f>VLOOKUP($B21,score!$C$7:$AB$146,15,FALSE)</f>
        <v>4</v>
      </c>
      <c r="P21" s="3">
        <f>VLOOKUP($B21,score!$C$7:$AB$146,16,FALSE)</f>
        <v>3</v>
      </c>
      <c r="Q21" s="3">
        <f>VLOOKUP($B21,score!$C$7:$AB$146,17,FALSE)</f>
        <v>3</v>
      </c>
      <c r="R21" s="3">
        <f>VLOOKUP($B21,score!$C$7:$AB$146,18,FALSE)</f>
        <v>4</v>
      </c>
      <c r="S21" s="3">
        <f>VLOOKUP($B21,score!$C$7:$AB$146,19,FALSE)</f>
        <v>4</v>
      </c>
      <c r="T21" s="3">
        <f>VLOOKUP($B21,score!$C$7:$AB$146,20,FALSE)</f>
        <v>5</v>
      </c>
      <c r="U21" s="3">
        <f>VLOOKUP($B21,score!$C$7:$AB$146,21,FALSE)</f>
        <v>3</v>
      </c>
      <c r="V21" s="3">
        <f>VLOOKUP($B21,score!$C$7:$AB$146,22,FALSE)</f>
        <v>4</v>
      </c>
      <c r="W21" s="3">
        <f>VLOOKUP($B21,score!$C$7:$AB$146,23,FALSE)</f>
        <v>2</v>
      </c>
      <c r="X21" s="27">
        <f>VLOOKUP($B21,score!$C$7:$AD$146,25,FALSE)</f>
        <v>63.000002799999997</v>
      </c>
      <c r="Y21" s="49">
        <f>VLOOKUP($B21,score!$C$7:$AD$146,26,FALSE)</f>
        <v>14.5</v>
      </c>
      <c r="Z21" s="46">
        <f>VLOOKUP($B21,score!$C$7:$AD$146,28,FALSE)</f>
        <v>55.750002799999997</v>
      </c>
    </row>
    <row r="22" spans="2:26" ht="17" x14ac:dyDescent="0.4">
      <c r="B22" s="62">
        <v>16</v>
      </c>
      <c r="C22" s="63">
        <f>VLOOKUP($B22,score!$C$7:$AD$146,3,FALSE)</f>
        <v>16</v>
      </c>
      <c r="D22" s="29" t="str">
        <f>VLOOKUP($B22,score!$C$7:$AD$146,4,FALSE)</f>
        <v>Ani&amp;Zoran Klemenčič</v>
      </c>
      <c r="E22" s="29">
        <f>VLOOKUP($B22,score!$C$7:$AD$146,5,FALSE)</f>
        <v>4</v>
      </c>
      <c r="F22" s="3">
        <f>VLOOKUP($B22,score!$C$7:$AB$146,6,FALSE)</f>
        <v>4</v>
      </c>
      <c r="G22" s="3">
        <f>VLOOKUP($B22,score!$C$7:$AB$146,7,FALSE)</f>
        <v>3</v>
      </c>
      <c r="H22" s="3">
        <f>VLOOKUP($B22,score!$C$7:$AB$146,8,FALSE)</f>
        <v>3</v>
      </c>
      <c r="I22" s="3">
        <f>VLOOKUP($B22,score!$C$7:$AB$146,9,FALSE)</f>
        <v>4</v>
      </c>
      <c r="J22" s="3">
        <f>VLOOKUP($B22,score!$C$7:$AB$146,10,FALSE)</f>
        <v>4</v>
      </c>
      <c r="K22" s="3">
        <f>VLOOKUP($B22,score!$C$7:$AB$146,11,FALSE)</f>
        <v>4</v>
      </c>
      <c r="L22" s="3">
        <f>VLOOKUP($B22,score!$C$7:$AB$146,12,FALSE)</f>
        <v>3</v>
      </c>
      <c r="M22" s="3">
        <f>VLOOKUP($B22,score!$C$7:$AB$146,13,FALSE)</f>
        <v>4</v>
      </c>
      <c r="N22" s="3">
        <f>VLOOKUP($B22,score!$C$7:$AB$146,14,FALSE)</f>
        <v>3</v>
      </c>
      <c r="O22" s="3">
        <f>VLOOKUP($B22,score!$C$7:$AB$146,15,FALSE)</f>
        <v>4</v>
      </c>
      <c r="P22" s="3">
        <f>VLOOKUP($B22,score!$C$7:$AB$146,16,FALSE)</f>
        <v>3</v>
      </c>
      <c r="Q22" s="3">
        <f>VLOOKUP($B22,score!$C$7:$AB$146,17,FALSE)</f>
        <v>4</v>
      </c>
      <c r="R22" s="3">
        <f>VLOOKUP($B22,score!$C$7:$AB$146,18,FALSE)</f>
        <v>4</v>
      </c>
      <c r="S22" s="3">
        <f>VLOOKUP($B22,score!$C$7:$AB$146,19,FALSE)</f>
        <v>4</v>
      </c>
      <c r="T22" s="3">
        <f>VLOOKUP($B22,score!$C$7:$AB$146,20,FALSE)</f>
        <v>3</v>
      </c>
      <c r="U22" s="3">
        <f>VLOOKUP($B22,score!$C$7:$AB$146,21,FALSE)</f>
        <v>3</v>
      </c>
      <c r="V22" s="3">
        <f>VLOOKUP($B22,score!$C$7:$AB$146,22,FALSE)</f>
        <v>3</v>
      </c>
      <c r="W22" s="3">
        <f>VLOOKUP($B22,score!$C$7:$AB$146,23,FALSE)</f>
        <v>4</v>
      </c>
      <c r="X22" s="27">
        <f>VLOOKUP($B22,score!$C$7:$AD$146,25,FALSE)</f>
        <v>64.000003399999997</v>
      </c>
      <c r="Y22" s="49">
        <f>VLOOKUP($B22,score!$C$7:$AD$146,26,FALSE)</f>
        <v>15.8</v>
      </c>
      <c r="Z22" s="46">
        <f>VLOOKUP($B22,score!$C$7:$AD$146,28,FALSE)</f>
        <v>56.100003399999999</v>
      </c>
    </row>
    <row r="23" spans="2:26" ht="17" x14ac:dyDescent="0.4">
      <c r="B23" s="62">
        <v>17</v>
      </c>
      <c r="C23" s="63">
        <f>VLOOKUP($B23,score!$C$7:$AD$146,3,FALSE)</f>
        <v>17</v>
      </c>
      <c r="D23" s="29" t="str">
        <f>VLOOKUP($B23,score!$C$7:$AD$146,4,FALSE)</f>
        <v>Breda&amp;Janko Kržič</v>
      </c>
      <c r="E23" s="29">
        <f>VLOOKUP($B23,score!$C$7:$AD$146,5,FALSE)</f>
        <v>6</v>
      </c>
      <c r="F23" s="3">
        <f>VLOOKUP($B23,score!$C$7:$AB$146,6,FALSE)</f>
        <v>4</v>
      </c>
      <c r="G23" s="3">
        <f>VLOOKUP($B23,score!$C$7:$AB$146,7,FALSE)</f>
        <v>3</v>
      </c>
      <c r="H23" s="3">
        <f>VLOOKUP($B23,score!$C$7:$AB$146,8,FALSE)</f>
        <v>3</v>
      </c>
      <c r="I23" s="3">
        <f>VLOOKUP($B23,score!$C$7:$AB$146,9,FALSE)</f>
        <v>4</v>
      </c>
      <c r="J23" s="3">
        <f>VLOOKUP($B23,score!$C$7:$AB$146,10,FALSE)</f>
        <v>4</v>
      </c>
      <c r="K23" s="3">
        <f>VLOOKUP($B23,score!$C$7:$AB$146,11,FALSE)</f>
        <v>4</v>
      </c>
      <c r="L23" s="3">
        <f>VLOOKUP($B23,score!$C$7:$AB$146,12,FALSE)</f>
        <v>4</v>
      </c>
      <c r="M23" s="3">
        <f>VLOOKUP($B23,score!$C$7:$AB$146,13,FALSE)</f>
        <v>4</v>
      </c>
      <c r="N23" s="3">
        <f>VLOOKUP($B23,score!$C$7:$AB$146,14,FALSE)</f>
        <v>3</v>
      </c>
      <c r="O23" s="3">
        <f>VLOOKUP($B23,score!$C$7:$AB$146,15,FALSE)</f>
        <v>5</v>
      </c>
      <c r="P23" s="3">
        <f>VLOOKUP($B23,score!$C$7:$AB$146,16,FALSE)</f>
        <v>3</v>
      </c>
      <c r="Q23" s="3">
        <f>VLOOKUP($B23,score!$C$7:$AB$146,17,FALSE)</f>
        <v>4</v>
      </c>
      <c r="R23" s="3">
        <f>VLOOKUP($B23,score!$C$7:$AB$146,18,FALSE)</f>
        <v>4</v>
      </c>
      <c r="S23" s="3">
        <f>VLOOKUP($B23,score!$C$7:$AB$146,19,FALSE)</f>
        <v>4</v>
      </c>
      <c r="T23" s="3">
        <f>VLOOKUP($B23,score!$C$7:$AB$146,20,FALSE)</f>
        <v>4</v>
      </c>
      <c r="U23" s="3">
        <f>VLOOKUP($B23,score!$C$7:$AB$146,21,FALSE)</f>
        <v>3</v>
      </c>
      <c r="V23" s="3">
        <f>VLOOKUP($B23,score!$C$7:$AB$146,22,FALSE)</f>
        <v>4</v>
      </c>
      <c r="W23" s="3">
        <f>VLOOKUP($B23,score!$C$7:$AB$146,23,FALSE)</f>
        <v>2</v>
      </c>
      <c r="X23" s="27">
        <f>VLOOKUP($B23,score!$C$7:$AD$146,25,FALSE)</f>
        <v>66.000001600000004</v>
      </c>
      <c r="Y23" s="49">
        <f>VLOOKUP($B23,score!$C$7:$AD$146,26,FALSE)</f>
        <v>19.7</v>
      </c>
      <c r="Z23" s="46">
        <f>VLOOKUP($B23,score!$C$7:$AD$146,28,FALSE)</f>
        <v>56.150001599999996</v>
      </c>
    </row>
    <row r="24" spans="2:26" ht="17" x14ac:dyDescent="0.4">
      <c r="B24" s="62">
        <v>18</v>
      </c>
      <c r="C24" s="63">
        <f>VLOOKUP($B24,score!$C$7:$AD$146,3,FALSE)</f>
        <v>18</v>
      </c>
      <c r="D24" s="29" t="str">
        <f>VLOOKUP($B24,score!$C$7:$AD$146,4,FALSE)</f>
        <v>Majda&amp;Bojan Lazar</v>
      </c>
      <c r="E24" s="29">
        <f>VLOOKUP($B24,score!$C$7:$AD$146,5,FALSE)</f>
        <v>4</v>
      </c>
      <c r="F24" s="3">
        <f>VLOOKUP($B24,score!$C$7:$AB$146,6,FALSE)</f>
        <v>4</v>
      </c>
      <c r="G24" s="3">
        <f>VLOOKUP($B24,score!$C$7:$AB$146,7,FALSE)</f>
        <v>3</v>
      </c>
      <c r="H24" s="3">
        <f>VLOOKUP($B24,score!$C$7:$AB$146,8,FALSE)</f>
        <v>3</v>
      </c>
      <c r="I24" s="3">
        <f>VLOOKUP($B24,score!$C$7:$AB$146,9,FALSE)</f>
        <v>4</v>
      </c>
      <c r="J24" s="3">
        <f>VLOOKUP($B24,score!$C$7:$AB$146,10,FALSE)</f>
        <v>4</v>
      </c>
      <c r="K24" s="3">
        <f>VLOOKUP($B24,score!$C$7:$AB$146,11,FALSE)</f>
        <v>4</v>
      </c>
      <c r="L24" s="3">
        <f>VLOOKUP($B24,score!$C$7:$AB$146,12,FALSE)</f>
        <v>3</v>
      </c>
      <c r="M24" s="3">
        <f>VLOOKUP($B24,score!$C$7:$AB$146,13,FALSE)</f>
        <v>4</v>
      </c>
      <c r="N24" s="3">
        <f>VLOOKUP($B24,score!$C$7:$AB$146,14,FALSE)</f>
        <v>2</v>
      </c>
      <c r="O24" s="3">
        <f>VLOOKUP($B24,score!$C$7:$AB$146,15,FALSE)</f>
        <v>4</v>
      </c>
      <c r="P24" s="3">
        <f>VLOOKUP($B24,score!$C$7:$AB$146,16,FALSE)</f>
        <v>3</v>
      </c>
      <c r="Q24" s="3">
        <f>VLOOKUP($B24,score!$C$7:$AB$146,17,FALSE)</f>
        <v>3</v>
      </c>
      <c r="R24" s="3">
        <f>VLOOKUP($B24,score!$C$7:$AB$146,18,FALSE)</f>
        <v>4</v>
      </c>
      <c r="S24" s="3">
        <f>VLOOKUP($B24,score!$C$7:$AB$146,19,FALSE)</f>
        <v>4</v>
      </c>
      <c r="T24" s="3">
        <f>VLOOKUP($B24,score!$C$7:$AB$146,20,FALSE)</f>
        <v>4</v>
      </c>
      <c r="U24" s="3">
        <f>VLOOKUP($B24,score!$C$7:$AB$146,21,FALSE)</f>
        <v>3</v>
      </c>
      <c r="V24" s="3">
        <f>VLOOKUP($B24,score!$C$7:$AB$146,22,FALSE)</f>
        <v>4</v>
      </c>
      <c r="W24" s="3">
        <f>VLOOKUP($B24,score!$C$7:$AB$146,23,FALSE)</f>
        <v>3</v>
      </c>
      <c r="X24" s="27">
        <f>VLOOKUP($B24,score!$C$7:$AD$146,25,FALSE)</f>
        <v>63.000001300000001</v>
      </c>
      <c r="Y24" s="49">
        <f>VLOOKUP($B24,score!$C$7:$AD$146,26,FALSE)</f>
        <v>11.2</v>
      </c>
      <c r="Z24" s="46">
        <f>VLOOKUP($B24,score!$C$7:$AD$146,28,FALSE)</f>
        <v>57.4000013</v>
      </c>
    </row>
    <row r="25" spans="2:26" ht="17" x14ac:dyDescent="0.4">
      <c r="B25" s="62">
        <v>19</v>
      </c>
      <c r="C25" s="63">
        <f>VLOOKUP($B25,score!$C$7:$AD$146,3,FALSE)</f>
        <v>19</v>
      </c>
      <c r="D25" s="29" t="str">
        <f>VLOOKUP($B25,score!$C$7:$AD$146,4,FALSE)</f>
        <v>Braco Šegan&amp;Peter Dernič</v>
      </c>
      <c r="E25" s="29">
        <f>VLOOKUP($B25,score!$C$7:$AD$146,5,FALSE)</f>
        <v>8</v>
      </c>
      <c r="F25" s="3">
        <f>VLOOKUP($B25,score!$C$7:$AB$146,6,FALSE)</f>
        <v>4</v>
      </c>
      <c r="G25" s="3">
        <f>VLOOKUP($B25,score!$C$7:$AB$146,7,FALSE)</f>
        <v>3</v>
      </c>
      <c r="H25" s="3">
        <f>VLOOKUP($B25,score!$C$7:$AB$146,8,FALSE)</f>
        <v>3</v>
      </c>
      <c r="I25" s="3">
        <f>VLOOKUP($B25,score!$C$7:$AB$146,9,FALSE)</f>
        <v>5</v>
      </c>
      <c r="J25" s="3">
        <f>VLOOKUP($B25,score!$C$7:$AB$146,10,FALSE)</f>
        <v>4</v>
      </c>
      <c r="K25" s="3">
        <f>VLOOKUP($B25,score!$C$7:$AB$146,11,FALSE)</f>
        <v>4</v>
      </c>
      <c r="L25" s="3">
        <f>VLOOKUP($B25,score!$C$7:$AB$146,12,FALSE)</f>
        <v>3</v>
      </c>
      <c r="M25" s="3">
        <f>VLOOKUP($B25,score!$C$7:$AB$146,13,FALSE)</f>
        <v>4</v>
      </c>
      <c r="N25" s="3">
        <f>VLOOKUP($B25,score!$C$7:$AB$146,14,FALSE)</f>
        <v>3</v>
      </c>
      <c r="O25" s="3">
        <f>VLOOKUP($B25,score!$C$7:$AB$146,15,FALSE)</f>
        <v>4</v>
      </c>
      <c r="P25" s="3">
        <f>VLOOKUP($B25,score!$C$7:$AB$146,16,FALSE)</f>
        <v>2</v>
      </c>
      <c r="Q25" s="3">
        <f>VLOOKUP($B25,score!$C$7:$AB$146,17,FALSE)</f>
        <v>3</v>
      </c>
      <c r="R25" s="3">
        <f>VLOOKUP($B25,score!$C$7:$AB$146,18,FALSE)</f>
        <v>4</v>
      </c>
      <c r="S25" s="3">
        <f>VLOOKUP($B25,score!$C$7:$AB$146,19,FALSE)</f>
        <v>4</v>
      </c>
      <c r="T25" s="3">
        <f>VLOOKUP($B25,score!$C$7:$AB$146,20,FALSE)</f>
        <v>4</v>
      </c>
      <c r="U25" s="3">
        <f>VLOOKUP($B25,score!$C$7:$AB$146,21,FALSE)</f>
        <v>3</v>
      </c>
      <c r="V25" s="3">
        <f>VLOOKUP($B25,score!$C$7:$AB$146,22,FALSE)</f>
        <v>4</v>
      </c>
      <c r="W25" s="3">
        <f>VLOOKUP($B25,score!$C$7:$AB$146,23,FALSE)</f>
        <v>2</v>
      </c>
      <c r="X25" s="27">
        <f>VLOOKUP($B25,score!$C$7:$AD$146,25,FALSE)</f>
        <v>63.0000012</v>
      </c>
      <c r="Y25" s="49">
        <f>VLOOKUP($B25,score!$C$7:$AD$146,26,FALSE)</f>
        <v>10</v>
      </c>
      <c r="Z25" s="46">
        <f>VLOOKUP($B25,score!$C$7:$AD$146,28,FALSE)</f>
        <v>58.0000012</v>
      </c>
    </row>
    <row r="26" spans="2:26" ht="17" x14ac:dyDescent="0.4">
      <c r="B26" s="62">
        <v>20</v>
      </c>
      <c r="C26" s="63">
        <f>VLOOKUP($B26,score!$C$7:$AD$146,3,FALSE)</f>
        <v>20</v>
      </c>
      <c r="D26" s="29" t="str">
        <f>VLOOKUP($B26,score!$C$7:$AD$146,4,FALSE)</f>
        <v>Boštjan Bergoč&amp;Bojan Hribar</v>
      </c>
      <c r="E26" s="29">
        <f>VLOOKUP($B26,score!$C$7:$AD$146,5,FALSE)</f>
        <v>2</v>
      </c>
      <c r="F26" s="3">
        <f>VLOOKUP($B26,score!$C$7:$AB$146,6,FALSE)</f>
        <v>4</v>
      </c>
      <c r="G26" s="3">
        <f>VLOOKUP($B26,score!$C$7:$AB$146,7,FALSE)</f>
        <v>3</v>
      </c>
      <c r="H26" s="3">
        <f>VLOOKUP($B26,score!$C$7:$AB$146,8,FALSE)</f>
        <v>3</v>
      </c>
      <c r="I26" s="3">
        <f>VLOOKUP($B26,score!$C$7:$AB$146,9,FALSE)</f>
        <v>4</v>
      </c>
      <c r="J26" s="3">
        <f>VLOOKUP($B26,score!$C$7:$AB$146,10,FALSE)</f>
        <v>5</v>
      </c>
      <c r="K26" s="3">
        <f>VLOOKUP($B26,score!$C$7:$AB$146,11,FALSE)</f>
        <v>4</v>
      </c>
      <c r="L26" s="3">
        <f>VLOOKUP($B26,score!$C$7:$AB$146,12,FALSE)</f>
        <v>3</v>
      </c>
      <c r="M26" s="3">
        <f>VLOOKUP($B26,score!$C$7:$AB$146,13,FALSE)</f>
        <v>4</v>
      </c>
      <c r="N26" s="3">
        <f>VLOOKUP($B26,score!$C$7:$AB$146,14,FALSE)</f>
        <v>3</v>
      </c>
      <c r="O26" s="3">
        <f>VLOOKUP($B26,score!$C$7:$AB$146,15,FALSE)</f>
        <v>4</v>
      </c>
      <c r="P26" s="3">
        <f>VLOOKUP($B26,score!$C$7:$AB$146,16,FALSE)</f>
        <v>3</v>
      </c>
      <c r="Q26" s="3">
        <f>VLOOKUP($B26,score!$C$7:$AB$146,17,FALSE)</f>
        <v>3</v>
      </c>
      <c r="R26" s="3">
        <f>VLOOKUP($B26,score!$C$7:$AB$146,18,FALSE)</f>
        <v>4</v>
      </c>
      <c r="S26" s="3">
        <f>VLOOKUP($B26,score!$C$7:$AB$146,19,FALSE)</f>
        <v>4</v>
      </c>
      <c r="T26" s="3">
        <f>VLOOKUP($B26,score!$C$7:$AB$146,20,FALSE)</f>
        <v>4</v>
      </c>
      <c r="U26" s="3">
        <f>VLOOKUP($B26,score!$C$7:$AB$146,21,FALSE)</f>
        <v>3</v>
      </c>
      <c r="V26" s="3">
        <f>VLOOKUP($B26,score!$C$7:$AB$146,22,FALSE)</f>
        <v>4</v>
      </c>
      <c r="W26" s="3">
        <f>VLOOKUP($B26,score!$C$7:$AB$146,23,FALSE)</f>
        <v>3</v>
      </c>
      <c r="X26" s="27">
        <f>VLOOKUP($B26,score!$C$7:$AD$146,25,FALSE)</f>
        <v>65.000003199999995</v>
      </c>
      <c r="Y26" s="49">
        <f>VLOOKUP($B26,score!$C$7:$AD$146,26,FALSE)</f>
        <v>10</v>
      </c>
      <c r="Z26" s="46">
        <f>VLOOKUP($B26,score!$C$7:$AD$146,28,FALSE)</f>
        <v>60.000003200000002</v>
      </c>
    </row>
    <row r="27" spans="2:26" ht="17" x14ac:dyDescent="0.4">
      <c r="B27" s="62">
        <v>21</v>
      </c>
      <c r="C27" s="63">
        <f>VLOOKUP($B27,score!$C$7:$AD$146,3,FALSE)</f>
        <v>21</v>
      </c>
      <c r="D27" s="29" t="str">
        <f>VLOOKUP($B27,score!$C$7:$AD$146,4,FALSE)</f>
        <v>Tim Rebolj&amp;Matjaž Praznik</v>
      </c>
      <c r="E27" s="29">
        <f>VLOOKUP($B27,score!$C$7:$AD$146,5,FALSE)</f>
        <v>3</v>
      </c>
      <c r="F27" s="3">
        <f>VLOOKUP($B27,score!$C$7:$AB$146,6,FALSE)</f>
        <v>4</v>
      </c>
      <c r="G27" s="3">
        <f>VLOOKUP($B27,score!$C$7:$AB$146,7,FALSE)</f>
        <v>3</v>
      </c>
      <c r="H27" s="3">
        <f>VLOOKUP($B27,score!$C$7:$AB$146,8,FALSE)</f>
        <v>4</v>
      </c>
      <c r="I27" s="3">
        <f>VLOOKUP($B27,score!$C$7:$AB$146,9,FALSE)</f>
        <v>4</v>
      </c>
      <c r="J27" s="3">
        <f>VLOOKUP($B27,score!$C$7:$AB$146,10,FALSE)</f>
        <v>5</v>
      </c>
      <c r="K27" s="3">
        <f>VLOOKUP($B27,score!$C$7:$AB$146,11,FALSE)</f>
        <v>4</v>
      </c>
      <c r="L27" s="3">
        <f>VLOOKUP($B27,score!$C$7:$AB$146,12,FALSE)</f>
        <v>4</v>
      </c>
      <c r="M27" s="3">
        <f>VLOOKUP($B27,score!$C$7:$AB$146,13,FALSE)</f>
        <v>4</v>
      </c>
      <c r="N27" s="3">
        <f>VLOOKUP($B27,score!$C$7:$AB$146,14,FALSE)</f>
        <v>3</v>
      </c>
      <c r="O27" s="3">
        <f>VLOOKUP($B27,score!$C$7:$AB$146,15,FALSE)</f>
        <v>5</v>
      </c>
      <c r="P27" s="3">
        <f>VLOOKUP($B27,score!$C$7:$AB$146,16,FALSE)</f>
        <v>2</v>
      </c>
      <c r="Q27" s="3">
        <f>VLOOKUP($B27,score!$C$7:$AB$146,17,FALSE)</f>
        <v>4</v>
      </c>
      <c r="R27" s="3">
        <f>VLOOKUP($B27,score!$C$7:$AB$146,18,FALSE)</f>
        <v>4</v>
      </c>
      <c r="S27" s="3">
        <f>VLOOKUP($B27,score!$C$7:$AB$146,19,FALSE)</f>
        <v>6</v>
      </c>
      <c r="T27" s="3">
        <f>VLOOKUP($B27,score!$C$7:$AB$146,20,FALSE)</f>
        <v>5</v>
      </c>
      <c r="U27" s="3">
        <f>VLOOKUP($B27,score!$C$7:$AB$146,21,FALSE)</f>
        <v>3</v>
      </c>
      <c r="V27" s="3">
        <f>VLOOKUP($B27,score!$C$7:$AB$146,22,FALSE)</f>
        <v>4</v>
      </c>
      <c r="W27" s="3">
        <f>VLOOKUP($B27,score!$C$7:$AB$146,23,FALSE)</f>
        <v>2</v>
      </c>
      <c r="X27" s="27">
        <f>VLOOKUP($B27,score!$C$7:$AD$146,25,FALSE)</f>
        <v>70.000003300000003</v>
      </c>
      <c r="Y27" s="49">
        <f>VLOOKUP($B27,score!$C$7:$AD$146,26,FALSE)</f>
        <v>18.5</v>
      </c>
      <c r="Z27" s="46">
        <f>VLOOKUP($B27,score!$C$7:$AD$146,28,FALSE)</f>
        <v>60.750003300000003</v>
      </c>
    </row>
    <row r="28" spans="2:26" ht="17" x14ac:dyDescent="0.4">
      <c r="B28" s="62">
        <v>22</v>
      </c>
      <c r="C28" s="63">
        <f>VLOOKUP($B28,score!$C$7:$AD$146,3,FALSE)</f>
        <v>22</v>
      </c>
      <c r="D28" s="29" t="str">
        <f>VLOOKUP($B28,score!$C$7:$AD$146,4,FALSE)</f>
        <v>Aleš Maček&amp;Taja Koman</v>
      </c>
      <c r="E28" s="29">
        <f>VLOOKUP($B28,score!$C$7:$AD$146,5,FALSE)</f>
        <v>1</v>
      </c>
      <c r="F28" s="3">
        <f>VLOOKUP($B28,score!$C$7:$AB$146,6,FALSE)</f>
        <v>4</v>
      </c>
      <c r="G28" s="3">
        <f>VLOOKUP($B28,score!$C$7:$AB$146,7,FALSE)</f>
        <v>3</v>
      </c>
      <c r="H28" s="3">
        <f>VLOOKUP($B28,score!$C$7:$AB$146,8,FALSE)</f>
        <v>3</v>
      </c>
      <c r="I28" s="3">
        <f>VLOOKUP($B28,score!$C$7:$AB$146,9,FALSE)</f>
        <v>4</v>
      </c>
      <c r="J28" s="3">
        <f>VLOOKUP($B28,score!$C$7:$AB$146,10,FALSE)</f>
        <v>4</v>
      </c>
      <c r="K28" s="3">
        <f>VLOOKUP($B28,score!$C$7:$AB$146,11,FALSE)</f>
        <v>4</v>
      </c>
      <c r="L28" s="3">
        <f>VLOOKUP($B28,score!$C$7:$AB$146,12,FALSE)</f>
        <v>3</v>
      </c>
      <c r="M28" s="3">
        <f>VLOOKUP($B28,score!$C$7:$AB$146,13,FALSE)</f>
        <v>4</v>
      </c>
      <c r="N28" s="3">
        <f>VLOOKUP($B28,score!$C$7:$AB$146,14,FALSE)</f>
        <v>3</v>
      </c>
      <c r="O28" s="3">
        <f>VLOOKUP($B28,score!$C$7:$AB$146,15,FALSE)</f>
        <v>6</v>
      </c>
      <c r="P28" s="3">
        <f>VLOOKUP($B28,score!$C$7:$AB$146,16,FALSE)</f>
        <v>3</v>
      </c>
      <c r="Q28" s="3">
        <f>VLOOKUP($B28,score!$C$7:$AB$146,17,FALSE)</f>
        <v>3</v>
      </c>
      <c r="R28" s="3">
        <f>VLOOKUP($B28,score!$C$7:$AB$146,18,FALSE)</f>
        <v>4</v>
      </c>
      <c r="S28" s="3">
        <f>VLOOKUP($B28,score!$C$7:$AB$146,19,FALSE)</f>
        <v>5</v>
      </c>
      <c r="T28" s="3">
        <f>VLOOKUP($B28,score!$C$7:$AB$146,20,FALSE)</f>
        <v>4</v>
      </c>
      <c r="U28" s="3">
        <f>VLOOKUP($B28,score!$C$7:$AB$146,21,FALSE)</f>
        <v>3</v>
      </c>
      <c r="V28" s="3">
        <f>VLOOKUP($B28,score!$C$7:$AB$146,22,FALSE)</f>
        <v>3</v>
      </c>
      <c r="W28" s="3">
        <f>VLOOKUP($B28,score!$C$7:$AB$146,23,FALSE)</f>
        <v>3</v>
      </c>
      <c r="X28" s="27">
        <f>VLOOKUP($B28,score!$C$7:$AD$146,25,FALSE)</f>
        <v>66.000002899999998</v>
      </c>
      <c r="Y28" s="49">
        <f>VLOOKUP($B28,score!$C$7:$AD$146,26,FALSE)</f>
        <v>9.1</v>
      </c>
      <c r="Z28" s="46">
        <f>VLOOKUP($B28,score!$C$7:$AD$146,28,FALSE)</f>
        <v>61.450002900000001</v>
      </c>
    </row>
    <row r="29" spans="2:26" ht="17" x14ac:dyDescent="0.4">
      <c r="B29" s="62">
        <v>23</v>
      </c>
      <c r="C29" s="63">
        <f>VLOOKUP($B29,score!$C$7:$AD$146,3,FALSE)</f>
        <v>23</v>
      </c>
      <c r="D29" s="29" t="str">
        <f>VLOOKUP($B29,score!$C$7:$AD$146,4,FALSE)</f>
        <v>Cvetka Burja&amp;Simon Žgavec</v>
      </c>
      <c r="E29" s="29">
        <f>VLOOKUP($B29,score!$C$7:$AD$146,5,FALSE)</f>
        <v>6</v>
      </c>
      <c r="F29" s="3">
        <f>VLOOKUP($B29,score!$C$7:$AB$146,6,FALSE)</f>
        <v>5</v>
      </c>
      <c r="G29" s="3">
        <f>VLOOKUP($B29,score!$C$7:$AB$146,7,FALSE)</f>
        <v>3</v>
      </c>
      <c r="H29" s="3">
        <f>VLOOKUP($B29,score!$C$7:$AB$146,8,FALSE)</f>
        <v>3</v>
      </c>
      <c r="I29" s="3">
        <f>VLOOKUP($B29,score!$C$7:$AB$146,9,FALSE)</f>
        <v>4</v>
      </c>
      <c r="J29" s="3">
        <f>VLOOKUP($B29,score!$C$7:$AB$146,10,FALSE)</f>
        <v>4</v>
      </c>
      <c r="K29" s="3">
        <f>VLOOKUP($B29,score!$C$7:$AB$146,11,FALSE)</f>
        <v>4</v>
      </c>
      <c r="L29" s="3">
        <f>VLOOKUP($B29,score!$C$7:$AB$146,12,FALSE)</f>
        <v>3</v>
      </c>
      <c r="M29" s="3">
        <f>VLOOKUP($B29,score!$C$7:$AB$146,13,FALSE)</f>
        <v>6</v>
      </c>
      <c r="N29" s="3">
        <f>VLOOKUP($B29,score!$C$7:$AB$146,14,FALSE)</f>
        <v>3</v>
      </c>
      <c r="O29" s="3">
        <f>VLOOKUP($B29,score!$C$7:$AB$146,15,FALSE)</f>
        <v>5</v>
      </c>
      <c r="P29" s="3">
        <f>VLOOKUP($B29,score!$C$7:$AB$146,16,FALSE)</f>
        <v>3</v>
      </c>
      <c r="Q29" s="3">
        <f>VLOOKUP($B29,score!$C$7:$AB$146,17,FALSE)</f>
        <v>4</v>
      </c>
      <c r="R29" s="3">
        <f>VLOOKUP($B29,score!$C$7:$AB$146,18,FALSE)</f>
        <v>5</v>
      </c>
      <c r="S29" s="3">
        <f>VLOOKUP($B29,score!$C$7:$AB$146,19,FALSE)</f>
        <v>4</v>
      </c>
      <c r="T29" s="3">
        <f>VLOOKUP($B29,score!$C$7:$AB$146,20,FALSE)</f>
        <v>4</v>
      </c>
      <c r="U29" s="3">
        <f>VLOOKUP($B29,score!$C$7:$AB$146,21,FALSE)</f>
        <v>3</v>
      </c>
      <c r="V29" s="3">
        <f>VLOOKUP($B29,score!$C$7:$AB$146,22,FALSE)</f>
        <v>5</v>
      </c>
      <c r="W29" s="3">
        <f>VLOOKUP($B29,score!$C$7:$AB$146,23,FALSE)</f>
        <v>3</v>
      </c>
      <c r="X29" s="27">
        <f>VLOOKUP($B29,score!$C$7:$AD$146,25,FALSE)</f>
        <v>71.000002300000006</v>
      </c>
      <c r="Y29" s="49">
        <f>VLOOKUP($B29,score!$C$7:$AD$146,26,FALSE)</f>
        <v>17.2</v>
      </c>
      <c r="Z29" s="46">
        <f>VLOOKUP($B29,score!$C$7:$AD$146,28,FALSE)</f>
        <v>62.400002299999997</v>
      </c>
    </row>
    <row r="30" spans="2:26" ht="17" x14ac:dyDescent="0.4">
      <c r="B30" s="62">
        <v>24</v>
      </c>
      <c r="C30" s="63">
        <f>VLOOKUP($B30,score!$C$7:$AD$146,3,FALSE)</f>
        <v>24</v>
      </c>
      <c r="D30" s="29" t="str">
        <f>VLOOKUP($B30,score!$C$7:$AD$146,4,FALSE)</f>
        <v>Marjana&amp;Jože Stupica</v>
      </c>
      <c r="E30" s="29">
        <f>VLOOKUP($B30,score!$C$7:$AD$146,5,FALSE)</f>
        <v>3</v>
      </c>
      <c r="F30" s="3">
        <f>VLOOKUP($B30,score!$C$7:$AB$146,6,FALSE)</f>
        <v>5</v>
      </c>
      <c r="G30" s="3">
        <f>VLOOKUP($B30,score!$C$7:$AB$146,7,FALSE)</f>
        <v>4</v>
      </c>
      <c r="H30" s="3">
        <f>VLOOKUP($B30,score!$C$7:$AB$146,8,FALSE)</f>
        <v>4</v>
      </c>
      <c r="I30" s="3">
        <f>VLOOKUP($B30,score!$C$7:$AB$146,9,FALSE)</f>
        <v>5</v>
      </c>
      <c r="J30" s="3">
        <f>VLOOKUP($B30,score!$C$7:$AB$146,10,FALSE)</f>
        <v>5</v>
      </c>
      <c r="K30" s="3">
        <f>VLOOKUP($B30,score!$C$7:$AB$146,11,FALSE)</f>
        <v>5</v>
      </c>
      <c r="L30" s="3">
        <f>VLOOKUP($B30,score!$C$7:$AB$146,12,FALSE)</f>
        <v>3</v>
      </c>
      <c r="M30" s="3">
        <f>VLOOKUP($B30,score!$C$7:$AB$146,13,FALSE)</f>
        <v>6</v>
      </c>
      <c r="N30" s="3">
        <f>VLOOKUP($B30,score!$C$7:$AB$146,14,FALSE)</f>
        <v>3</v>
      </c>
      <c r="O30" s="3">
        <f>VLOOKUP($B30,score!$C$7:$AB$146,15,FALSE)</f>
        <v>4</v>
      </c>
      <c r="P30" s="3">
        <f>VLOOKUP($B30,score!$C$7:$AB$146,16,FALSE)</f>
        <v>3</v>
      </c>
      <c r="Q30" s="3">
        <f>VLOOKUP($B30,score!$C$7:$AB$146,17,FALSE)</f>
        <v>3</v>
      </c>
      <c r="R30" s="3">
        <f>VLOOKUP($B30,score!$C$7:$AB$146,18,FALSE)</f>
        <v>5</v>
      </c>
      <c r="S30" s="3">
        <f>VLOOKUP($B30,score!$C$7:$AB$146,19,FALSE)</f>
        <v>5</v>
      </c>
      <c r="T30" s="3">
        <f>VLOOKUP($B30,score!$C$7:$AB$146,20,FALSE)</f>
        <v>5</v>
      </c>
      <c r="U30" s="3">
        <f>VLOOKUP($B30,score!$C$7:$AB$146,21,FALSE)</f>
        <v>3</v>
      </c>
      <c r="V30" s="3">
        <f>VLOOKUP($B30,score!$C$7:$AB$146,22,FALSE)</f>
        <v>4</v>
      </c>
      <c r="W30" s="3">
        <f>VLOOKUP($B30,score!$C$7:$AB$146,23,FALSE)</f>
        <v>2</v>
      </c>
      <c r="X30" s="27">
        <f>VLOOKUP($B30,score!$C$7:$AD$146,25,FALSE)</f>
        <v>74.0000024</v>
      </c>
      <c r="Y30" s="49">
        <f>VLOOKUP($B30,score!$C$7:$AD$146,26,FALSE)</f>
        <v>18.600000000000001</v>
      </c>
      <c r="Z30" s="46">
        <f>VLOOKUP($B30,score!$C$7:$AD$146,28,FALSE)</f>
        <v>64.700002400000002</v>
      </c>
    </row>
    <row r="31" spans="2:26" ht="17" x14ac:dyDescent="0.4">
      <c r="B31" s="62">
        <v>25</v>
      </c>
      <c r="C31" s="63">
        <f>VLOOKUP($B31,score!$C$7:$AD$146,3,FALSE)</f>
        <v>25</v>
      </c>
      <c r="D31" s="29" t="str">
        <f>VLOOKUP($B31,score!$C$7:$AD$146,4,FALSE)</f>
        <v>Milena Sedovnik&amp;Breda Terglav</v>
      </c>
      <c r="E31" s="29">
        <f>VLOOKUP($B31,score!$C$7:$AD$146,5,FALSE)</f>
        <v>6</v>
      </c>
      <c r="F31" s="3">
        <f>VLOOKUP($B31,score!$C$7:$AB$146,6,FALSE)</f>
        <v>4</v>
      </c>
      <c r="G31" s="3">
        <f>VLOOKUP($B31,score!$C$7:$AB$146,7,FALSE)</f>
        <v>3</v>
      </c>
      <c r="H31" s="3">
        <f>VLOOKUP($B31,score!$C$7:$AB$146,8,FALSE)</f>
        <v>4</v>
      </c>
      <c r="I31" s="3">
        <f>VLOOKUP($B31,score!$C$7:$AB$146,9,FALSE)</f>
        <v>4</v>
      </c>
      <c r="J31" s="3">
        <f>VLOOKUP($B31,score!$C$7:$AB$146,10,FALSE)</f>
        <v>5</v>
      </c>
      <c r="K31" s="3">
        <f>VLOOKUP($B31,score!$C$7:$AB$146,11,FALSE)</f>
        <v>5</v>
      </c>
      <c r="L31" s="3">
        <f>VLOOKUP($B31,score!$C$7:$AB$146,12,FALSE)</f>
        <v>3</v>
      </c>
      <c r="M31" s="3">
        <f>VLOOKUP($B31,score!$C$7:$AB$146,13,FALSE)</f>
        <v>5</v>
      </c>
      <c r="N31" s="3">
        <f>VLOOKUP($B31,score!$C$7:$AB$146,14,FALSE)</f>
        <v>3</v>
      </c>
      <c r="O31" s="3">
        <f>VLOOKUP($B31,score!$C$7:$AB$146,15,FALSE)</f>
        <v>5</v>
      </c>
      <c r="P31" s="3">
        <f>VLOOKUP($B31,score!$C$7:$AB$146,16,FALSE)</f>
        <v>3</v>
      </c>
      <c r="Q31" s="3">
        <f>VLOOKUP($B31,score!$C$7:$AB$146,17,FALSE)</f>
        <v>4</v>
      </c>
      <c r="R31" s="3">
        <f>VLOOKUP($B31,score!$C$7:$AB$146,18,FALSE)</f>
        <v>5</v>
      </c>
      <c r="S31" s="3">
        <f>VLOOKUP($B31,score!$C$7:$AB$146,19,FALSE)</f>
        <v>5</v>
      </c>
      <c r="T31" s="3">
        <f>VLOOKUP($B31,score!$C$7:$AB$146,20,FALSE)</f>
        <v>4</v>
      </c>
      <c r="U31" s="3">
        <f>VLOOKUP($B31,score!$C$7:$AB$146,21,FALSE)</f>
        <v>3</v>
      </c>
      <c r="V31" s="3">
        <f>VLOOKUP($B31,score!$C$7:$AB$146,22,FALSE)</f>
        <v>4</v>
      </c>
      <c r="W31" s="3">
        <f>VLOOKUP($B31,score!$C$7:$AB$146,23,FALSE)</f>
        <v>4</v>
      </c>
      <c r="X31" s="27">
        <f>VLOOKUP($B31,score!$C$7:$AD$146,25,FALSE)</f>
        <v>73.000001400000002</v>
      </c>
      <c r="Y31" s="49">
        <f>VLOOKUP($B31,score!$C$7:$AD$146,26,FALSE)</f>
        <v>15.8</v>
      </c>
      <c r="Z31" s="46">
        <f>VLOOKUP($B31,score!$C$7:$AD$146,28,FALSE)</f>
        <v>65.100001399999996</v>
      </c>
    </row>
    <row r="32" spans="2:26" ht="17" x14ac:dyDescent="0.4">
      <c r="B32" s="62">
        <v>26</v>
      </c>
      <c r="C32" s="63">
        <f>VLOOKUP($B32,score!$C$7:$AD$146,3,FALSE)</f>
        <v>26</v>
      </c>
      <c r="D32" s="29" t="str">
        <f>VLOOKUP($B32,score!$C$7:$AD$146,4,FALSE)</f>
        <v>Tone&amp;Polde Petek</v>
      </c>
      <c r="E32" s="29">
        <f>VLOOKUP($B32,score!$C$7:$AD$146,5,FALSE)</f>
        <v>1</v>
      </c>
      <c r="F32" s="3">
        <f>VLOOKUP($B32,score!$C$7:$AB$146,6,FALSE)</f>
        <v>4</v>
      </c>
      <c r="G32" s="3">
        <f>VLOOKUP($B32,score!$C$7:$AB$146,7,FALSE)</f>
        <v>3</v>
      </c>
      <c r="H32" s="3">
        <f>VLOOKUP($B32,score!$C$7:$AB$146,8,FALSE)</f>
        <v>3</v>
      </c>
      <c r="I32" s="3">
        <f>VLOOKUP($B32,score!$C$7:$AB$146,9,FALSE)</f>
        <v>4</v>
      </c>
      <c r="J32" s="3">
        <f>VLOOKUP($B32,score!$C$7:$AB$146,10,FALSE)</f>
        <v>5</v>
      </c>
      <c r="K32" s="3">
        <f>VLOOKUP($B32,score!$C$7:$AB$146,11,FALSE)</f>
        <v>5</v>
      </c>
      <c r="L32" s="3">
        <f>VLOOKUP($B32,score!$C$7:$AB$146,12,FALSE)</f>
        <v>4</v>
      </c>
      <c r="M32" s="3">
        <f>VLOOKUP($B32,score!$C$7:$AB$146,13,FALSE)</f>
        <v>5</v>
      </c>
      <c r="N32" s="3">
        <f>VLOOKUP($B32,score!$C$7:$AB$146,14,FALSE)</f>
        <v>4</v>
      </c>
      <c r="O32" s="3">
        <f>VLOOKUP($B32,score!$C$7:$AB$146,15,FALSE)</f>
        <v>5</v>
      </c>
      <c r="P32" s="3">
        <f>VLOOKUP($B32,score!$C$7:$AB$146,16,FALSE)</f>
        <v>5</v>
      </c>
      <c r="Q32" s="3">
        <f>VLOOKUP($B32,score!$C$7:$AB$146,17,FALSE)</f>
        <v>3</v>
      </c>
      <c r="R32" s="3">
        <f>VLOOKUP($B32,score!$C$7:$AB$146,18,FALSE)</f>
        <v>4</v>
      </c>
      <c r="S32" s="3">
        <f>VLOOKUP($B32,score!$C$7:$AB$146,19,FALSE)</f>
        <v>4</v>
      </c>
      <c r="T32" s="3">
        <f>VLOOKUP($B32,score!$C$7:$AB$146,20,FALSE)</f>
        <v>3</v>
      </c>
      <c r="U32" s="3">
        <f>VLOOKUP($B32,score!$C$7:$AB$146,21,FALSE)</f>
        <v>5</v>
      </c>
      <c r="V32" s="3">
        <f>VLOOKUP($B32,score!$C$7:$AB$146,22,FALSE)</f>
        <v>4</v>
      </c>
      <c r="W32" s="3">
        <f>VLOOKUP($B32,score!$C$7:$AB$146,23,FALSE)</f>
        <v>3</v>
      </c>
      <c r="X32" s="27">
        <f>VLOOKUP($B32,score!$C$7:$AD$146,25,FALSE)</f>
        <v>73.000003599999999</v>
      </c>
      <c r="Y32" s="49">
        <f>VLOOKUP($B32,score!$C$7:$AD$146,26,FALSE)</f>
        <v>14.8</v>
      </c>
      <c r="Z32" s="46">
        <f>VLOOKUP($B32,score!$C$7:$AD$146,28,FALSE)</f>
        <v>65.600003599999994</v>
      </c>
    </row>
    <row r="33" spans="2:26" ht="17" x14ac:dyDescent="0.4">
      <c r="B33" s="62">
        <v>27</v>
      </c>
      <c r="C33" s="63">
        <f>VLOOKUP($B33,score!$C$7:$AD$146,3,FALSE)</f>
        <v>27</v>
      </c>
      <c r="D33" s="29" t="str">
        <f>VLOOKUP($B33,score!$C$7:$AD$146,4,FALSE)</f>
        <v>Zdenka&amp;Tomaž Ramuš</v>
      </c>
      <c r="E33" s="29">
        <f>VLOOKUP($B33,score!$C$7:$AD$146,5,FALSE)</f>
        <v>1</v>
      </c>
      <c r="F33" s="3">
        <f>VLOOKUP($B33,score!$C$7:$AB$146,6,FALSE)</f>
        <v>4</v>
      </c>
      <c r="G33" s="3">
        <f>VLOOKUP($B33,score!$C$7:$AB$146,7,FALSE)</f>
        <v>4</v>
      </c>
      <c r="H33" s="3">
        <f>VLOOKUP($B33,score!$C$7:$AB$146,8,FALSE)</f>
        <v>4</v>
      </c>
      <c r="I33" s="3">
        <f>VLOOKUP($B33,score!$C$7:$AB$146,9,FALSE)</f>
        <v>4</v>
      </c>
      <c r="J33" s="3">
        <f>VLOOKUP($B33,score!$C$7:$AB$146,10,FALSE)</f>
        <v>4</v>
      </c>
      <c r="K33" s="3">
        <f>VLOOKUP($B33,score!$C$7:$AB$146,11,FALSE)</f>
        <v>5</v>
      </c>
      <c r="L33" s="3">
        <f>VLOOKUP($B33,score!$C$7:$AB$146,12,FALSE)</f>
        <v>4</v>
      </c>
      <c r="M33" s="3">
        <f>VLOOKUP($B33,score!$C$7:$AB$146,13,FALSE)</f>
        <v>4</v>
      </c>
      <c r="N33" s="3">
        <f>VLOOKUP($B33,score!$C$7:$AB$146,14,FALSE)</f>
        <v>3</v>
      </c>
      <c r="O33" s="3">
        <f>VLOOKUP($B33,score!$C$7:$AB$146,15,FALSE)</f>
        <v>5</v>
      </c>
      <c r="P33" s="3">
        <f>VLOOKUP($B33,score!$C$7:$AB$146,16,FALSE)</f>
        <v>2</v>
      </c>
      <c r="Q33" s="3">
        <f>VLOOKUP($B33,score!$C$7:$AB$146,17,FALSE)</f>
        <v>4</v>
      </c>
      <c r="R33" s="3">
        <f>VLOOKUP($B33,score!$C$7:$AB$146,18,FALSE)</f>
        <v>5</v>
      </c>
      <c r="S33" s="3">
        <f>VLOOKUP($B33,score!$C$7:$AB$146,19,FALSE)</f>
        <v>4</v>
      </c>
      <c r="T33" s="3">
        <f>VLOOKUP($B33,score!$C$7:$AB$146,20,FALSE)</f>
        <v>4</v>
      </c>
      <c r="U33" s="3">
        <f>VLOOKUP($B33,score!$C$7:$AB$146,21,FALSE)</f>
        <v>4</v>
      </c>
      <c r="V33" s="3">
        <f>VLOOKUP($B33,score!$C$7:$AB$146,22,FALSE)</f>
        <v>4</v>
      </c>
      <c r="W33" s="3">
        <f>VLOOKUP($B33,score!$C$7:$AB$146,23,FALSE)</f>
        <v>3</v>
      </c>
      <c r="X33" s="27">
        <f>VLOOKUP($B33,score!$C$7:$AD$146,25,FALSE)</f>
        <v>71.000003800000002</v>
      </c>
      <c r="Y33" s="49">
        <f>VLOOKUP($B33,score!$C$7:$AD$146,26,FALSE)</f>
        <v>10.199999999999999</v>
      </c>
      <c r="Z33" s="46">
        <f>VLOOKUP($B33,score!$C$7:$AD$146,28,FALSE)</f>
        <v>65.900003800000007</v>
      </c>
    </row>
    <row r="34" spans="2:26" ht="17" x14ac:dyDescent="0.4">
      <c r="B34" s="62">
        <v>28</v>
      </c>
      <c r="C34" s="63">
        <f>VLOOKUP($B34,score!$C$7:$AD$146,3,FALSE)</f>
        <v>28</v>
      </c>
      <c r="D34" s="29" t="str">
        <f>VLOOKUP($B34,score!$C$7:$AD$146,4,FALSE)</f>
        <v>Alenka Zornada&amp;Boris Lorkovič</v>
      </c>
      <c r="E34" s="29">
        <f>VLOOKUP($B34,score!$C$7:$AD$146,5,FALSE)</f>
        <v>4</v>
      </c>
      <c r="F34" s="3">
        <f>VLOOKUP($B34,score!$C$7:$AB$146,6,FALSE)</f>
        <v>5</v>
      </c>
      <c r="G34" s="3">
        <f>VLOOKUP($B34,score!$C$7:$AB$146,7,FALSE)</f>
        <v>3</v>
      </c>
      <c r="H34" s="3">
        <f>VLOOKUP($B34,score!$C$7:$AB$146,8,FALSE)</f>
        <v>3</v>
      </c>
      <c r="I34" s="3">
        <f>VLOOKUP($B34,score!$C$7:$AB$146,9,FALSE)</f>
        <v>5</v>
      </c>
      <c r="J34" s="3">
        <f>VLOOKUP($B34,score!$C$7:$AB$146,10,FALSE)</f>
        <v>5</v>
      </c>
      <c r="K34" s="3">
        <f>VLOOKUP($B34,score!$C$7:$AB$146,11,FALSE)</f>
        <v>4</v>
      </c>
      <c r="L34" s="3">
        <f>VLOOKUP($B34,score!$C$7:$AB$146,12,FALSE)</f>
        <v>3</v>
      </c>
      <c r="M34" s="3">
        <f>VLOOKUP($B34,score!$C$7:$AB$146,13,FALSE)</f>
        <v>5</v>
      </c>
      <c r="N34" s="3">
        <f>VLOOKUP($B34,score!$C$7:$AB$146,14,FALSE)</f>
        <v>4</v>
      </c>
      <c r="O34" s="3">
        <f>VLOOKUP($B34,score!$C$7:$AB$146,15,FALSE)</f>
        <v>4</v>
      </c>
      <c r="P34" s="3">
        <f>VLOOKUP($B34,score!$C$7:$AB$146,16,FALSE)</f>
        <v>4</v>
      </c>
      <c r="Q34" s="3">
        <f>VLOOKUP($B34,score!$C$7:$AB$146,17,FALSE)</f>
        <v>4</v>
      </c>
      <c r="R34" s="3">
        <f>VLOOKUP($B34,score!$C$7:$AB$146,18,FALSE)</f>
        <v>5</v>
      </c>
      <c r="S34" s="3">
        <f>VLOOKUP($B34,score!$C$7:$AB$146,19,FALSE)</f>
        <v>6</v>
      </c>
      <c r="T34" s="3">
        <f>VLOOKUP($B34,score!$C$7:$AB$146,20,FALSE)</f>
        <v>5</v>
      </c>
      <c r="U34" s="3">
        <f>VLOOKUP($B34,score!$C$7:$AB$146,21,FALSE)</f>
        <v>3</v>
      </c>
      <c r="V34" s="3">
        <f>VLOOKUP($B34,score!$C$7:$AB$146,22,FALSE)</f>
        <v>4</v>
      </c>
      <c r="W34" s="3">
        <f>VLOOKUP($B34,score!$C$7:$AB$146,23,FALSE)</f>
        <v>3</v>
      </c>
      <c r="X34" s="27">
        <f>VLOOKUP($B34,score!$C$7:$AD$146,25,FALSE)</f>
        <v>75.000002699999996</v>
      </c>
      <c r="Y34" s="49">
        <f>VLOOKUP($B34,score!$C$7:$AD$146,26,FALSE)</f>
        <v>17.100000000000001</v>
      </c>
      <c r="Z34" s="46">
        <f>VLOOKUP($B34,score!$C$7:$AD$146,28,FALSE)</f>
        <v>66.450002699999999</v>
      </c>
    </row>
    <row r="35" spans="2:26" ht="17" x14ac:dyDescent="0.4">
      <c r="B35" s="62">
        <v>29</v>
      </c>
      <c r="C35" s="63">
        <f>VLOOKUP($B35,score!$C$7:$AD$146,3,FALSE)</f>
        <v>29</v>
      </c>
      <c r="D35" s="29" t="str">
        <f>VLOOKUP($B35,score!$C$7:$AD$146,4,FALSE)</f>
        <v>Tatjana&amp;Silvo Svete</v>
      </c>
      <c r="E35" s="29">
        <f>VLOOKUP($B35,score!$C$7:$AD$146,5,FALSE)</f>
        <v>1</v>
      </c>
      <c r="F35" s="3">
        <f>VLOOKUP($B35,score!$C$7:$AB$146,6,FALSE)</f>
        <v>5</v>
      </c>
      <c r="G35" s="3">
        <f>VLOOKUP($B35,score!$C$7:$AB$146,7,FALSE)</f>
        <v>3</v>
      </c>
      <c r="H35" s="3">
        <f>VLOOKUP($B35,score!$C$7:$AB$146,8,FALSE)</f>
        <v>4</v>
      </c>
      <c r="I35" s="3">
        <f>VLOOKUP($B35,score!$C$7:$AB$146,9,FALSE)</f>
        <v>5</v>
      </c>
      <c r="J35" s="3">
        <f>VLOOKUP($B35,score!$C$7:$AB$146,10,FALSE)</f>
        <v>5</v>
      </c>
      <c r="K35" s="3">
        <f>VLOOKUP($B35,score!$C$7:$AB$146,11,FALSE)</f>
        <v>4</v>
      </c>
      <c r="L35" s="3">
        <f>VLOOKUP($B35,score!$C$7:$AB$146,12,FALSE)</f>
        <v>2</v>
      </c>
      <c r="M35" s="3">
        <f>VLOOKUP($B35,score!$C$7:$AB$146,13,FALSE)</f>
        <v>4</v>
      </c>
      <c r="N35" s="3">
        <f>VLOOKUP($B35,score!$C$7:$AB$146,14,FALSE)</f>
        <v>3</v>
      </c>
      <c r="O35" s="3">
        <f>VLOOKUP($B35,score!$C$7:$AB$146,15,FALSE)</f>
        <v>5</v>
      </c>
      <c r="P35" s="3">
        <f>VLOOKUP($B35,score!$C$7:$AB$146,16,FALSE)</f>
        <v>5</v>
      </c>
      <c r="Q35" s="3">
        <f>VLOOKUP($B35,score!$C$7:$AB$146,17,FALSE)</f>
        <v>4</v>
      </c>
      <c r="R35" s="3">
        <f>VLOOKUP($B35,score!$C$7:$AB$146,18,FALSE)</f>
        <v>5</v>
      </c>
      <c r="S35" s="3">
        <f>VLOOKUP($B35,score!$C$7:$AB$146,19,FALSE)</f>
        <v>4</v>
      </c>
      <c r="T35" s="3">
        <f>VLOOKUP($B35,score!$C$7:$AB$146,20,FALSE)</f>
        <v>4</v>
      </c>
      <c r="U35" s="3">
        <f>VLOOKUP($B35,score!$C$7:$AB$146,21,FALSE)</f>
        <v>3</v>
      </c>
      <c r="V35" s="3">
        <f>VLOOKUP($B35,score!$C$7:$AB$146,22,FALSE)</f>
        <v>5</v>
      </c>
      <c r="W35" s="3">
        <f>VLOOKUP($B35,score!$C$7:$AB$146,23,FALSE)</f>
        <v>3</v>
      </c>
      <c r="X35" s="27">
        <f>VLOOKUP($B35,score!$C$7:$AD$146,25,FALSE)</f>
        <v>73.000003100000001</v>
      </c>
      <c r="Y35" s="49">
        <f>VLOOKUP($B35,score!$C$7:$AD$146,26,FALSE)</f>
        <v>11</v>
      </c>
      <c r="Z35" s="46">
        <f>VLOOKUP($B35,score!$C$7:$AD$146,28,FALSE)</f>
        <v>67.500003100000001</v>
      </c>
    </row>
    <row r="36" spans="2:26" ht="17" x14ac:dyDescent="0.4">
      <c r="B36" s="62">
        <v>30</v>
      </c>
      <c r="C36" s="63">
        <f>VLOOKUP($B36,score!$C$7:$AD$146,3,FALSE)</f>
        <v>30</v>
      </c>
      <c r="D36" s="29" t="str">
        <f>VLOOKUP($B36,score!$C$7:$AD$146,4,FALSE)</f>
        <v>Maja &amp;Marko Stojkovič</v>
      </c>
      <c r="E36" s="29">
        <f>VLOOKUP($B36,score!$C$7:$AD$146,5,FALSE)</f>
        <v>1</v>
      </c>
      <c r="F36" s="3">
        <f>VLOOKUP($B36,score!$C$7:$AB$146,6,FALSE)</f>
        <v>5</v>
      </c>
      <c r="G36" s="3">
        <f>VLOOKUP($B36,score!$C$7:$AB$146,7,FALSE)</f>
        <v>2</v>
      </c>
      <c r="H36" s="3">
        <f>VLOOKUP($B36,score!$C$7:$AB$146,8,FALSE)</f>
        <v>3</v>
      </c>
      <c r="I36" s="3">
        <f>VLOOKUP($B36,score!$C$7:$AB$146,9,FALSE)</f>
        <v>4</v>
      </c>
      <c r="J36" s="3">
        <f>VLOOKUP($B36,score!$C$7:$AB$146,10,FALSE)</f>
        <v>5</v>
      </c>
      <c r="K36" s="3">
        <f>VLOOKUP($B36,score!$C$7:$AB$146,11,FALSE)</f>
        <v>5</v>
      </c>
      <c r="L36" s="3">
        <f>VLOOKUP($B36,score!$C$7:$AB$146,12,FALSE)</f>
        <v>3</v>
      </c>
      <c r="M36" s="3">
        <f>VLOOKUP($B36,score!$C$7:$AB$146,13,FALSE)</f>
        <v>5</v>
      </c>
      <c r="N36" s="3">
        <f>VLOOKUP($B36,score!$C$7:$AB$146,14,FALSE)</f>
        <v>3</v>
      </c>
      <c r="O36" s="3">
        <f>VLOOKUP($B36,score!$C$7:$AB$146,15,FALSE)</f>
        <v>4</v>
      </c>
      <c r="P36" s="3">
        <f>VLOOKUP($B36,score!$C$7:$AB$146,16,FALSE)</f>
        <v>4</v>
      </c>
      <c r="Q36" s="3">
        <f>VLOOKUP($B36,score!$C$7:$AB$146,17,FALSE)</f>
        <v>3</v>
      </c>
      <c r="R36" s="3">
        <f>VLOOKUP($B36,score!$C$7:$AB$146,18,FALSE)</f>
        <v>4</v>
      </c>
      <c r="S36" s="3">
        <f>VLOOKUP($B36,score!$C$7:$AB$146,19,FALSE)</f>
        <v>5</v>
      </c>
      <c r="T36" s="3">
        <f>VLOOKUP($B36,score!$C$7:$AB$146,20,FALSE)</f>
        <v>4</v>
      </c>
      <c r="U36" s="3">
        <f>VLOOKUP($B36,score!$C$7:$AB$146,21,FALSE)</f>
        <v>4</v>
      </c>
      <c r="V36" s="3">
        <f>VLOOKUP($B36,score!$C$7:$AB$146,22,FALSE)</f>
        <v>4</v>
      </c>
      <c r="W36" s="3">
        <f>VLOOKUP($B36,score!$C$7:$AB$146,23,FALSE)</f>
        <v>4</v>
      </c>
      <c r="X36" s="27">
        <f>VLOOKUP($B36,score!$C$7:$AD$146,25,FALSE)</f>
        <v>71.000003000000007</v>
      </c>
      <c r="Y36" s="49">
        <f>VLOOKUP($B36,score!$C$7:$AD$146,26,FALSE)</f>
        <v>6.9</v>
      </c>
      <c r="Z36" s="46">
        <f>VLOOKUP($B36,score!$C$7:$AD$146,28,FALSE)</f>
        <v>67.550003000000004</v>
      </c>
    </row>
    <row r="37" spans="2:26" ht="17" x14ac:dyDescent="0.4">
      <c r="B37" s="62">
        <v>31</v>
      </c>
      <c r="C37" s="63">
        <f>VLOOKUP($B37,score!$C$7:$AD$146,3,FALSE)</f>
        <v>31</v>
      </c>
      <c r="D37" s="29" t="str">
        <f>VLOOKUP($B37,score!$C$7:$AD$146,4,FALSE)</f>
        <v>Laura Pretnar&amp;Lojze Petek</v>
      </c>
      <c r="E37" s="29">
        <f>VLOOKUP($B37,score!$C$7:$AD$146,5,FALSE)</f>
        <v>1</v>
      </c>
      <c r="F37" s="3">
        <f>VLOOKUP($B37,score!$C$7:$AB$146,6,FALSE)</f>
        <v>5</v>
      </c>
      <c r="G37" s="3">
        <f>VLOOKUP($B37,score!$C$7:$AB$146,7,FALSE)</f>
        <v>3</v>
      </c>
      <c r="H37" s="3">
        <f>VLOOKUP($B37,score!$C$7:$AB$146,8,FALSE)</f>
        <v>4</v>
      </c>
      <c r="I37" s="3">
        <f>VLOOKUP($B37,score!$C$7:$AB$146,9,FALSE)</f>
        <v>4</v>
      </c>
      <c r="J37" s="3">
        <f>VLOOKUP($B37,score!$C$7:$AB$146,10,FALSE)</f>
        <v>5</v>
      </c>
      <c r="K37" s="3">
        <f>VLOOKUP($B37,score!$C$7:$AB$146,11,FALSE)</f>
        <v>6</v>
      </c>
      <c r="L37" s="3">
        <f>VLOOKUP($B37,score!$C$7:$AB$146,12,FALSE)</f>
        <v>3</v>
      </c>
      <c r="M37" s="3">
        <f>VLOOKUP($B37,score!$C$7:$AB$146,13,FALSE)</f>
        <v>5</v>
      </c>
      <c r="N37" s="3">
        <f>VLOOKUP($B37,score!$C$7:$AB$146,14,FALSE)</f>
        <v>2</v>
      </c>
      <c r="O37" s="3">
        <f>VLOOKUP($B37,score!$C$7:$AB$146,15,FALSE)</f>
        <v>5</v>
      </c>
      <c r="P37" s="3">
        <f>VLOOKUP($B37,score!$C$7:$AB$146,16,FALSE)</f>
        <v>3</v>
      </c>
      <c r="Q37" s="3">
        <f>VLOOKUP($B37,score!$C$7:$AB$146,17,FALSE)</f>
        <v>4</v>
      </c>
      <c r="R37" s="3">
        <f>VLOOKUP($B37,score!$C$7:$AB$146,18,FALSE)</f>
        <v>5</v>
      </c>
      <c r="S37" s="3">
        <f>VLOOKUP($B37,score!$C$7:$AB$146,19,FALSE)</f>
        <v>4</v>
      </c>
      <c r="T37" s="3">
        <f>VLOOKUP($B37,score!$C$7:$AB$146,20,FALSE)</f>
        <v>5</v>
      </c>
      <c r="U37" s="3">
        <f>VLOOKUP($B37,score!$C$7:$AB$146,21,FALSE)</f>
        <v>4</v>
      </c>
      <c r="V37" s="3">
        <f>VLOOKUP($B37,score!$C$7:$AB$146,22,FALSE)</f>
        <v>6</v>
      </c>
      <c r="W37" s="3">
        <f>VLOOKUP($B37,score!$C$7:$AB$146,23,FALSE)</f>
        <v>5</v>
      </c>
      <c r="X37" s="27">
        <f>VLOOKUP($B37,score!$C$7:$AD$146,25,FALSE)</f>
        <v>78.000003699999994</v>
      </c>
      <c r="Y37" s="49">
        <f>VLOOKUP($B37,score!$C$7:$AD$146,26,FALSE)</f>
        <v>20.2</v>
      </c>
      <c r="Z37" s="46">
        <f>VLOOKUP($B37,score!$C$7:$AD$146,28,FALSE)</f>
        <v>67.900003699999999</v>
      </c>
    </row>
    <row r="38" spans="2:26" ht="17" x14ac:dyDescent="0.4">
      <c r="B38" s="62">
        <v>32</v>
      </c>
      <c r="C38" s="63">
        <f>VLOOKUP($B38,score!$C$7:$AD$146,3,FALSE)</f>
        <v>32</v>
      </c>
      <c r="D38" s="29" t="str">
        <f>VLOOKUP($B38,score!$C$7:$AD$146,4,FALSE)</f>
        <v>Cvetka Burja&amp;Saša Bohinc</v>
      </c>
      <c r="E38" s="29">
        <f>VLOOKUP($B38,score!$C$7:$AD$146,5,FALSE)</f>
        <v>1</v>
      </c>
      <c r="F38" s="3">
        <f>VLOOKUP($B38,score!$C$7:$AB$146,6,FALSE)</f>
        <v>6</v>
      </c>
      <c r="G38" s="3">
        <f>VLOOKUP($B38,score!$C$7:$AB$146,7,FALSE)</f>
        <v>3</v>
      </c>
      <c r="H38" s="3">
        <f>VLOOKUP($B38,score!$C$7:$AB$146,8,FALSE)</f>
        <v>4</v>
      </c>
      <c r="I38" s="3">
        <f>VLOOKUP($B38,score!$C$7:$AB$146,9,FALSE)</f>
        <v>6</v>
      </c>
      <c r="J38" s="3">
        <f>VLOOKUP($B38,score!$C$7:$AB$146,10,FALSE)</f>
        <v>6</v>
      </c>
      <c r="K38" s="3">
        <f>VLOOKUP($B38,score!$C$7:$AB$146,11,FALSE)</f>
        <v>5</v>
      </c>
      <c r="L38" s="3">
        <f>VLOOKUP($B38,score!$C$7:$AB$146,12,FALSE)</f>
        <v>3</v>
      </c>
      <c r="M38" s="3">
        <f>VLOOKUP($B38,score!$C$7:$AB$146,13,FALSE)</f>
        <v>7</v>
      </c>
      <c r="N38" s="3">
        <f>VLOOKUP($B38,score!$C$7:$AB$146,14,FALSE)</f>
        <v>4</v>
      </c>
      <c r="O38" s="3">
        <f>VLOOKUP($B38,score!$C$7:$AB$146,15,FALSE)</f>
        <v>6</v>
      </c>
      <c r="P38" s="3">
        <f>VLOOKUP($B38,score!$C$7:$AB$146,16,FALSE)</f>
        <v>5</v>
      </c>
      <c r="Q38" s="3">
        <f>VLOOKUP($B38,score!$C$7:$AB$146,17,FALSE)</f>
        <v>5</v>
      </c>
      <c r="R38" s="3">
        <f>VLOOKUP($B38,score!$C$7:$AB$146,18,FALSE)</f>
        <v>4</v>
      </c>
      <c r="S38" s="3">
        <f>VLOOKUP($B38,score!$C$7:$AB$146,19,FALSE)</f>
        <v>5</v>
      </c>
      <c r="T38" s="3">
        <f>VLOOKUP($B38,score!$C$7:$AB$146,20,FALSE)</f>
        <v>5</v>
      </c>
      <c r="U38" s="3">
        <f>VLOOKUP($B38,score!$C$7:$AB$146,21,FALSE)</f>
        <v>4</v>
      </c>
      <c r="V38" s="3">
        <f>VLOOKUP($B38,score!$C$7:$AB$146,22,FALSE)</f>
        <v>6</v>
      </c>
      <c r="W38" s="3">
        <f>VLOOKUP($B38,score!$C$7:$AB$146,23,FALSE)</f>
        <v>3</v>
      </c>
      <c r="X38" s="27">
        <f>VLOOKUP($B38,score!$C$7:$AD$146,25,FALSE)</f>
        <v>87.000003500000005</v>
      </c>
      <c r="Y38" s="49">
        <f>VLOOKUP($B38,score!$C$7:$AD$146,26,FALSE)</f>
        <v>18.3</v>
      </c>
      <c r="Z38" s="46">
        <f>VLOOKUP($B38,score!$C$7:$AD$146,28,FALSE)</f>
        <v>77.8500035</v>
      </c>
    </row>
    <row r="39" spans="2:26" ht="17" x14ac:dyDescent="0.4">
      <c r="B39" s="62">
        <v>33</v>
      </c>
      <c r="C39" s="63">
        <f>VLOOKUP($B39,score!$C$7:$AD$146,3,FALSE)</f>
        <v>33</v>
      </c>
      <c r="D39" s="29" t="str">
        <f>VLOOKUP($B39,score!$C$7:$AD$146,4,FALSE)</f>
        <v>Saša Bohinc@Barbara Vizjak</v>
      </c>
      <c r="E39" s="29">
        <f>VLOOKUP($B39,score!$C$7:$AD$146,5,FALSE)</f>
        <v>1</v>
      </c>
      <c r="F39" s="3">
        <f>VLOOKUP($B39,score!$C$7:$AB$146,6,FALSE)</f>
        <v>7</v>
      </c>
      <c r="G39" s="3">
        <f>VLOOKUP($B39,score!$C$7:$AB$146,7,FALSE)</f>
        <v>3</v>
      </c>
      <c r="H39" s="3">
        <f>VLOOKUP($B39,score!$C$7:$AB$146,8,FALSE)</f>
        <v>6</v>
      </c>
      <c r="I39" s="3">
        <f>VLOOKUP($B39,score!$C$7:$AB$146,9,FALSE)</f>
        <v>6</v>
      </c>
      <c r="J39" s="3">
        <f>VLOOKUP($B39,score!$C$7:$AB$146,10,FALSE)</f>
        <v>6</v>
      </c>
      <c r="K39" s="3">
        <f>VLOOKUP($B39,score!$C$7:$AB$146,11,FALSE)</f>
        <v>6</v>
      </c>
      <c r="L39" s="3">
        <f>VLOOKUP($B39,score!$C$7:$AB$146,12,FALSE)</f>
        <v>4</v>
      </c>
      <c r="M39" s="3">
        <f>VLOOKUP($B39,score!$C$7:$AB$146,13,FALSE)</f>
        <v>7</v>
      </c>
      <c r="N39" s="3">
        <f>VLOOKUP($B39,score!$C$7:$AB$146,14,FALSE)</f>
        <v>5</v>
      </c>
      <c r="O39" s="3">
        <f>VLOOKUP($B39,score!$C$7:$AB$146,15,FALSE)</f>
        <v>6</v>
      </c>
      <c r="P39" s="3">
        <f>VLOOKUP($B39,score!$C$7:$AB$146,16,FALSE)</f>
        <v>4</v>
      </c>
      <c r="Q39" s="3">
        <f>VLOOKUP($B39,score!$C$7:$AB$146,17,FALSE)</f>
        <v>6</v>
      </c>
      <c r="R39" s="3">
        <f>VLOOKUP($B39,score!$C$7:$AB$146,18,FALSE)</f>
        <v>6</v>
      </c>
      <c r="S39" s="3">
        <f>VLOOKUP($B39,score!$C$7:$AB$146,19,FALSE)</f>
        <v>5</v>
      </c>
      <c r="T39" s="3">
        <f>VLOOKUP($B39,score!$C$7:$AB$146,20,FALSE)</f>
        <v>5</v>
      </c>
      <c r="U39" s="3">
        <f>VLOOKUP($B39,score!$C$7:$AB$146,21,FALSE)</f>
        <v>3</v>
      </c>
      <c r="V39" s="3">
        <f>VLOOKUP($B39,score!$C$7:$AB$146,22,FALSE)</f>
        <v>9</v>
      </c>
      <c r="W39" s="3">
        <f>VLOOKUP($B39,score!$C$7:$AB$146,23,FALSE)</f>
        <v>5</v>
      </c>
      <c r="X39" s="27">
        <f>VLOOKUP($B39,score!$C$7:$AD$146,25,FALSE)</f>
        <v>99.000003899999996</v>
      </c>
      <c r="Y39" s="49">
        <f>VLOOKUP($B39,score!$C$7:$AD$146,26,FALSE)</f>
        <v>27</v>
      </c>
      <c r="Z39" s="46">
        <f>VLOOKUP($B39,score!$C$7:$AD$146,28,FALSE)</f>
        <v>85.500003899999996</v>
      </c>
    </row>
    <row r="40" spans="2:26" ht="17" x14ac:dyDescent="0.4">
      <c r="B40" s="62">
        <v>34</v>
      </c>
      <c r="C40" s="63">
        <f>VLOOKUP($B40,score!$C$7:$AD$146,3,FALSE)</f>
        <v>34</v>
      </c>
      <c r="D40" s="29">
        <f>VLOOKUP($B40,score!$C$7:$AD$146,4,FALSE)</f>
        <v>0</v>
      </c>
      <c r="E40" s="29">
        <f>VLOOKUP($B40,score!$C$7:$AD$146,5,FALSE)</f>
        <v>0</v>
      </c>
      <c r="F40" s="3">
        <f>VLOOKUP($B40,score!$C$7:$AB$146,6,FALSE)</f>
        <v>0</v>
      </c>
      <c r="G40" s="3">
        <f>VLOOKUP($B40,score!$C$7:$AB$146,7,FALSE)</f>
        <v>0</v>
      </c>
      <c r="H40" s="3">
        <f>VLOOKUP($B40,score!$C$7:$AB$146,8,FALSE)</f>
        <v>0</v>
      </c>
      <c r="I40" s="3">
        <f>VLOOKUP($B40,score!$C$7:$AB$146,9,FALSE)</f>
        <v>0</v>
      </c>
      <c r="J40" s="3">
        <f>VLOOKUP($B40,score!$C$7:$AB$146,10,FALSE)</f>
        <v>0</v>
      </c>
      <c r="K40" s="3">
        <f>VLOOKUP($B40,score!$C$7:$AB$146,11,FALSE)</f>
        <v>0</v>
      </c>
      <c r="L40" s="3">
        <f>VLOOKUP($B40,score!$C$7:$AB$146,12,FALSE)</f>
        <v>0</v>
      </c>
      <c r="M40" s="3">
        <f>VLOOKUP($B40,score!$C$7:$AB$146,13,FALSE)</f>
        <v>0</v>
      </c>
      <c r="N40" s="3">
        <f>VLOOKUP($B40,score!$C$7:$AB$146,14,FALSE)</f>
        <v>0</v>
      </c>
      <c r="O40" s="3">
        <f>VLOOKUP($B40,score!$C$7:$AB$146,15,FALSE)</f>
        <v>0</v>
      </c>
      <c r="P40" s="3">
        <f>VLOOKUP($B40,score!$C$7:$AB$146,16,FALSE)</f>
        <v>0</v>
      </c>
      <c r="Q40" s="3">
        <f>VLOOKUP($B40,score!$C$7:$AB$146,17,FALSE)</f>
        <v>0</v>
      </c>
      <c r="R40" s="3">
        <f>VLOOKUP($B40,score!$C$7:$AB$146,18,FALSE)</f>
        <v>0</v>
      </c>
      <c r="S40" s="3">
        <f>VLOOKUP($B40,score!$C$7:$AB$146,19,FALSE)</f>
        <v>0</v>
      </c>
      <c r="T40" s="3">
        <f>VLOOKUP($B40,score!$C$7:$AB$146,20,FALSE)</f>
        <v>0</v>
      </c>
      <c r="U40" s="3">
        <f>VLOOKUP($B40,score!$C$7:$AB$146,21,FALSE)</f>
        <v>0</v>
      </c>
      <c r="V40" s="3">
        <f>VLOOKUP($B40,score!$C$7:$AB$146,22,FALSE)</f>
        <v>0</v>
      </c>
      <c r="W40" s="3">
        <f>VLOOKUP($B40,score!$C$7:$AB$146,23,FALSE)</f>
        <v>0</v>
      </c>
      <c r="X40" s="27">
        <f>VLOOKUP($B40,score!$C$7:$AD$146,25,FALSE)</f>
        <v>200.00000399999999</v>
      </c>
      <c r="Y40" s="49">
        <f>VLOOKUP($B40,score!$C$7:$AD$146,26,FALSE)</f>
        <v>-1.5</v>
      </c>
      <c r="Z40" s="46">
        <f>VLOOKUP($B40,score!$C$7:$AD$146,28,FALSE)</f>
        <v>200.75000399999999</v>
      </c>
    </row>
    <row r="41" spans="2:26" ht="17" x14ac:dyDescent="0.4">
      <c r="B41" s="62">
        <v>35</v>
      </c>
      <c r="C41" s="63">
        <f>VLOOKUP($B41,score!$C$7:$AD$146,3,FALSE)</f>
        <v>34</v>
      </c>
      <c r="D41" s="29">
        <f>VLOOKUP($B41,score!$C$7:$AD$146,4,FALSE)</f>
        <v>0</v>
      </c>
      <c r="E41" s="29">
        <f>VLOOKUP($B41,score!$C$7:$AD$146,5,FALSE)</f>
        <v>0</v>
      </c>
      <c r="F41" s="3">
        <f>VLOOKUP($B41,score!$C$7:$AB$146,6,FALSE)</f>
        <v>0</v>
      </c>
      <c r="G41" s="3">
        <f>VLOOKUP($B41,score!$C$7:$AB$146,7,FALSE)</f>
        <v>0</v>
      </c>
      <c r="H41" s="3">
        <f>VLOOKUP($B41,score!$C$7:$AB$146,8,FALSE)</f>
        <v>0</v>
      </c>
      <c r="I41" s="3">
        <f>VLOOKUP($B41,score!$C$7:$AB$146,9,FALSE)</f>
        <v>0</v>
      </c>
      <c r="J41" s="3">
        <f>VLOOKUP($B41,score!$C$7:$AB$146,10,FALSE)</f>
        <v>0</v>
      </c>
      <c r="K41" s="3">
        <f>VLOOKUP($B41,score!$C$7:$AB$146,11,FALSE)</f>
        <v>0</v>
      </c>
      <c r="L41" s="3">
        <f>VLOOKUP($B41,score!$C$7:$AB$146,12,FALSE)</f>
        <v>0</v>
      </c>
      <c r="M41" s="3">
        <f>VLOOKUP($B41,score!$C$7:$AB$146,13,FALSE)</f>
        <v>0</v>
      </c>
      <c r="N41" s="3">
        <f>VLOOKUP($B41,score!$C$7:$AB$146,14,FALSE)</f>
        <v>0</v>
      </c>
      <c r="O41" s="3">
        <f>VLOOKUP($B41,score!$C$7:$AB$146,15,FALSE)</f>
        <v>0</v>
      </c>
      <c r="P41" s="3">
        <f>VLOOKUP($B41,score!$C$7:$AB$146,16,FALSE)</f>
        <v>0</v>
      </c>
      <c r="Q41" s="3">
        <f>VLOOKUP($B41,score!$C$7:$AB$146,17,FALSE)</f>
        <v>0</v>
      </c>
      <c r="R41" s="3">
        <f>VLOOKUP($B41,score!$C$7:$AB$146,18,FALSE)</f>
        <v>0</v>
      </c>
      <c r="S41" s="3">
        <f>VLOOKUP($B41,score!$C$7:$AB$146,19,FALSE)</f>
        <v>0</v>
      </c>
      <c r="T41" s="3">
        <f>VLOOKUP($B41,score!$C$7:$AB$146,20,FALSE)</f>
        <v>0</v>
      </c>
      <c r="U41" s="3">
        <f>VLOOKUP($B41,score!$C$7:$AB$146,21,FALSE)</f>
        <v>0</v>
      </c>
      <c r="V41" s="3">
        <f>VLOOKUP($B41,score!$C$7:$AB$146,22,FALSE)</f>
        <v>0</v>
      </c>
      <c r="W41" s="3">
        <f>VLOOKUP($B41,score!$C$7:$AB$146,23,FALSE)</f>
        <v>0</v>
      </c>
      <c r="X41" s="27">
        <f>VLOOKUP($B41,score!$C$7:$AD$146,25,FALSE)</f>
        <v>200.00000410000001</v>
      </c>
      <c r="Y41" s="49">
        <f>VLOOKUP($B41,score!$C$7:$AD$146,26,FALSE)</f>
        <v>-1.5</v>
      </c>
      <c r="Z41" s="46">
        <f>VLOOKUP($B41,score!$C$7:$AD$146,28,FALSE)</f>
        <v>200.75000410000001</v>
      </c>
    </row>
    <row r="42" spans="2:26" ht="17" x14ac:dyDescent="0.4">
      <c r="B42" s="62">
        <v>36</v>
      </c>
      <c r="C42" s="63">
        <f>VLOOKUP($B42,score!$C$7:$AD$146,3,FALSE)</f>
        <v>34</v>
      </c>
      <c r="D42" s="29">
        <f>VLOOKUP($B42,score!$C$7:$AD$146,4,FALSE)</f>
        <v>0</v>
      </c>
      <c r="E42" s="29">
        <f>VLOOKUP($B42,score!$C$7:$AD$146,5,FALSE)</f>
        <v>0</v>
      </c>
      <c r="F42" s="3">
        <f>VLOOKUP($B42,score!$C$7:$AB$146,6,FALSE)</f>
        <v>0</v>
      </c>
      <c r="G42" s="3">
        <f>VLOOKUP($B42,score!$C$7:$AB$146,7,FALSE)</f>
        <v>0</v>
      </c>
      <c r="H42" s="3">
        <f>VLOOKUP($B42,score!$C$7:$AB$146,8,FALSE)</f>
        <v>0</v>
      </c>
      <c r="I42" s="3">
        <f>VLOOKUP($B42,score!$C$7:$AB$146,9,FALSE)</f>
        <v>0</v>
      </c>
      <c r="J42" s="3">
        <f>VLOOKUP($B42,score!$C$7:$AB$146,10,FALSE)</f>
        <v>0</v>
      </c>
      <c r="K42" s="3">
        <f>VLOOKUP($B42,score!$C$7:$AB$146,11,FALSE)</f>
        <v>0</v>
      </c>
      <c r="L42" s="3">
        <f>VLOOKUP($B42,score!$C$7:$AB$146,12,FALSE)</f>
        <v>0</v>
      </c>
      <c r="M42" s="3">
        <f>VLOOKUP($B42,score!$C$7:$AB$146,13,FALSE)</f>
        <v>0</v>
      </c>
      <c r="N42" s="3">
        <f>VLOOKUP($B42,score!$C$7:$AB$146,14,FALSE)</f>
        <v>0</v>
      </c>
      <c r="O42" s="3">
        <f>VLOOKUP($B42,score!$C$7:$AB$146,15,FALSE)</f>
        <v>0</v>
      </c>
      <c r="P42" s="3">
        <f>VLOOKUP($B42,score!$C$7:$AB$146,16,FALSE)</f>
        <v>0</v>
      </c>
      <c r="Q42" s="3">
        <f>VLOOKUP($B42,score!$C$7:$AB$146,17,FALSE)</f>
        <v>0</v>
      </c>
      <c r="R42" s="3">
        <f>VLOOKUP($B42,score!$C$7:$AB$146,18,FALSE)</f>
        <v>0</v>
      </c>
      <c r="S42" s="3">
        <f>VLOOKUP($B42,score!$C$7:$AB$146,19,FALSE)</f>
        <v>0</v>
      </c>
      <c r="T42" s="3">
        <f>VLOOKUP($B42,score!$C$7:$AB$146,20,FALSE)</f>
        <v>0</v>
      </c>
      <c r="U42" s="3">
        <f>VLOOKUP($B42,score!$C$7:$AB$146,21,FALSE)</f>
        <v>0</v>
      </c>
      <c r="V42" s="3">
        <f>VLOOKUP($B42,score!$C$7:$AB$146,22,FALSE)</f>
        <v>0</v>
      </c>
      <c r="W42" s="3">
        <f>VLOOKUP($B42,score!$C$7:$AB$146,23,FALSE)</f>
        <v>0</v>
      </c>
      <c r="X42" s="27">
        <f>VLOOKUP($B42,score!$C$7:$AD$146,25,FALSE)</f>
        <v>200.00000420000001</v>
      </c>
      <c r="Y42" s="49">
        <f>VLOOKUP($B42,score!$C$7:$AD$146,26,FALSE)</f>
        <v>-1.5</v>
      </c>
      <c r="Z42" s="46">
        <f>VLOOKUP($B42,score!$C$7:$AD$146,28,FALSE)</f>
        <v>200.75000420000001</v>
      </c>
    </row>
    <row r="43" spans="2:26" ht="17" x14ac:dyDescent="0.4">
      <c r="B43" s="62">
        <v>37</v>
      </c>
      <c r="C43" s="63">
        <f>VLOOKUP($B43,score!$C$7:$AD$146,3,FALSE)</f>
        <v>34</v>
      </c>
      <c r="D43" s="29">
        <f>VLOOKUP($B43,score!$C$7:$AD$146,4,FALSE)</f>
        <v>0</v>
      </c>
      <c r="E43" s="29">
        <f>VLOOKUP($B43,score!$C$7:$AD$146,5,FALSE)</f>
        <v>0</v>
      </c>
      <c r="F43" s="3">
        <f>VLOOKUP($B43,score!$C$7:$AB$146,6,FALSE)</f>
        <v>0</v>
      </c>
      <c r="G43" s="3">
        <f>VLOOKUP($B43,score!$C$7:$AB$146,7,FALSE)</f>
        <v>0</v>
      </c>
      <c r="H43" s="3">
        <f>VLOOKUP($B43,score!$C$7:$AB$146,8,FALSE)</f>
        <v>0</v>
      </c>
      <c r="I43" s="3">
        <f>VLOOKUP($B43,score!$C$7:$AB$146,9,FALSE)</f>
        <v>0</v>
      </c>
      <c r="J43" s="3">
        <f>VLOOKUP($B43,score!$C$7:$AB$146,10,FALSE)</f>
        <v>0</v>
      </c>
      <c r="K43" s="3">
        <f>VLOOKUP($B43,score!$C$7:$AB$146,11,FALSE)</f>
        <v>0</v>
      </c>
      <c r="L43" s="3">
        <f>VLOOKUP($B43,score!$C$7:$AB$146,12,FALSE)</f>
        <v>0</v>
      </c>
      <c r="M43" s="3">
        <f>VLOOKUP($B43,score!$C$7:$AB$146,13,FALSE)</f>
        <v>0</v>
      </c>
      <c r="N43" s="3">
        <f>VLOOKUP($B43,score!$C$7:$AB$146,14,FALSE)</f>
        <v>0</v>
      </c>
      <c r="O43" s="3">
        <f>VLOOKUP($B43,score!$C$7:$AB$146,15,FALSE)</f>
        <v>0</v>
      </c>
      <c r="P43" s="3">
        <f>VLOOKUP($B43,score!$C$7:$AB$146,16,FALSE)</f>
        <v>0</v>
      </c>
      <c r="Q43" s="3">
        <f>VLOOKUP($B43,score!$C$7:$AB$146,17,FALSE)</f>
        <v>0</v>
      </c>
      <c r="R43" s="3">
        <f>VLOOKUP($B43,score!$C$7:$AB$146,18,FALSE)</f>
        <v>0</v>
      </c>
      <c r="S43" s="3">
        <f>VLOOKUP($B43,score!$C$7:$AB$146,19,FALSE)</f>
        <v>0</v>
      </c>
      <c r="T43" s="3">
        <f>VLOOKUP($B43,score!$C$7:$AB$146,20,FALSE)</f>
        <v>0</v>
      </c>
      <c r="U43" s="3">
        <f>VLOOKUP($B43,score!$C$7:$AB$146,21,FALSE)</f>
        <v>0</v>
      </c>
      <c r="V43" s="3">
        <f>VLOOKUP($B43,score!$C$7:$AB$146,22,FALSE)</f>
        <v>0</v>
      </c>
      <c r="W43" s="3">
        <f>VLOOKUP($B43,score!$C$7:$AB$146,23,FALSE)</f>
        <v>0</v>
      </c>
      <c r="X43" s="27">
        <f>VLOOKUP($B43,score!$C$7:$AD$146,25,FALSE)</f>
        <v>200.0000043</v>
      </c>
      <c r="Y43" s="49">
        <f>VLOOKUP($B43,score!$C$7:$AD$146,26,FALSE)</f>
        <v>-1.5</v>
      </c>
      <c r="Z43" s="46">
        <f>VLOOKUP($B43,score!$C$7:$AD$146,28,FALSE)</f>
        <v>200.7500043</v>
      </c>
    </row>
    <row r="44" spans="2:26" ht="17" x14ac:dyDescent="0.4">
      <c r="B44" s="62">
        <v>38</v>
      </c>
      <c r="C44" s="63">
        <f>VLOOKUP($B44,score!$C$7:$AD$146,3,FALSE)</f>
        <v>34</v>
      </c>
      <c r="D44" s="29">
        <f>VLOOKUP($B44,score!$C$7:$AD$146,4,FALSE)</f>
        <v>0</v>
      </c>
      <c r="E44" s="29">
        <f>VLOOKUP($B44,score!$C$7:$AD$146,5,FALSE)</f>
        <v>0</v>
      </c>
      <c r="F44" s="3">
        <f>VLOOKUP($B44,score!$C$7:$AB$146,6,FALSE)</f>
        <v>0</v>
      </c>
      <c r="G44" s="3">
        <f>VLOOKUP($B44,score!$C$7:$AB$146,7,FALSE)</f>
        <v>0</v>
      </c>
      <c r="H44" s="3">
        <f>VLOOKUP($B44,score!$C$7:$AB$146,8,FALSE)</f>
        <v>0</v>
      </c>
      <c r="I44" s="3">
        <f>VLOOKUP($B44,score!$C$7:$AB$146,9,FALSE)</f>
        <v>0</v>
      </c>
      <c r="J44" s="3">
        <f>VLOOKUP($B44,score!$C$7:$AB$146,10,FALSE)</f>
        <v>0</v>
      </c>
      <c r="K44" s="3">
        <f>VLOOKUP($B44,score!$C$7:$AB$146,11,FALSE)</f>
        <v>0</v>
      </c>
      <c r="L44" s="3">
        <f>VLOOKUP($B44,score!$C$7:$AB$146,12,FALSE)</f>
        <v>0</v>
      </c>
      <c r="M44" s="3">
        <f>VLOOKUP($B44,score!$C$7:$AB$146,13,FALSE)</f>
        <v>0</v>
      </c>
      <c r="N44" s="3">
        <f>VLOOKUP($B44,score!$C$7:$AB$146,14,FALSE)</f>
        <v>0</v>
      </c>
      <c r="O44" s="3">
        <f>VLOOKUP($B44,score!$C$7:$AB$146,15,FALSE)</f>
        <v>0</v>
      </c>
      <c r="P44" s="3">
        <f>VLOOKUP($B44,score!$C$7:$AB$146,16,FALSE)</f>
        <v>0</v>
      </c>
      <c r="Q44" s="3">
        <f>VLOOKUP($B44,score!$C$7:$AB$146,17,FALSE)</f>
        <v>0</v>
      </c>
      <c r="R44" s="3">
        <f>VLOOKUP($B44,score!$C$7:$AB$146,18,FALSE)</f>
        <v>0</v>
      </c>
      <c r="S44" s="3">
        <f>VLOOKUP($B44,score!$C$7:$AB$146,19,FALSE)</f>
        <v>0</v>
      </c>
      <c r="T44" s="3">
        <f>VLOOKUP($B44,score!$C$7:$AB$146,20,FALSE)</f>
        <v>0</v>
      </c>
      <c r="U44" s="3">
        <f>VLOOKUP($B44,score!$C$7:$AB$146,21,FALSE)</f>
        <v>0</v>
      </c>
      <c r="V44" s="3">
        <f>VLOOKUP($B44,score!$C$7:$AB$146,22,FALSE)</f>
        <v>0</v>
      </c>
      <c r="W44" s="3">
        <f>VLOOKUP($B44,score!$C$7:$AB$146,23,FALSE)</f>
        <v>0</v>
      </c>
      <c r="X44" s="27">
        <f>VLOOKUP($B44,score!$C$7:$AD$146,25,FALSE)</f>
        <v>200.00000439999999</v>
      </c>
      <c r="Y44" s="49">
        <f>VLOOKUP($B44,score!$C$7:$AD$146,26,FALSE)</f>
        <v>-1.5</v>
      </c>
      <c r="Z44" s="46">
        <f>VLOOKUP($B44,score!$C$7:$AD$146,28,FALSE)</f>
        <v>200.75000439999999</v>
      </c>
    </row>
    <row r="45" spans="2:26" ht="17" x14ac:dyDescent="0.4">
      <c r="B45" s="62">
        <v>39</v>
      </c>
      <c r="C45" s="63">
        <f>VLOOKUP($B45,score!$C$7:$AD$146,3,FALSE)</f>
        <v>34</v>
      </c>
      <c r="D45" s="29">
        <f>VLOOKUP($B45,score!$C$7:$AD$146,4,FALSE)</f>
        <v>0</v>
      </c>
      <c r="E45" s="29">
        <f>VLOOKUP($B45,score!$C$7:$AD$146,5,FALSE)</f>
        <v>0</v>
      </c>
      <c r="F45" s="3">
        <f>VLOOKUP($B45,score!$C$7:$AB$146,6,FALSE)</f>
        <v>0</v>
      </c>
      <c r="G45" s="3">
        <f>VLOOKUP($B45,score!$C$7:$AB$146,7,FALSE)</f>
        <v>0</v>
      </c>
      <c r="H45" s="3">
        <f>VLOOKUP($B45,score!$C$7:$AB$146,8,FALSE)</f>
        <v>0</v>
      </c>
      <c r="I45" s="3">
        <f>VLOOKUP($B45,score!$C$7:$AB$146,9,FALSE)</f>
        <v>0</v>
      </c>
      <c r="J45" s="3">
        <f>VLOOKUP($B45,score!$C$7:$AB$146,10,FALSE)</f>
        <v>0</v>
      </c>
      <c r="K45" s="3">
        <f>VLOOKUP($B45,score!$C$7:$AB$146,11,FALSE)</f>
        <v>0</v>
      </c>
      <c r="L45" s="3">
        <f>VLOOKUP($B45,score!$C$7:$AB$146,12,FALSE)</f>
        <v>0</v>
      </c>
      <c r="M45" s="3">
        <f>VLOOKUP($B45,score!$C$7:$AB$146,13,FALSE)</f>
        <v>0</v>
      </c>
      <c r="N45" s="3">
        <f>VLOOKUP($B45,score!$C$7:$AB$146,14,FALSE)</f>
        <v>0</v>
      </c>
      <c r="O45" s="3">
        <f>VLOOKUP($B45,score!$C$7:$AB$146,15,FALSE)</f>
        <v>0</v>
      </c>
      <c r="P45" s="3">
        <f>VLOOKUP($B45,score!$C$7:$AB$146,16,FALSE)</f>
        <v>0</v>
      </c>
      <c r="Q45" s="3">
        <f>VLOOKUP($B45,score!$C$7:$AB$146,17,FALSE)</f>
        <v>0</v>
      </c>
      <c r="R45" s="3">
        <f>VLOOKUP($B45,score!$C$7:$AB$146,18,FALSE)</f>
        <v>0</v>
      </c>
      <c r="S45" s="3">
        <f>VLOOKUP($B45,score!$C$7:$AB$146,19,FALSE)</f>
        <v>0</v>
      </c>
      <c r="T45" s="3">
        <f>VLOOKUP($B45,score!$C$7:$AB$146,20,FALSE)</f>
        <v>0</v>
      </c>
      <c r="U45" s="3">
        <f>VLOOKUP($B45,score!$C$7:$AB$146,21,FALSE)</f>
        <v>0</v>
      </c>
      <c r="V45" s="3">
        <f>VLOOKUP($B45,score!$C$7:$AB$146,22,FALSE)</f>
        <v>0</v>
      </c>
      <c r="W45" s="3">
        <f>VLOOKUP($B45,score!$C$7:$AB$146,23,FALSE)</f>
        <v>0</v>
      </c>
      <c r="X45" s="27">
        <f>VLOOKUP($B45,score!$C$7:$AD$146,25,FALSE)</f>
        <v>200.00000449999999</v>
      </c>
      <c r="Y45" s="49">
        <f>VLOOKUP($B45,score!$C$7:$AD$146,26,FALSE)</f>
        <v>-1.5</v>
      </c>
      <c r="Z45" s="46">
        <f>VLOOKUP($B45,score!$C$7:$AD$146,28,FALSE)</f>
        <v>200.75000449999999</v>
      </c>
    </row>
    <row r="46" spans="2:26" ht="17" x14ac:dyDescent="0.4">
      <c r="B46" s="62">
        <v>40</v>
      </c>
      <c r="C46" s="63">
        <f>VLOOKUP($B46,score!$C$7:$AD$146,3,FALSE)</f>
        <v>34</v>
      </c>
      <c r="D46" s="29">
        <f>VLOOKUP($B46,score!$C$7:$AD$146,4,FALSE)</f>
        <v>0</v>
      </c>
      <c r="E46" s="29">
        <f>VLOOKUP($B46,score!$C$7:$AD$146,5,FALSE)</f>
        <v>0</v>
      </c>
      <c r="F46" s="3">
        <f>VLOOKUP($B46,score!$C$7:$AB$146,6,FALSE)</f>
        <v>0</v>
      </c>
      <c r="G46" s="3">
        <f>VLOOKUP($B46,score!$C$7:$AB$146,7,FALSE)</f>
        <v>0</v>
      </c>
      <c r="H46" s="3">
        <f>VLOOKUP($B46,score!$C$7:$AB$146,8,FALSE)</f>
        <v>0</v>
      </c>
      <c r="I46" s="3">
        <f>VLOOKUP($B46,score!$C$7:$AB$146,9,FALSE)</f>
        <v>0</v>
      </c>
      <c r="J46" s="3">
        <f>VLOOKUP($B46,score!$C$7:$AB$146,10,FALSE)</f>
        <v>0</v>
      </c>
      <c r="K46" s="3">
        <f>VLOOKUP($B46,score!$C$7:$AB$146,11,FALSE)</f>
        <v>0</v>
      </c>
      <c r="L46" s="3">
        <f>VLOOKUP($B46,score!$C$7:$AB$146,12,FALSE)</f>
        <v>0</v>
      </c>
      <c r="M46" s="3">
        <f>VLOOKUP($B46,score!$C$7:$AB$146,13,FALSE)</f>
        <v>0</v>
      </c>
      <c r="N46" s="3">
        <f>VLOOKUP($B46,score!$C$7:$AB$146,14,FALSE)</f>
        <v>0</v>
      </c>
      <c r="O46" s="3">
        <f>VLOOKUP($B46,score!$C$7:$AB$146,15,FALSE)</f>
        <v>0</v>
      </c>
      <c r="P46" s="3">
        <f>VLOOKUP($B46,score!$C$7:$AB$146,16,FALSE)</f>
        <v>0</v>
      </c>
      <c r="Q46" s="3">
        <f>VLOOKUP($B46,score!$C$7:$AB$146,17,FALSE)</f>
        <v>0</v>
      </c>
      <c r="R46" s="3">
        <f>VLOOKUP($B46,score!$C$7:$AB$146,18,FALSE)</f>
        <v>0</v>
      </c>
      <c r="S46" s="3">
        <f>VLOOKUP($B46,score!$C$7:$AB$146,19,FALSE)</f>
        <v>0</v>
      </c>
      <c r="T46" s="3">
        <f>VLOOKUP($B46,score!$C$7:$AB$146,20,FALSE)</f>
        <v>0</v>
      </c>
      <c r="U46" s="3">
        <f>VLOOKUP($B46,score!$C$7:$AB$146,21,FALSE)</f>
        <v>0</v>
      </c>
      <c r="V46" s="3">
        <f>VLOOKUP($B46,score!$C$7:$AB$146,22,FALSE)</f>
        <v>0</v>
      </c>
      <c r="W46" s="3">
        <f>VLOOKUP($B46,score!$C$7:$AB$146,23,FALSE)</f>
        <v>0</v>
      </c>
      <c r="X46" s="27">
        <f>VLOOKUP($B46,score!$C$7:$AD$146,25,FALSE)</f>
        <v>200.00000460000001</v>
      </c>
      <c r="Y46" s="49">
        <f>VLOOKUP($B46,score!$C$7:$AD$146,26,FALSE)</f>
        <v>-1.5</v>
      </c>
      <c r="Z46" s="46">
        <f>VLOOKUP($B46,score!$C$7:$AD$146,28,FALSE)</f>
        <v>200.75000460000001</v>
      </c>
    </row>
    <row r="47" spans="2:26" ht="17" x14ac:dyDescent="0.4">
      <c r="B47" s="62">
        <v>41</v>
      </c>
      <c r="C47" s="63">
        <f>VLOOKUP($B47,score!$C$7:$AD$146,3,FALSE)</f>
        <v>34</v>
      </c>
      <c r="D47" s="29">
        <f>VLOOKUP($B47,score!$C$7:$AD$146,4,FALSE)</f>
        <v>0</v>
      </c>
      <c r="E47" s="29">
        <f>VLOOKUP($B47,score!$C$7:$AD$146,5,FALSE)</f>
        <v>0</v>
      </c>
      <c r="F47" s="3">
        <f>VLOOKUP($B47,score!$C$7:$AB$146,6,FALSE)</f>
        <v>0</v>
      </c>
      <c r="G47" s="3">
        <f>VLOOKUP($B47,score!$C$7:$AB$146,7,FALSE)</f>
        <v>0</v>
      </c>
      <c r="H47" s="3">
        <f>VLOOKUP($B47,score!$C$7:$AB$146,8,FALSE)</f>
        <v>0</v>
      </c>
      <c r="I47" s="3">
        <f>VLOOKUP($B47,score!$C$7:$AB$146,9,FALSE)</f>
        <v>0</v>
      </c>
      <c r="J47" s="3">
        <f>VLOOKUP($B47,score!$C$7:$AB$146,10,FALSE)</f>
        <v>0</v>
      </c>
      <c r="K47" s="3">
        <f>VLOOKUP($B47,score!$C$7:$AB$146,11,FALSE)</f>
        <v>0</v>
      </c>
      <c r="L47" s="3">
        <f>VLOOKUP($B47,score!$C$7:$AB$146,12,FALSE)</f>
        <v>0</v>
      </c>
      <c r="M47" s="3">
        <f>VLOOKUP($B47,score!$C$7:$AB$146,13,FALSE)</f>
        <v>0</v>
      </c>
      <c r="N47" s="3">
        <f>VLOOKUP($B47,score!$C$7:$AB$146,14,FALSE)</f>
        <v>0</v>
      </c>
      <c r="O47" s="3">
        <f>VLOOKUP($B47,score!$C$7:$AB$146,15,FALSE)</f>
        <v>0</v>
      </c>
      <c r="P47" s="3">
        <f>VLOOKUP($B47,score!$C$7:$AB$146,16,FALSE)</f>
        <v>0</v>
      </c>
      <c r="Q47" s="3">
        <f>VLOOKUP($B47,score!$C$7:$AB$146,17,FALSE)</f>
        <v>0</v>
      </c>
      <c r="R47" s="3">
        <f>VLOOKUP($B47,score!$C$7:$AB$146,18,FALSE)</f>
        <v>0</v>
      </c>
      <c r="S47" s="3">
        <f>VLOOKUP($B47,score!$C$7:$AB$146,19,FALSE)</f>
        <v>0</v>
      </c>
      <c r="T47" s="3">
        <f>VLOOKUP($B47,score!$C$7:$AB$146,20,FALSE)</f>
        <v>0</v>
      </c>
      <c r="U47" s="3">
        <f>VLOOKUP($B47,score!$C$7:$AB$146,21,FALSE)</f>
        <v>0</v>
      </c>
      <c r="V47" s="3">
        <f>VLOOKUP($B47,score!$C$7:$AB$146,22,FALSE)</f>
        <v>0</v>
      </c>
      <c r="W47" s="3">
        <f>VLOOKUP($B47,score!$C$7:$AB$146,23,FALSE)</f>
        <v>0</v>
      </c>
      <c r="X47" s="27">
        <f>VLOOKUP($B47,score!$C$7:$AD$146,25,FALSE)</f>
        <v>200.00000470000001</v>
      </c>
      <c r="Y47" s="49">
        <f>VLOOKUP($B47,score!$C$7:$AD$146,26,FALSE)</f>
        <v>-1.5</v>
      </c>
      <c r="Z47" s="46">
        <f>VLOOKUP($B47,score!$C$7:$AD$146,28,FALSE)</f>
        <v>200.75000470000001</v>
      </c>
    </row>
    <row r="48" spans="2:26" ht="17" x14ac:dyDescent="0.4">
      <c r="B48" s="62">
        <v>42</v>
      </c>
      <c r="C48" s="63">
        <f>VLOOKUP($B48,score!$C$7:$AD$146,3,FALSE)</f>
        <v>34</v>
      </c>
      <c r="D48" s="29">
        <f>VLOOKUP($B48,score!$C$7:$AD$146,4,FALSE)</f>
        <v>0</v>
      </c>
      <c r="E48" s="29">
        <f>VLOOKUP($B48,score!$C$7:$AD$146,5,FALSE)</f>
        <v>0</v>
      </c>
      <c r="F48" s="3">
        <f>VLOOKUP($B48,score!$C$7:$AB$146,6,FALSE)</f>
        <v>0</v>
      </c>
      <c r="G48" s="3">
        <f>VLOOKUP($B48,score!$C$7:$AB$146,7,FALSE)</f>
        <v>0</v>
      </c>
      <c r="H48" s="3">
        <f>VLOOKUP($B48,score!$C$7:$AB$146,8,FALSE)</f>
        <v>0</v>
      </c>
      <c r="I48" s="3">
        <f>VLOOKUP($B48,score!$C$7:$AB$146,9,FALSE)</f>
        <v>0</v>
      </c>
      <c r="J48" s="3">
        <f>VLOOKUP($B48,score!$C$7:$AB$146,10,FALSE)</f>
        <v>0</v>
      </c>
      <c r="K48" s="3">
        <f>VLOOKUP($B48,score!$C$7:$AB$146,11,FALSE)</f>
        <v>0</v>
      </c>
      <c r="L48" s="3">
        <f>VLOOKUP($B48,score!$C$7:$AB$146,12,FALSE)</f>
        <v>0</v>
      </c>
      <c r="M48" s="3">
        <f>VLOOKUP($B48,score!$C$7:$AB$146,13,FALSE)</f>
        <v>0</v>
      </c>
      <c r="N48" s="3">
        <f>VLOOKUP($B48,score!$C$7:$AB$146,14,FALSE)</f>
        <v>0</v>
      </c>
      <c r="O48" s="3">
        <f>VLOOKUP($B48,score!$C$7:$AB$146,15,FALSE)</f>
        <v>0</v>
      </c>
      <c r="P48" s="3">
        <f>VLOOKUP($B48,score!$C$7:$AB$146,16,FALSE)</f>
        <v>0</v>
      </c>
      <c r="Q48" s="3">
        <f>VLOOKUP($B48,score!$C$7:$AB$146,17,FALSE)</f>
        <v>0</v>
      </c>
      <c r="R48" s="3">
        <f>VLOOKUP($B48,score!$C$7:$AB$146,18,FALSE)</f>
        <v>0</v>
      </c>
      <c r="S48" s="3">
        <f>VLOOKUP($B48,score!$C$7:$AB$146,19,FALSE)</f>
        <v>0</v>
      </c>
      <c r="T48" s="3">
        <f>VLOOKUP($B48,score!$C$7:$AB$146,20,FALSE)</f>
        <v>0</v>
      </c>
      <c r="U48" s="3">
        <f>VLOOKUP($B48,score!$C$7:$AB$146,21,FALSE)</f>
        <v>0</v>
      </c>
      <c r="V48" s="3">
        <f>VLOOKUP($B48,score!$C$7:$AB$146,22,FALSE)</f>
        <v>0</v>
      </c>
      <c r="W48" s="3">
        <f>VLOOKUP($B48,score!$C$7:$AB$146,23,FALSE)</f>
        <v>0</v>
      </c>
      <c r="X48" s="27">
        <f>VLOOKUP($B48,score!$C$7:$AD$146,25,FALSE)</f>
        <v>200.0000048</v>
      </c>
      <c r="Y48" s="49">
        <f>VLOOKUP($B48,score!$C$7:$AD$146,26,FALSE)</f>
        <v>-1.5</v>
      </c>
      <c r="Z48" s="46">
        <f>VLOOKUP($B48,score!$C$7:$AD$146,28,FALSE)</f>
        <v>200.7500048</v>
      </c>
    </row>
    <row r="49" spans="2:26" ht="17" x14ac:dyDescent="0.4">
      <c r="B49" s="62">
        <v>43</v>
      </c>
      <c r="C49" s="63">
        <f>VLOOKUP($B49,score!$C$7:$AD$146,3,FALSE)</f>
        <v>34</v>
      </c>
      <c r="D49" s="29">
        <f>VLOOKUP($B49,score!$C$7:$AD$146,4,FALSE)</f>
        <v>0</v>
      </c>
      <c r="E49" s="29">
        <f>VLOOKUP($B49,score!$C$7:$AD$146,5,FALSE)</f>
        <v>0</v>
      </c>
      <c r="F49" s="3">
        <f>VLOOKUP($B49,score!$C$7:$AB$146,6,FALSE)</f>
        <v>0</v>
      </c>
      <c r="G49" s="3">
        <f>VLOOKUP($B49,score!$C$7:$AB$146,7,FALSE)</f>
        <v>0</v>
      </c>
      <c r="H49" s="3">
        <f>VLOOKUP($B49,score!$C$7:$AB$146,8,FALSE)</f>
        <v>0</v>
      </c>
      <c r="I49" s="3">
        <f>VLOOKUP($B49,score!$C$7:$AB$146,9,FALSE)</f>
        <v>0</v>
      </c>
      <c r="J49" s="3">
        <f>VLOOKUP($B49,score!$C$7:$AB$146,10,FALSE)</f>
        <v>0</v>
      </c>
      <c r="K49" s="3">
        <f>VLOOKUP($B49,score!$C$7:$AB$146,11,FALSE)</f>
        <v>0</v>
      </c>
      <c r="L49" s="3">
        <f>VLOOKUP($B49,score!$C$7:$AB$146,12,FALSE)</f>
        <v>0</v>
      </c>
      <c r="M49" s="3">
        <f>VLOOKUP($B49,score!$C$7:$AB$146,13,FALSE)</f>
        <v>0</v>
      </c>
      <c r="N49" s="3">
        <f>VLOOKUP($B49,score!$C$7:$AB$146,14,FALSE)</f>
        <v>0</v>
      </c>
      <c r="O49" s="3">
        <f>VLOOKUP($B49,score!$C$7:$AB$146,15,FALSE)</f>
        <v>0</v>
      </c>
      <c r="P49" s="3">
        <f>VLOOKUP($B49,score!$C$7:$AB$146,16,FALSE)</f>
        <v>0</v>
      </c>
      <c r="Q49" s="3">
        <f>VLOOKUP($B49,score!$C$7:$AB$146,17,FALSE)</f>
        <v>0</v>
      </c>
      <c r="R49" s="3">
        <f>VLOOKUP($B49,score!$C$7:$AB$146,18,FALSE)</f>
        <v>0</v>
      </c>
      <c r="S49" s="3">
        <f>VLOOKUP($B49,score!$C$7:$AB$146,19,FALSE)</f>
        <v>0</v>
      </c>
      <c r="T49" s="3">
        <f>VLOOKUP($B49,score!$C$7:$AB$146,20,FALSE)</f>
        <v>0</v>
      </c>
      <c r="U49" s="3">
        <f>VLOOKUP($B49,score!$C$7:$AB$146,21,FALSE)</f>
        <v>0</v>
      </c>
      <c r="V49" s="3">
        <f>VLOOKUP($B49,score!$C$7:$AB$146,22,FALSE)</f>
        <v>0</v>
      </c>
      <c r="W49" s="3">
        <f>VLOOKUP($B49,score!$C$7:$AB$146,23,FALSE)</f>
        <v>0</v>
      </c>
      <c r="X49" s="27">
        <f>VLOOKUP($B49,score!$C$7:$AD$146,25,FALSE)</f>
        <v>200.00000489999999</v>
      </c>
      <c r="Y49" s="49">
        <f>VLOOKUP($B49,score!$C$7:$AD$146,26,FALSE)</f>
        <v>-1.5</v>
      </c>
      <c r="Z49" s="46">
        <f>VLOOKUP($B49,score!$C$7:$AD$146,28,FALSE)</f>
        <v>200.75000489999999</v>
      </c>
    </row>
    <row r="50" spans="2:26" ht="17" x14ac:dyDescent="0.4">
      <c r="B50" s="62">
        <v>44</v>
      </c>
      <c r="C50" s="63">
        <f>VLOOKUP($B50,score!$C$7:$AD$146,3,FALSE)</f>
        <v>34</v>
      </c>
      <c r="D50" s="29">
        <f>VLOOKUP($B50,score!$C$7:$AD$146,4,FALSE)</f>
        <v>0</v>
      </c>
      <c r="E50" s="29">
        <f>VLOOKUP($B50,score!$C$7:$AD$146,5,FALSE)</f>
        <v>0</v>
      </c>
      <c r="F50" s="3">
        <f>VLOOKUP($B50,score!$C$7:$AB$146,6,FALSE)</f>
        <v>0</v>
      </c>
      <c r="G50" s="3">
        <f>VLOOKUP($B50,score!$C$7:$AB$146,7,FALSE)</f>
        <v>0</v>
      </c>
      <c r="H50" s="3">
        <f>VLOOKUP($B50,score!$C$7:$AB$146,8,FALSE)</f>
        <v>0</v>
      </c>
      <c r="I50" s="3">
        <f>VLOOKUP($B50,score!$C$7:$AB$146,9,FALSE)</f>
        <v>0</v>
      </c>
      <c r="J50" s="3">
        <f>VLOOKUP($B50,score!$C$7:$AB$146,10,FALSE)</f>
        <v>0</v>
      </c>
      <c r="K50" s="3">
        <f>VLOOKUP($B50,score!$C$7:$AB$146,11,FALSE)</f>
        <v>0</v>
      </c>
      <c r="L50" s="3">
        <f>VLOOKUP($B50,score!$C$7:$AB$146,12,FALSE)</f>
        <v>0</v>
      </c>
      <c r="M50" s="3">
        <f>VLOOKUP($B50,score!$C$7:$AB$146,13,FALSE)</f>
        <v>0</v>
      </c>
      <c r="N50" s="3">
        <f>VLOOKUP($B50,score!$C$7:$AB$146,14,FALSE)</f>
        <v>0</v>
      </c>
      <c r="O50" s="3">
        <f>VLOOKUP($B50,score!$C$7:$AB$146,15,FALSE)</f>
        <v>0</v>
      </c>
      <c r="P50" s="3">
        <f>VLOOKUP($B50,score!$C$7:$AB$146,16,FALSE)</f>
        <v>0</v>
      </c>
      <c r="Q50" s="3">
        <f>VLOOKUP($B50,score!$C$7:$AB$146,17,FALSE)</f>
        <v>0</v>
      </c>
      <c r="R50" s="3">
        <f>VLOOKUP($B50,score!$C$7:$AB$146,18,FALSE)</f>
        <v>0</v>
      </c>
      <c r="S50" s="3">
        <f>VLOOKUP($B50,score!$C$7:$AB$146,19,FALSE)</f>
        <v>0</v>
      </c>
      <c r="T50" s="3">
        <f>VLOOKUP($B50,score!$C$7:$AB$146,20,FALSE)</f>
        <v>0</v>
      </c>
      <c r="U50" s="3">
        <f>VLOOKUP($B50,score!$C$7:$AB$146,21,FALSE)</f>
        <v>0</v>
      </c>
      <c r="V50" s="3">
        <f>VLOOKUP($B50,score!$C$7:$AB$146,22,FALSE)</f>
        <v>0</v>
      </c>
      <c r="W50" s="3">
        <f>VLOOKUP($B50,score!$C$7:$AB$146,23,FALSE)</f>
        <v>0</v>
      </c>
      <c r="X50" s="27">
        <f>VLOOKUP($B50,score!$C$7:$AD$146,25,FALSE)</f>
        <v>200.00000499999999</v>
      </c>
      <c r="Y50" s="49">
        <f>VLOOKUP($B50,score!$C$7:$AD$146,26,FALSE)</f>
        <v>-1.5</v>
      </c>
      <c r="Z50" s="46">
        <f>VLOOKUP($B50,score!$C$7:$AD$146,28,FALSE)</f>
        <v>200.75000499999999</v>
      </c>
    </row>
    <row r="51" spans="2:26" ht="17" hidden="1" x14ac:dyDescent="0.4">
      <c r="B51" s="62">
        <v>45</v>
      </c>
      <c r="C51" s="63">
        <f>VLOOKUP($B51,score!$C$7:$AD$146,3,FALSE)</f>
        <v>34</v>
      </c>
      <c r="D51" s="29">
        <f>VLOOKUP($B51,score!$C$7:$AD$146,4,FALSE)</f>
        <v>0</v>
      </c>
      <c r="E51" s="29">
        <f>VLOOKUP($B51,score!$C$7:$AD$146,5,FALSE)</f>
        <v>0</v>
      </c>
      <c r="F51" s="3">
        <f>VLOOKUP($B51,score!$C$7:$AB$146,6,FALSE)</f>
        <v>0</v>
      </c>
      <c r="G51" s="3">
        <f>VLOOKUP($B51,score!$C$7:$AB$146,7,FALSE)</f>
        <v>0</v>
      </c>
      <c r="H51" s="3">
        <f>VLOOKUP($B51,score!$C$7:$AB$146,8,FALSE)</f>
        <v>0</v>
      </c>
      <c r="I51" s="3">
        <f>VLOOKUP($B51,score!$C$7:$AB$146,9,FALSE)</f>
        <v>0</v>
      </c>
      <c r="J51" s="3">
        <f>VLOOKUP($B51,score!$C$7:$AB$146,10,FALSE)</f>
        <v>0</v>
      </c>
      <c r="K51" s="3">
        <f>VLOOKUP($B51,score!$C$7:$AB$146,11,FALSE)</f>
        <v>0</v>
      </c>
      <c r="L51" s="3">
        <f>VLOOKUP($B51,score!$C$7:$AB$146,12,FALSE)</f>
        <v>0</v>
      </c>
      <c r="M51" s="3">
        <f>VLOOKUP($B51,score!$C$7:$AB$146,13,FALSE)</f>
        <v>0</v>
      </c>
      <c r="N51" s="3">
        <f>VLOOKUP($B51,score!$C$7:$AB$146,14,FALSE)</f>
        <v>0</v>
      </c>
      <c r="O51" s="3">
        <f>VLOOKUP($B51,score!$C$7:$AB$146,15,FALSE)</f>
        <v>0</v>
      </c>
      <c r="P51" s="3">
        <f>VLOOKUP($B51,score!$C$7:$AB$146,16,FALSE)</f>
        <v>0</v>
      </c>
      <c r="Q51" s="3">
        <f>VLOOKUP($B51,score!$C$7:$AB$146,17,FALSE)</f>
        <v>0</v>
      </c>
      <c r="R51" s="3">
        <f>VLOOKUP($B51,score!$C$7:$AB$146,18,FALSE)</f>
        <v>0</v>
      </c>
      <c r="S51" s="3">
        <f>VLOOKUP($B51,score!$C$7:$AB$146,19,FALSE)</f>
        <v>0</v>
      </c>
      <c r="T51" s="3">
        <f>VLOOKUP($B51,score!$C$7:$AB$146,20,FALSE)</f>
        <v>0</v>
      </c>
      <c r="U51" s="3">
        <f>VLOOKUP($B51,score!$C$7:$AB$146,21,FALSE)</f>
        <v>0</v>
      </c>
      <c r="V51" s="3">
        <f>VLOOKUP($B51,score!$C$7:$AB$146,22,FALSE)</f>
        <v>0</v>
      </c>
      <c r="W51" s="3">
        <f>VLOOKUP($B51,score!$C$7:$AB$146,23,FALSE)</f>
        <v>0</v>
      </c>
      <c r="X51" s="27">
        <f>VLOOKUP($B51,score!$C$7:$AD$146,25,FALSE)</f>
        <v>200.00000510000001</v>
      </c>
      <c r="Y51" s="49">
        <f>VLOOKUP($B51,score!$C$7:$AD$146,26,FALSE)</f>
        <v>-1.5</v>
      </c>
      <c r="Z51" s="46">
        <f>VLOOKUP($B51,score!$C$7:$AD$146,28,FALSE)</f>
        <v>200.75000510000001</v>
      </c>
    </row>
    <row r="52" spans="2:26" ht="17" hidden="1" x14ac:dyDescent="0.4">
      <c r="B52" s="62">
        <v>46</v>
      </c>
      <c r="C52" s="63">
        <f>VLOOKUP($B52,score!$C$7:$AD$146,3,FALSE)</f>
        <v>34</v>
      </c>
      <c r="D52" s="29">
        <f>VLOOKUP($B52,score!$C$7:$AD$146,4,FALSE)</f>
        <v>0</v>
      </c>
      <c r="E52" s="29">
        <f>VLOOKUP($B52,score!$C$7:$AD$146,5,FALSE)</f>
        <v>0</v>
      </c>
      <c r="F52" s="3">
        <f>VLOOKUP($B52,score!$C$7:$AB$146,6,FALSE)</f>
        <v>0</v>
      </c>
      <c r="G52" s="3">
        <f>VLOOKUP($B52,score!$C$7:$AB$146,7,FALSE)</f>
        <v>0</v>
      </c>
      <c r="H52" s="3">
        <f>VLOOKUP($B52,score!$C$7:$AB$146,8,FALSE)</f>
        <v>0</v>
      </c>
      <c r="I52" s="3">
        <f>VLOOKUP($B52,score!$C$7:$AB$146,9,FALSE)</f>
        <v>0</v>
      </c>
      <c r="J52" s="3">
        <f>VLOOKUP($B52,score!$C$7:$AB$146,10,FALSE)</f>
        <v>0</v>
      </c>
      <c r="K52" s="3">
        <f>VLOOKUP($B52,score!$C$7:$AB$146,11,FALSE)</f>
        <v>0</v>
      </c>
      <c r="L52" s="3">
        <f>VLOOKUP($B52,score!$C$7:$AB$146,12,FALSE)</f>
        <v>0</v>
      </c>
      <c r="M52" s="3">
        <f>VLOOKUP($B52,score!$C$7:$AB$146,13,FALSE)</f>
        <v>0</v>
      </c>
      <c r="N52" s="3">
        <f>VLOOKUP($B52,score!$C$7:$AB$146,14,FALSE)</f>
        <v>0</v>
      </c>
      <c r="O52" s="3">
        <f>VLOOKUP($B52,score!$C$7:$AB$146,15,FALSE)</f>
        <v>0</v>
      </c>
      <c r="P52" s="3">
        <f>VLOOKUP($B52,score!$C$7:$AB$146,16,FALSE)</f>
        <v>0</v>
      </c>
      <c r="Q52" s="3">
        <f>VLOOKUP($B52,score!$C$7:$AB$146,17,FALSE)</f>
        <v>0</v>
      </c>
      <c r="R52" s="3">
        <f>VLOOKUP($B52,score!$C$7:$AB$146,18,FALSE)</f>
        <v>0</v>
      </c>
      <c r="S52" s="3">
        <f>VLOOKUP($B52,score!$C$7:$AB$146,19,FALSE)</f>
        <v>0</v>
      </c>
      <c r="T52" s="3">
        <f>VLOOKUP($B52,score!$C$7:$AB$146,20,FALSE)</f>
        <v>0</v>
      </c>
      <c r="U52" s="3">
        <f>VLOOKUP($B52,score!$C$7:$AB$146,21,FALSE)</f>
        <v>0</v>
      </c>
      <c r="V52" s="3">
        <f>VLOOKUP($B52,score!$C$7:$AB$146,22,FALSE)</f>
        <v>0</v>
      </c>
      <c r="W52" s="3">
        <f>VLOOKUP($B52,score!$C$7:$AB$146,23,FALSE)</f>
        <v>0</v>
      </c>
      <c r="X52" s="27">
        <f>VLOOKUP($B52,score!$C$7:$AD$146,25,FALSE)</f>
        <v>200.0000052</v>
      </c>
      <c r="Y52" s="49">
        <f>VLOOKUP($B52,score!$C$7:$AD$146,26,FALSE)</f>
        <v>-1.5</v>
      </c>
      <c r="Z52" s="46">
        <f>VLOOKUP($B52,score!$C$7:$AD$146,28,FALSE)</f>
        <v>200.7500052</v>
      </c>
    </row>
    <row r="53" spans="2:26" ht="17" hidden="1" x14ac:dyDescent="0.4">
      <c r="B53" s="62">
        <v>47</v>
      </c>
      <c r="C53" s="63">
        <f>VLOOKUP($B53,score!$C$7:$AD$146,3,FALSE)</f>
        <v>34</v>
      </c>
      <c r="D53" s="29">
        <f>VLOOKUP($B53,score!$C$7:$AD$146,4,FALSE)</f>
        <v>0</v>
      </c>
      <c r="E53" s="29">
        <f>VLOOKUP($B53,score!$C$7:$AD$146,5,FALSE)</f>
        <v>0</v>
      </c>
      <c r="F53" s="3">
        <f>VLOOKUP($B53,score!$C$7:$AB$146,6,FALSE)</f>
        <v>0</v>
      </c>
      <c r="G53" s="3">
        <f>VLOOKUP($B53,score!$C$7:$AB$146,7,FALSE)</f>
        <v>0</v>
      </c>
      <c r="H53" s="3">
        <f>VLOOKUP($B53,score!$C$7:$AB$146,8,FALSE)</f>
        <v>0</v>
      </c>
      <c r="I53" s="3">
        <f>VLOOKUP($B53,score!$C$7:$AB$146,9,FALSE)</f>
        <v>0</v>
      </c>
      <c r="J53" s="3">
        <f>VLOOKUP($B53,score!$C$7:$AB$146,10,FALSE)</f>
        <v>0</v>
      </c>
      <c r="K53" s="3">
        <f>VLOOKUP($B53,score!$C$7:$AB$146,11,FALSE)</f>
        <v>0</v>
      </c>
      <c r="L53" s="3">
        <f>VLOOKUP($B53,score!$C$7:$AB$146,12,FALSE)</f>
        <v>0</v>
      </c>
      <c r="M53" s="3">
        <f>VLOOKUP($B53,score!$C$7:$AB$146,13,FALSE)</f>
        <v>0</v>
      </c>
      <c r="N53" s="3">
        <f>VLOOKUP($B53,score!$C$7:$AB$146,14,FALSE)</f>
        <v>0</v>
      </c>
      <c r="O53" s="3">
        <f>VLOOKUP($B53,score!$C$7:$AB$146,15,FALSE)</f>
        <v>0</v>
      </c>
      <c r="P53" s="3">
        <f>VLOOKUP($B53,score!$C$7:$AB$146,16,FALSE)</f>
        <v>0</v>
      </c>
      <c r="Q53" s="3">
        <f>VLOOKUP($B53,score!$C$7:$AB$146,17,FALSE)</f>
        <v>0</v>
      </c>
      <c r="R53" s="3">
        <f>VLOOKUP($B53,score!$C$7:$AB$146,18,FALSE)</f>
        <v>0</v>
      </c>
      <c r="S53" s="3">
        <f>VLOOKUP($B53,score!$C$7:$AB$146,19,FALSE)</f>
        <v>0</v>
      </c>
      <c r="T53" s="3">
        <f>VLOOKUP($B53,score!$C$7:$AB$146,20,FALSE)</f>
        <v>0</v>
      </c>
      <c r="U53" s="3">
        <f>VLOOKUP($B53,score!$C$7:$AB$146,21,FALSE)</f>
        <v>0</v>
      </c>
      <c r="V53" s="3">
        <f>VLOOKUP($B53,score!$C$7:$AB$146,22,FALSE)</f>
        <v>0</v>
      </c>
      <c r="W53" s="3">
        <f>VLOOKUP($B53,score!$C$7:$AB$146,23,FALSE)</f>
        <v>0</v>
      </c>
      <c r="X53" s="27">
        <f>VLOOKUP($B53,score!$C$7:$AD$146,25,FALSE)</f>
        <v>200.0000053</v>
      </c>
      <c r="Y53" s="49">
        <f>VLOOKUP($B53,score!$C$7:$AD$146,26,FALSE)</f>
        <v>-1.5</v>
      </c>
      <c r="Z53" s="46">
        <f>VLOOKUP($B53,score!$C$7:$AD$146,28,FALSE)</f>
        <v>200.7500053</v>
      </c>
    </row>
    <row r="54" spans="2:26" ht="17" hidden="1" x14ac:dyDescent="0.4">
      <c r="B54" s="62">
        <v>48</v>
      </c>
      <c r="C54" s="63">
        <f>VLOOKUP($B54,score!$C$7:$AD$146,3,FALSE)</f>
        <v>34</v>
      </c>
      <c r="D54" s="29">
        <f>VLOOKUP($B54,score!$C$7:$AD$146,4,FALSE)</f>
        <v>0</v>
      </c>
      <c r="E54" s="29">
        <f>VLOOKUP($B54,score!$C$7:$AD$146,5,FALSE)</f>
        <v>0</v>
      </c>
      <c r="F54" s="3">
        <f>VLOOKUP($B54,score!$C$7:$AB$146,6,FALSE)</f>
        <v>0</v>
      </c>
      <c r="G54" s="3">
        <f>VLOOKUP($B54,score!$C$7:$AB$146,7,FALSE)</f>
        <v>0</v>
      </c>
      <c r="H54" s="3">
        <f>VLOOKUP($B54,score!$C$7:$AB$146,8,FALSE)</f>
        <v>0</v>
      </c>
      <c r="I54" s="3">
        <f>VLOOKUP($B54,score!$C$7:$AB$146,9,FALSE)</f>
        <v>0</v>
      </c>
      <c r="J54" s="3">
        <f>VLOOKUP($B54,score!$C$7:$AB$146,10,FALSE)</f>
        <v>0</v>
      </c>
      <c r="K54" s="3">
        <f>VLOOKUP($B54,score!$C$7:$AB$146,11,FALSE)</f>
        <v>0</v>
      </c>
      <c r="L54" s="3">
        <f>VLOOKUP($B54,score!$C$7:$AB$146,12,FALSE)</f>
        <v>0</v>
      </c>
      <c r="M54" s="3">
        <f>VLOOKUP($B54,score!$C$7:$AB$146,13,FALSE)</f>
        <v>0</v>
      </c>
      <c r="N54" s="3">
        <f>VLOOKUP($B54,score!$C$7:$AB$146,14,FALSE)</f>
        <v>0</v>
      </c>
      <c r="O54" s="3">
        <f>VLOOKUP($B54,score!$C$7:$AB$146,15,FALSE)</f>
        <v>0</v>
      </c>
      <c r="P54" s="3">
        <f>VLOOKUP($B54,score!$C$7:$AB$146,16,FALSE)</f>
        <v>0</v>
      </c>
      <c r="Q54" s="3">
        <f>VLOOKUP($B54,score!$C$7:$AB$146,17,FALSE)</f>
        <v>0</v>
      </c>
      <c r="R54" s="3">
        <f>VLOOKUP($B54,score!$C$7:$AB$146,18,FALSE)</f>
        <v>0</v>
      </c>
      <c r="S54" s="3">
        <f>VLOOKUP($B54,score!$C$7:$AB$146,19,FALSE)</f>
        <v>0</v>
      </c>
      <c r="T54" s="3">
        <f>VLOOKUP($B54,score!$C$7:$AB$146,20,FALSE)</f>
        <v>0</v>
      </c>
      <c r="U54" s="3">
        <f>VLOOKUP($B54,score!$C$7:$AB$146,21,FALSE)</f>
        <v>0</v>
      </c>
      <c r="V54" s="3">
        <f>VLOOKUP($B54,score!$C$7:$AB$146,22,FALSE)</f>
        <v>0</v>
      </c>
      <c r="W54" s="3">
        <f>VLOOKUP($B54,score!$C$7:$AB$146,23,FALSE)</f>
        <v>0</v>
      </c>
      <c r="X54" s="27">
        <f>VLOOKUP($B54,score!$C$7:$AD$146,25,FALSE)</f>
        <v>200.00000539999999</v>
      </c>
      <c r="Y54" s="49">
        <f>VLOOKUP($B54,score!$C$7:$AD$146,26,FALSE)</f>
        <v>-1.5</v>
      </c>
      <c r="Z54" s="46">
        <f>VLOOKUP($B54,score!$C$7:$AD$146,28,FALSE)</f>
        <v>200.75000539999999</v>
      </c>
    </row>
    <row r="55" spans="2:26" ht="17" hidden="1" x14ac:dyDescent="0.4">
      <c r="B55" s="62">
        <v>49</v>
      </c>
      <c r="C55" s="63">
        <f>VLOOKUP($B55,score!$C$7:$AD$146,3,FALSE)</f>
        <v>34</v>
      </c>
      <c r="D55" s="29">
        <f>VLOOKUP($B55,score!$C$7:$AD$146,4,FALSE)</f>
        <v>0</v>
      </c>
      <c r="E55" s="29">
        <f>VLOOKUP($B55,score!$C$7:$AD$146,5,FALSE)</f>
        <v>0</v>
      </c>
      <c r="F55" s="3">
        <f>VLOOKUP($B55,score!$C$7:$AB$146,6,FALSE)</f>
        <v>0</v>
      </c>
      <c r="G55" s="3">
        <f>VLOOKUP($B55,score!$C$7:$AB$146,7,FALSE)</f>
        <v>0</v>
      </c>
      <c r="H55" s="3">
        <f>VLOOKUP($B55,score!$C$7:$AB$146,8,FALSE)</f>
        <v>0</v>
      </c>
      <c r="I55" s="3">
        <f>VLOOKUP($B55,score!$C$7:$AB$146,9,FALSE)</f>
        <v>0</v>
      </c>
      <c r="J55" s="3">
        <f>VLOOKUP($B55,score!$C$7:$AB$146,10,FALSE)</f>
        <v>0</v>
      </c>
      <c r="K55" s="3">
        <f>VLOOKUP($B55,score!$C$7:$AB$146,11,FALSE)</f>
        <v>0</v>
      </c>
      <c r="L55" s="3">
        <f>VLOOKUP($B55,score!$C$7:$AB$146,12,FALSE)</f>
        <v>0</v>
      </c>
      <c r="M55" s="3">
        <f>VLOOKUP($B55,score!$C$7:$AB$146,13,FALSE)</f>
        <v>0</v>
      </c>
      <c r="N55" s="3">
        <f>VLOOKUP($B55,score!$C$7:$AB$146,14,FALSE)</f>
        <v>0</v>
      </c>
      <c r="O55" s="3">
        <f>VLOOKUP($B55,score!$C$7:$AB$146,15,FALSE)</f>
        <v>0</v>
      </c>
      <c r="P55" s="3">
        <f>VLOOKUP($B55,score!$C$7:$AB$146,16,FALSE)</f>
        <v>0</v>
      </c>
      <c r="Q55" s="3">
        <f>VLOOKUP($B55,score!$C$7:$AB$146,17,FALSE)</f>
        <v>0</v>
      </c>
      <c r="R55" s="3">
        <f>VLOOKUP($B55,score!$C$7:$AB$146,18,FALSE)</f>
        <v>0</v>
      </c>
      <c r="S55" s="3">
        <f>VLOOKUP($B55,score!$C$7:$AB$146,19,FALSE)</f>
        <v>0</v>
      </c>
      <c r="T55" s="3">
        <f>VLOOKUP($B55,score!$C$7:$AB$146,20,FALSE)</f>
        <v>0</v>
      </c>
      <c r="U55" s="3">
        <f>VLOOKUP($B55,score!$C$7:$AB$146,21,FALSE)</f>
        <v>0</v>
      </c>
      <c r="V55" s="3">
        <f>VLOOKUP($B55,score!$C$7:$AB$146,22,FALSE)</f>
        <v>0</v>
      </c>
      <c r="W55" s="3">
        <f>VLOOKUP($B55,score!$C$7:$AB$146,23,FALSE)</f>
        <v>0</v>
      </c>
      <c r="X55" s="27">
        <f>VLOOKUP($B55,score!$C$7:$AD$146,25,FALSE)</f>
        <v>200.00000549999999</v>
      </c>
      <c r="Y55" s="49">
        <f>VLOOKUP($B55,score!$C$7:$AD$146,26,FALSE)</f>
        <v>-1.5</v>
      </c>
      <c r="Z55" s="46">
        <f>VLOOKUP($B55,score!$C$7:$AD$146,28,FALSE)</f>
        <v>200.75000549999999</v>
      </c>
    </row>
    <row r="56" spans="2:26" ht="17" hidden="1" x14ac:dyDescent="0.4">
      <c r="B56" s="62">
        <v>50</v>
      </c>
      <c r="C56" s="63">
        <f>VLOOKUP($B56,score!$C$7:$AD$146,3,FALSE)</f>
        <v>34</v>
      </c>
      <c r="D56" s="29">
        <f>VLOOKUP($B56,score!$C$7:$AD$146,4,FALSE)</f>
        <v>0</v>
      </c>
      <c r="E56" s="29">
        <f>VLOOKUP($B56,score!$C$7:$AD$146,5,FALSE)</f>
        <v>0</v>
      </c>
      <c r="F56" s="3">
        <f>VLOOKUP($B56,score!$C$7:$AB$146,6,FALSE)</f>
        <v>0</v>
      </c>
      <c r="G56" s="3">
        <f>VLOOKUP($B56,score!$C$7:$AB$146,7,FALSE)</f>
        <v>0</v>
      </c>
      <c r="H56" s="3">
        <f>VLOOKUP($B56,score!$C$7:$AB$146,8,FALSE)</f>
        <v>0</v>
      </c>
      <c r="I56" s="3">
        <f>VLOOKUP($B56,score!$C$7:$AB$146,9,FALSE)</f>
        <v>0</v>
      </c>
      <c r="J56" s="3">
        <f>VLOOKUP($B56,score!$C$7:$AB$146,10,FALSE)</f>
        <v>0</v>
      </c>
      <c r="K56" s="3">
        <f>VLOOKUP($B56,score!$C$7:$AB$146,11,FALSE)</f>
        <v>0</v>
      </c>
      <c r="L56" s="3">
        <f>VLOOKUP($B56,score!$C$7:$AB$146,12,FALSE)</f>
        <v>0</v>
      </c>
      <c r="M56" s="3">
        <f>VLOOKUP($B56,score!$C$7:$AB$146,13,FALSE)</f>
        <v>0</v>
      </c>
      <c r="N56" s="3">
        <f>VLOOKUP($B56,score!$C$7:$AB$146,14,FALSE)</f>
        <v>0</v>
      </c>
      <c r="O56" s="3">
        <f>VLOOKUP($B56,score!$C$7:$AB$146,15,FALSE)</f>
        <v>0</v>
      </c>
      <c r="P56" s="3">
        <f>VLOOKUP($B56,score!$C$7:$AB$146,16,FALSE)</f>
        <v>0</v>
      </c>
      <c r="Q56" s="3">
        <f>VLOOKUP($B56,score!$C$7:$AB$146,17,FALSE)</f>
        <v>0</v>
      </c>
      <c r="R56" s="3">
        <f>VLOOKUP($B56,score!$C$7:$AB$146,18,FALSE)</f>
        <v>0</v>
      </c>
      <c r="S56" s="3">
        <f>VLOOKUP($B56,score!$C$7:$AB$146,19,FALSE)</f>
        <v>0</v>
      </c>
      <c r="T56" s="3">
        <f>VLOOKUP($B56,score!$C$7:$AB$146,20,FALSE)</f>
        <v>0</v>
      </c>
      <c r="U56" s="3">
        <f>VLOOKUP($B56,score!$C$7:$AB$146,21,FALSE)</f>
        <v>0</v>
      </c>
      <c r="V56" s="3">
        <f>VLOOKUP($B56,score!$C$7:$AB$146,22,FALSE)</f>
        <v>0</v>
      </c>
      <c r="W56" s="3">
        <f>VLOOKUP($B56,score!$C$7:$AB$146,23,FALSE)</f>
        <v>0</v>
      </c>
      <c r="X56" s="27">
        <f>VLOOKUP($B56,score!$C$7:$AD$146,25,FALSE)</f>
        <v>200.00000560000001</v>
      </c>
      <c r="Y56" s="49">
        <f>VLOOKUP($B56,score!$C$7:$AD$146,26,FALSE)</f>
        <v>-1.5</v>
      </c>
      <c r="Z56" s="46">
        <f>VLOOKUP($B56,score!$C$7:$AD$146,28,FALSE)</f>
        <v>200.75000560000001</v>
      </c>
    </row>
    <row r="57" spans="2:26" ht="17" hidden="1" x14ac:dyDescent="0.4">
      <c r="B57" s="62">
        <v>51</v>
      </c>
      <c r="C57" s="63">
        <f>VLOOKUP($B57,score!$C$7:$AD$146,3,FALSE)</f>
        <v>34</v>
      </c>
      <c r="D57" s="29">
        <f>VLOOKUP($B57,score!$C$7:$AD$146,4,FALSE)</f>
        <v>0</v>
      </c>
      <c r="E57" s="29">
        <f>VLOOKUP($B57,score!$C$7:$AD$146,5,FALSE)</f>
        <v>0</v>
      </c>
      <c r="F57" s="3">
        <f>VLOOKUP($B57,score!$C$7:$AB$146,6,FALSE)</f>
        <v>0</v>
      </c>
      <c r="G57" s="3">
        <f>VLOOKUP($B57,score!$C$7:$AB$146,7,FALSE)</f>
        <v>0</v>
      </c>
      <c r="H57" s="3">
        <f>VLOOKUP($B57,score!$C$7:$AB$146,8,FALSE)</f>
        <v>0</v>
      </c>
      <c r="I57" s="3">
        <f>VLOOKUP($B57,score!$C$7:$AB$146,9,FALSE)</f>
        <v>0</v>
      </c>
      <c r="J57" s="3">
        <f>VLOOKUP($B57,score!$C$7:$AB$146,10,FALSE)</f>
        <v>0</v>
      </c>
      <c r="K57" s="3">
        <f>VLOOKUP($B57,score!$C$7:$AB$146,11,FALSE)</f>
        <v>0</v>
      </c>
      <c r="L57" s="3">
        <f>VLOOKUP($B57,score!$C$7:$AB$146,12,FALSE)</f>
        <v>0</v>
      </c>
      <c r="M57" s="3">
        <f>VLOOKUP($B57,score!$C$7:$AB$146,13,FALSE)</f>
        <v>0</v>
      </c>
      <c r="N57" s="3">
        <f>VLOOKUP($B57,score!$C$7:$AB$146,14,FALSE)</f>
        <v>0</v>
      </c>
      <c r="O57" s="3">
        <f>VLOOKUP($B57,score!$C$7:$AB$146,15,FALSE)</f>
        <v>0</v>
      </c>
      <c r="P57" s="3">
        <f>VLOOKUP($B57,score!$C$7:$AB$146,16,FALSE)</f>
        <v>0</v>
      </c>
      <c r="Q57" s="3">
        <f>VLOOKUP($B57,score!$C$7:$AB$146,17,FALSE)</f>
        <v>0</v>
      </c>
      <c r="R57" s="3">
        <f>VLOOKUP($B57,score!$C$7:$AB$146,18,FALSE)</f>
        <v>0</v>
      </c>
      <c r="S57" s="3">
        <f>VLOOKUP($B57,score!$C$7:$AB$146,19,FALSE)</f>
        <v>0</v>
      </c>
      <c r="T57" s="3">
        <f>VLOOKUP($B57,score!$C$7:$AB$146,20,FALSE)</f>
        <v>0</v>
      </c>
      <c r="U57" s="3">
        <f>VLOOKUP($B57,score!$C$7:$AB$146,21,FALSE)</f>
        <v>0</v>
      </c>
      <c r="V57" s="3">
        <f>VLOOKUP($B57,score!$C$7:$AB$146,22,FALSE)</f>
        <v>0</v>
      </c>
      <c r="W57" s="3">
        <f>VLOOKUP($B57,score!$C$7:$AB$146,23,FALSE)</f>
        <v>0</v>
      </c>
      <c r="X57" s="27">
        <f>VLOOKUP($B57,score!$C$7:$AD$146,25,FALSE)</f>
        <v>200.0000057</v>
      </c>
      <c r="Y57" s="49">
        <f>VLOOKUP($B57,score!$C$7:$AD$146,26,FALSE)</f>
        <v>-1.5</v>
      </c>
      <c r="Z57" s="46">
        <f>VLOOKUP($B57,score!$C$7:$AD$146,28,FALSE)</f>
        <v>200.7500057</v>
      </c>
    </row>
    <row r="58" spans="2:26" ht="17" hidden="1" x14ac:dyDescent="0.4">
      <c r="B58" s="62">
        <v>52</v>
      </c>
      <c r="C58" s="63">
        <f>VLOOKUP($B58,score!$C$7:$AD$146,3,FALSE)</f>
        <v>34</v>
      </c>
      <c r="D58" s="29">
        <f>VLOOKUP($B58,score!$C$7:$AD$146,4,FALSE)</f>
        <v>0</v>
      </c>
      <c r="E58" s="29">
        <f>VLOOKUP($B58,score!$C$7:$AD$146,5,FALSE)</f>
        <v>0</v>
      </c>
      <c r="F58" s="3">
        <f>VLOOKUP($B58,score!$C$7:$AB$146,6,FALSE)</f>
        <v>0</v>
      </c>
      <c r="G58" s="3">
        <f>VLOOKUP($B58,score!$C$7:$AB$146,7,FALSE)</f>
        <v>0</v>
      </c>
      <c r="H58" s="3">
        <f>VLOOKUP($B58,score!$C$7:$AB$146,8,FALSE)</f>
        <v>0</v>
      </c>
      <c r="I58" s="3">
        <f>VLOOKUP($B58,score!$C$7:$AB$146,9,FALSE)</f>
        <v>0</v>
      </c>
      <c r="J58" s="3">
        <f>VLOOKUP($B58,score!$C$7:$AB$146,10,FALSE)</f>
        <v>0</v>
      </c>
      <c r="K58" s="3">
        <f>VLOOKUP($B58,score!$C$7:$AB$146,11,FALSE)</f>
        <v>0</v>
      </c>
      <c r="L58" s="3">
        <f>VLOOKUP($B58,score!$C$7:$AB$146,12,FALSE)</f>
        <v>0</v>
      </c>
      <c r="M58" s="3">
        <f>VLOOKUP($B58,score!$C$7:$AB$146,13,FALSE)</f>
        <v>0</v>
      </c>
      <c r="N58" s="3">
        <f>VLOOKUP($B58,score!$C$7:$AB$146,14,FALSE)</f>
        <v>0</v>
      </c>
      <c r="O58" s="3">
        <f>VLOOKUP($B58,score!$C$7:$AB$146,15,FALSE)</f>
        <v>0</v>
      </c>
      <c r="P58" s="3">
        <f>VLOOKUP($B58,score!$C$7:$AB$146,16,FALSE)</f>
        <v>0</v>
      </c>
      <c r="Q58" s="3">
        <f>VLOOKUP($B58,score!$C$7:$AB$146,17,FALSE)</f>
        <v>0</v>
      </c>
      <c r="R58" s="3">
        <f>VLOOKUP($B58,score!$C$7:$AB$146,18,FALSE)</f>
        <v>0</v>
      </c>
      <c r="S58" s="3">
        <f>VLOOKUP($B58,score!$C$7:$AB$146,19,FALSE)</f>
        <v>0</v>
      </c>
      <c r="T58" s="3">
        <f>VLOOKUP($B58,score!$C$7:$AB$146,20,FALSE)</f>
        <v>0</v>
      </c>
      <c r="U58" s="3">
        <f>VLOOKUP($B58,score!$C$7:$AB$146,21,FALSE)</f>
        <v>0</v>
      </c>
      <c r="V58" s="3">
        <f>VLOOKUP($B58,score!$C$7:$AB$146,22,FALSE)</f>
        <v>0</v>
      </c>
      <c r="W58" s="3">
        <f>VLOOKUP($B58,score!$C$7:$AB$146,23,FALSE)</f>
        <v>0</v>
      </c>
      <c r="X58" s="27">
        <f>VLOOKUP($B58,score!$C$7:$AD$146,25,FALSE)</f>
        <v>200.0000058</v>
      </c>
      <c r="Y58" s="49">
        <f>VLOOKUP($B58,score!$C$7:$AD$146,26,FALSE)</f>
        <v>-1.5</v>
      </c>
      <c r="Z58" s="46">
        <f>VLOOKUP($B58,score!$C$7:$AD$146,28,FALSE)</f>
        <v>200.7500058</v>
      </c>
    </row>
    <row r="59" spans="2:26" ht="17" hidden="1" x14ac:dyDescent="0.4">
      <c r="B59" s="62">
        <v>53</v>
      </c>
      <c r="C59" s="63">
        <f>VLOOKUP($B59,score!$C$7:$AD$146,3,FALSE)</f>
        <v>34</v>
      </c>
      <c r="D59" s="29">
        <f>VLOOKUP($B59,score!$C$7:$AD$146,4,FALSE)</f>
        <v>0</v>
      </c>
      <c r="E59" s="29">
        <f>VLOOKUP($B59,score!$C$7:$AD$146,5,FALSE)</f>
        <v>0</v>
      </c>
      <c r="F59" s="3">
        <f>VLOOKUP($B59,score!$C$7:$AB$146,6,FALSE)</f>
        <v>0</v>
      </c>
      <c r="G59" s="3">
        <f>VLOOKUP($B59,score!$C$7:$AB$146,7,FALSE)</f>
        <v>0</v>
      </c>
      <c r="H59" s="3">
        <f>VLOOKUP($B59,score!$C$7:$AB$146,8,FALSE)</f>
        <v>0</v>
      </c>
      <c r="I59" s="3">
        <f>VLOOKUP($B59,score!$C$7:$AB$146,9,FALSE)</f>
        <v>0</v>
      </c>
      <c r="J59" s="3">
        <f>VLOOKUP($B59,score!$C$7:$AB$146,10,FALSE)</f>
        <v>0</v>
      </c>
      <c r="K59" s="3">
        <f>VLOOKUP($B59,score!$C$7:$AB$146,11,FALSE)</f>
        <v>0</v>
      </c>
      <c r="L59" s="3">
        <f>VLOOKUP($B59,score!$C$7:$AB$146,12,FALSE)</f>
        <v>0</v>
      </c>
      <c r="M59" s="3">
        <f>VLOOKUP($B59,score!$C$7:$AB$146,13,FALSE)</f>
        <v>0</v>
      </c>
      <c r="N59" s="3">
        <f>VLOOKUP($B59,score!$C$7:$AB$146,14,FALSE)</f>
        <v>0</v>
      </c>
      <c r="O59" s="3">
        <f>VLOOKUP($B59,score!$C$7:$AB$146,15,FALSE)</f>
        <v>0</v>
      </c>
      <c r="P59" s="3">
        <f>VLOOKUP($B59,score!$C$7:$AB$146,16,FALSE)</f>
        <v>0</v>
      </c>
      <c r="Q59" s="3">
        <f>VLOOKUP($B59,score!$C$7:$AB$146,17,FALSE)</f>
        <v>0</v>
      </c>
      <c r="R59" s="3">
        <f>VLOOKUP($B59,score!$C$7:$AB$146,18,FALSE)</f>
        <v>0</v>
      </c>
      <c r="S59" s="3">
        <f>VLOOKUP($B59,score!$C$7:$AB$146,19,FALSE)</f>
        <v>0</v>
      </c>
      <c r="T59" s="3">
        <f>VLOOKUP($B59,score!$C$7:$AB$146,20,FALSE)</f>
        <v>0</v>
      </c>
      <c r="U59" s="3">
        <f>VLOOKUP($B59,score!$C$7:$AB$146,21,FALSE)</f>
        <v>0</v>
      </c>
      <c r="V59" s="3">
        <f>VLOOKUP($B59,score!$C$7:$AB$146,22,FALSE)</f>
        <v>0</v>
      </c>
      <c r="W59" s="3">
        <f>VLOOKUP($B59,score!$C$7:$AB$146,23,FALSE)</f>
        <v>0</v>
      </c>
      <c r="X59" s="27">
        <f>VLOOKUP($B59,score!$C$7:$AD$146,25,FALSE)</f>
        <v>200.00000589999999</v>
      </c>
      <c r="Y59" s="49">
        <f>VLOOKUP($B59,score!$C$7:$AD$146,26,FALSE)</f>
        <v>-1.5</v>
      </c>
      <c r="Z59" s="46">
        <f>VLOOKUP($B59,score!$C$7:$AD$146,28,FALSE)</f>
        <v>200.75000589999999</v>
      </c>
    </row>
    <row r="60" spans="2:26" ht="17" hidden="1" x14ac:dyDescent="0.4">
      <c r="B60" s="62">
        <v>54</v>
      </c>
      <c r="C60" s="63">
        <f>VLOOKUP($B60,score!$C$7:$AD$146,3,FALSE)</f>
        <v>34</v>
      </c>
      <c r="D60" s="29">
        <f>VLOOKUP($B60,score!$C$7:$AD$146,4,FALSE)</f>
        <v>0</v>
      </c>
      <c r="E60" s="29">
        <f>VLOOKUP($B60,score!$C$7:$AD$146,5,FALSE)</f>
        <v>0</v>
      </c>
      <c r="F60" s="3">
        <f>VLOOKUP($B60,score!$C$7:$AB$146,6,FALSE)</f>
        <v>0</v>
      </c>
      <c r="G60" s="3">
        <f>VLOOKUP($B60,score!$C$7:$AB$146,7,FALSE)</f>
        <v>0</v>
      </c>
      <c r="H60" s="3">
        <f>VLOOKUP($B60,score!$C$7:$AB$146,8,FALSE)</f>
        <v>0</v>
      </c>
      <c r="I60" s="3">
        <f>VLOOKUP($B60,score!$C$7:$AB$146,9,FALSE)</f>
        <v>0</v>
      </c>
      <c r="J60" s="3">
        <f>VLOOKUP($B60,score!$C$7:$AB$146,10,FALSE)</f>
        <v>0</v>
      </c>
      <c r="K60" s="3">
        <f>VLOOKUP($B60,score!$C$7:$AB$146,11,FALSE)</f>
        <v>0</v>
      </c>
      <c r="L60" s="3">
        <f>VLOOKUP($B60,score!$C$7:$AB$146,12,FALSE)</f>
        <v>0</v>
      </c>
      <c r="M60" s="3">
        <f>VLOOKUP($B60,score!$C$7:$AB$146,13,FALSE)</f>
        <v>0</v>
      </c>
      <c r="N60" s="3">
        <f>VLOOKUP($B60,score!$C$7:$AB$146,14,FALSE)</f>
        <v>0</v>
      </c>
      <c r="O60" s="3">
        <f>VLOOKUP($B60,score!$C$7:$AB$146,15,FALSE)</f>
        <v>0</v>
      </c>
      <c r="P60" s="3">
        <f>VLOOKUP($B60,score!$C$7:$AB$146,16,FALSE)</f>
        <v>0</v>
      </c>
      <c r="Q60" s="3">
        <f>VLOOKUP($B60,score!$C$7:$AB$146,17,FALSE)</f>
        <v>0</v>
      </c>
      <c r="R60" s="3">
        <f>VLOOKUP($B60,score!$C$7:$AB$146,18,FALSE)</f>
        <v>0</v>
      </c>
      <c r="S60" s="3">
        <f>VLOOKUP($B60,score!$C$7:$AB$146,19,FALSE)</f>
        <v>0</v>
      </c>
      <c r="T60" s="3">
        <f>VLOOKUP($B60,score!$C$7:$AB$146,20,FALSE)</f>
        <v>0</v>
      </c>
      <c r="U60" s="3">
        <f>VLOOKUP($B60,score!$C$7:$AB$146,21,FALSE)</f>
        <v>0</v>
      </c>
      <c r="V60" s="3">
        <f>VLOOKUP($B60,score!$C$7:$AB$146,22,FALSE)</f>
        <v>0</v>
      </c>
      <c r="W60" s="3">
        <f>VLOOKUP($B60,score!$C$7:$AB$146,23,FALSE)</f>
        <v>0</v>
      </c>
      <c r="X60" s="27">
        <f>VLOOKUP($B60,score!$C$7:$AD$146,25,FALSE)</f>
        <v>200.00000600000001</v>
      </c>
      <c r="Y60" s="49">
        <f>VLOOKUP($B60,score!$C$7:$AD$146,26,FALSE)</f>
        <v>-1.5</v>
      </c>
      <c r="Z60" s="46">
        <f>VLOOKUP($B60,score!$C$7:$AD$146,28,FALSE)</f>
        <v>200.75000600000001</v>
      </c>
    </row>
    <row r="61" spans="2:26" ht="17" hidden="1" x14ac:dyDescent="0.4">
      <c r="B61" s="62">
        <v>55</v>
      </c>
      <c r="C61" s="63">
        <f>VLOOKUP($B61,score!$C$7:$AD$146,3,FALSE)</f>
        <v>34</v>
      </c>
      <c r="D61" s="29">
        <f>VLOOKUP($B61,score!$C$7:$AD$146,4,FALSE)</f>
        <v>0</v>
      </c>
      <c r="E61" s="29">
        <f>VLOOKUP($B61,score!$C$7:$AD$146,5,FALSE)</f>
        <v>0</v>
      </c>
      <c r="F61" s="3">
        <f>VLOOKUP($B61,score!$C$7:$AB$146,6,FALSE)</f>
        <v>0</v>
      </c>
      <c r="G61" s="3">
        <f>VLOOKUP($B61,score!$C$7:$AB$146,7,FALSE)</f>
        <v>0</v>
      </c>
      <c r="H61" s="3">
        <f>VLOOKUP($B61,score!$C$7:$AB$146,8,FALSE)</f>
        <v>0</v>
      </c>
      <c r="I61" s="3">
        <f>VLOOKUP($B61,score!$C$7:$AB$146,9,FALSE)</f>
        <v>0</v>
      </c>
      <c r="J61" s="3">
        <f>VLOOKUP($B61,score!$C$7:$AB$146,10,FALSE)</f>
        <v>0</v>
      </c>
      <c r="K61" s="3">
        <f>VLOOKUP($B61,score!$C$7:$AB$146,11,FALSE)</f>
        <v>0</v>
      </c>
      <c r="L61" s="3">
        <f>VLOOKUP($B61,score!$C$7:$AB$146,12,FALSE)</f>
        <v>0</v>
      </c>
      <c r="M61" s="3">
        <f>VLOOKUP($B61,score!$C$7:$AB$146,13,FALSE)</f>
        <v>0</v>
      </c>
      <c r="N61" s="3">
        <f>VLOOKUP($B61,score!$C$7:$AB$146,14,FALSE)</f>
        <v>0</v>
      </c>
      <c r="O61" s="3">
        <f>VLOOKUP($B61,score!$C$7:$AB$146,15,FALSE)</f>
        <v>0</v>
      </c>
      <c r="P61" s="3">
        <f>VLOOKUP($B61,score!$C$7:$AB$146,16,FALSE)</f>
        <v>0</v>
      </c>
      <c r="Q61" s="3">
        <f>VLOOKUP($B61,score!$C$7:$AB$146,17,FALSE)</f>
        <v>0</v>
      </c>
      <c r="R61" s="3">
        <f>VLOOKUP($B61,score!$C$7:$AB$146,18,FALSE)</f>
        <v>0</v>
      </c>
      <c r="S61" s="3">
        <f>VLOOKUP($B61,score!$C$7:$AB$146,19,FALSE)</f>
        <v>0</v>
      </c>
      <c r="T61" s="3">
        <f>VLOOKUP($B61,score!$C$7:$AB$146,20,FALSE)</f>
        <v>0</v>
      </c>
      <c r="U61" s="3">
        <f>VLOOKUP($B61,score!$C$7:$AB$146,21,FALSE)</f>
        <v>0</v>
      </c>
      <c r="V61" s="3">
        <f>VLOOKUP($B61,score!$C$7:$AB$146,22,FALSE)</f>
        <v>0</v>
      </c>
      <c r="W61" s="3">
        <f>VLOOKUP($B61,score!$C$7:$AB$146,23,FALSE)</f>
        <v>0</v>
      </c>
      <c r="X61" s="27">
        <f>VLOOKUP($B61,score!$C$7:$AD$146,25,FALSE)</f>
        <v>200.00000610000001</v>
      </c>
      <c r="Y61" s="49">
        <f>VLOOKUP($B61,score!$C$7:$AD$146,26,FALSE)</f>
        <v>-1.5</v>
      </c>
      <c r="Z61" s="46">
        <f>VLOOKUP($B61,score!$C$7:$AD$146,28,FALSE)</f>
        <v>200.75000610000001</v>
      </c>
    </row>
    <row r="62" spans="2:26" ht="17" hidden="1" x14ac:dyDescent="0.4">
      <c r="B62" s="62">
        <v>56</v>
      </c>
      <c r="C62" s="63">
        <f>VLOOKUP($B62,score!$C$7:$AD$146,3,FALSE)</f>
        <v>34</v>
      </c>
      <c r="D62" s="29">
        <f>VLOOKUP($B62,score!$C$7:$AD$146,4,FALSE)</f>
        <v>0</v>
      </c>
      <c r="E62" s="29">
        <f>VLOOKUP($B62,score!$C$7:$AD$146,5,FALSE)</f>
        <v>0</v>
      </c>
      <c r="F62" s="3">
        <f>VLOOKUP($B62,score!$C$7:$AB$146,6,FALSE)</f>
        <v>0</v>
      </c>
      <c r="G62" s="3">
        <f>VLOOKUP($B62,score!$C$7:$AB$146,7,FALSE)</f>
        <v>0</v>
      </c>
      <c r="H62" s="3">
        <f>VLOOKUP($B62,score!$C$7:$AB$146,8,FALSE)</f>
        <v>0</v>
      </c>
      <c r="I62" s="3">
        <f>VLOOKUP($B62,score!$C$7:$AB$146,9,FALSE)</f>
        <v>0</v>
      </c>
      <c r="J62" s="3">
        <f>VLOOKUP($B62,score!$C$7:$AB$146,10,FALSE)</f>
        <v>0</v>
      </c>
      <c r="K62" s="3">
        <f>VLOOKUP($B62,score!$C$7:$AB$146,11,FALSE)</f>
        <v>0</v>
      </c>
      <c r="L62" s="3">
        <f>VLOOKUP($B62,score!$C$7:$AB$146,12,FALSE)</f>
        <v>0</v>
      </c>
      <c r="M62" s="3">
        <f>VLOOKUP($B62,score!$C$7:$AB$146,13,FALSE)</f>
        <v>0</v>
      </c>
      <c r="N62" s="3">
        <f>VLOOKUP($B62,score!$C$7:$AB$146,14,FALSE)</f>
        <v>0</v>
      </c>
      <c r="O62" s="3">
        <f>VLOOKUP($B62,score!$C$7:$AB$146,15,FALSE)</f>
        <v>0</v>
      </c>
      <c r="P62" s="3">
        <f>VLOOKUP($B62,score!$C$7:$AB$146,16,FALSE)</f>
        <v>0</v>
      </c>
      <c r="Q62" s="3">
        <f>VLOOKUP($B62,score!$C$7:$AB$146,17,FALSE)</f>
        <v>0</v>
      </c>
      <c r="R62" s="3">
        <f>VLOOKUP($B62,score!$C$7:$AB$146,18,FALSE)</f>
        <v>0</v>
      </c>
      <c r="S62" s="3">
        <f>VLOOKUP($B62,score!$C$7:$AB$146,19,FALSE)</f>
        <v>0</v>
      </c>
      <c r="T62" s="3">
        <f>VLOOKUP($B62,score!$C$7:$AB$146,20,FALSE)</f>
        <v>0</v>
      </c>
      <c r="U62" s="3">
        <f>VLOOKUP($B62,score!$C$7:$AB$146,21,FALSE)</f>
        <v>0</v>
      </c>
      <c r="V62" s="3">
        <f>VLOOKUP($B62,score!$C$7:$AB$146,22,FALSE)</f>
        <v>0</v>
      </c>
      <c r="W62" s="3">
        <f>VLOOKUP($B62,score!$C$7:$AB$146,23,FALSE)</f>
        <v>0</v>
      </c>
      <c r="X62" s="27">
        <f>VLOOKUP($B62,score!$C$7:$AD$146,25,FALSE)</f>
        <v>200.0000062</v>
      </c>
      <c r="Y62" s="49">
        <f>VLOOKUP($B62,score!$C$7:$AD$146,26,FALSE)</f>
        <v>-1.5</v>
      </c>
      <c r="Z62" s="46">
        <f>VLOOKUP($B62,score!$C$7:$AD$146,28,FALSE)</f>
        <v>200.7500062</v>
      </c>
    </row>
    <row r="63" spans="2:26" ht="17" hidden="1" x14ac:dyDescent="0.4">
      <c r="B63" s="62">
        <v>57</v>
      </c>
      <c r="C63" s="63">
        <f>VLOOKUP($B63,score!$C$7:$AD$146,3,FALSE)</f>
        <v>34</v>
      </c>
      <c r="D63" s="29">
        <f>VLOOKUP($B63,score!$C$7:$AD$146,4,FALSE)</f>
        <v>0</v>
      </c>
      <c r="E63" s="29">
        <f>VLOOKUP($B63,score!$C$7:$AD$146,5,FALSE)</f>
        <v>0</v>
      </c>
      <c r="F63" s="3">
        <f>VLOOKUP($B63,score!$C$7:$AB$146,6,FALSE)</f>
        <v>0</v>
      </c>
      <c r="G63" s="3">
        <f>VLOOKUP($B63,score!$C$7:$AB$146,7,FALSE)</f>
        <v>0</v>
      </c>
      <c r="H63" s="3">
        <f>VLOOKUP($B63,score!$C$7:$AB$146,8,FALSE)</f>
        <v>0</v>
      </c>
      <c r="I63" s="3">
        <f>VLOOKUP($B63,score!$C$7:$AB$146,9,FALSE)</f>
        <v>0</v>
      </c>
      <c r="J63" s="3">
        <f>VLOOKUP($B63,score!$C$7:$AB$146,10,FALSE)</f>
        <v>0</v>
      </c>
      <c r="K63" s="3">
        <f>VLOOKUP($B63,score!$C$7:$AB$146,11,FALSE)</f>
        <v>0</v>
      </c>
      <c r="L63" s="3">
        <f>VLOOKUP($B63,score!$C$7:$AB$146,12,FALSE)</f>
        <v>0</v>
      </c>
      <c r="M63" s="3">
        <f>VLOOKUP($B63,score!$C$7:$AB$146,13,FALSE)</f>
        <v>0</v>
      </c>
      <c r="N63" s="3">
        <f>VLOOKUP($B63,score!$C$7:$AB$146,14,FALSE)</f>
        <v>0</v>
      </c>
      <c r="O63" s="3">
        <f>VLOOKUP($B63,score!$C$7:$AB$146,15,FALSE)</f>
        <v>0</v>
      </c>
      <c r="P63" s="3">
        <f>VLOOKUP($B63,score!$C$7:$AB$146,16,FALSE)</f>
        <v>0</v>
      </c>
      <c r="Q63" s="3">
        <f>VLOOKUP($B63,score!$C$7:$AB$146,17,FALSE)</f>
        <v>0</v>
      </c>
      <c r="R63" s="3">
        <f>VLOOKUP($B63,score!$C$7:$AB$146,18,FALSE)</f>
        <v>0</v>
      </c>
      <c r="S63" s="3">
        <f>VLOOKUP($B63,score!$C$7:$AB$146,19,FALSE)</f>
        <v>0</v>
      </c>
      <c r="T63" s="3">
        <f>VLOOKUP($B63,score!$C$7:$AB$146,20,FALSE)</f>
        <v>0</v>
      </c>
      <c r="U63" s="3">
        <f>VLOOKUP($B63,score!$C$7:$AB$146,21,FALSE)</f>
        <v>0</v>
      </c>
      <c r="V63" s="3">
        <f>VLOOKUP($B63,score!$C$7:$AB$146,22,FALSE)</f>
        <v>0</v>
      </c>
      <c r="W63" s="3">
        <f>VLOOKUP($B63,score!$C$7:$AB$146,23,FALSE)</f>
        <v>0</v>
      </c>
      <c r="X63" s="27">
        <f>VLOOKUP($B63,score!$C$7:$AD$146,25,FALSE)</f>
        <v>200.0000063</v>
      </c>
      <c r="Y63" s="49">
        <f>VLOOKUP($B63,score!$C$7:$AD$146,26,FALSE)</f>
        <v>-1.5</v>
      </c>
      <c r="Z63" s="46">
        <f>VLOOKUP($B63,score!$C$7:$AD$146,28,FALSE)</f>
        <v>200.7500063</v>
      </c>
    </row>
    <row r="64" spans="2:26" ht="17" hidden="1" x14ac:dyDescent="0.4">
      <c r="B64" s="62">
        <v>58</v>
      </c>
      <c r="C64" s="63">
        <f>VLOOKUP($B64,score!$C$7:$AD$146,3,FALSE)</f>
        <v>34</v>
      </c>
      <c r="D64" s="29">
        <f>VLOOKUP($B64,score!$C$7:$AD$146,4,FALSE)</f>
        <v>0</v>
      </c>
      <c r="E64" s="29">
        <f>VLOOKUP($B64,score!$C$7:$AD$146,5,FALSE)</f>
        <v>0</v>
      </c>
      <c r="F64" s="3">
        <f>VLOOKUP($B64,score!$C$7:$AB$146,6,FALSE)</f>
        <v>0</v>
      </c>
      <c r="G64" s="3">
        <f>VLOOKUP($B64,score!$C$7:$AB$146,7,FALSE)</f>
        <v>0</v>
      </c>
      <c r="H64" s="3">
        <f>VLOOKUP($B64,score!$C$7:$AB$146,8,FALSE)</f>
        <v>0</v>
      </c>
      <c r="I64" s="3">
        <f>VLOOKUP($B64,score!$C$7:$AB$146,9,FALSE)</f>
        <v>0</v>
      </c>
      <c r="J64" s="3">
        <f>VLOOKUP($B64,score!$C$7:$AB$146,10,FALSE)</f>
        <v>0</v>
      </c>
      <c r="K64" s="3">
        <f>VLOOKUP($B64,score!$C$7:$AB$146,11,FALSE)</f>
        <v>0</v>
      </c>
      <c r="L64" s="3">
        <f>VLOOKUP($B64,score!$C$7:$AB$146,12,FALSE)</f>
        <v>0</v>
      </c>
      <c r="M64" s="3">
        <f>VLOOKUP($B64,score!$C$7:$AB$146,13,FALSE)</f>
        <v>0</v>
      </c>
      <c r="N64" s="3">
        <f>VLOOKUP($B64,score!$C$7:$AB$146,14,FALSE)</f>
        <v>0</v>
      </c>
      <c r="O64" s="3">
        <f>VLOOKUP($B64,score!$C$7:$AB$146,15,FALSE)</f>
        <v>0</v>
      </c>
      <c r="P64" s="3">
        <f>VLOOKUP($B64,score!$C$7:$AB$146,16,FALSE)</f>
        <v>0</v>
      </c>
      <c r="Q64" s="3">
        <f>VLOOKUP($B64,score!$C$7:$AB$146,17,FALSE)</f>
        <v>0</v>
      </c>
      <c r="R64" s="3">
        <f>VLOOKUP($B64,score!$C$7:$AB$146,18,FALSE)</f>
        <v>0</v>
      </c>
      <c r="S64" s="3">
        <f>VLOOKUP($B64,score!$C$7:$AB$146,19,FALSE)</f>
        <v>0</v>
      </c>
      <c r="T64" s="3">
        <f>VLOOKUP($B64,score!$C$7:$AB$146,20,FALSE)</f>
        <v>0</v>
      </c>
      <c r="U64" s="3">
        <f>VLOOKUP($B64,score!$C$7:$AB$146,21,FALSE)</f>
        <v>0</v>
      </c>
      <c r="V64" s="3">
        <f>VLOOKUP($B64,score!$C$7:$AB$146,22,FALSE)</f>
        <v>0</v>
      </c>
      <c r="W64" s="3">
        <f>VLOOKUP($B64,score!$C$7:$AB$146,23,FALSE)</f>
        <v>0</v>
      </c>
      <c r="X64" s="27">
        <f>VLOOKUP($B64,score!$C$7:$AD$146,25,FALSE)</f>
        <v>200.00000639999999</v>
      </c>
      <c r="Y64" s="49">
        <f>VLOOKUP($B64,score!$C$7:$AD$146,26,FALSE)</f>
        <v>-1.5</v>
      </c>
      <c r="Z64" s="46">
        <f>VLOOKUP($B64,score!$C$7:$AD$146,28,FALSE)</f>
        <v>200.75000639999999</v>
      </c>
    </row>
    <row r="65" spans="2:26" ht="17" hidden="1" x14ac:dyDescent="0.4">
      <c r="B65" s="62">
        <v>59</v>
      </c>
      <c r="C65" s="63">
        <f>VLOOKUP($B65,score!$C$7:$AD$146,3,FALSE)</f>
        <v>34</v>
      </c>
      <c r="D65" s="29">
        <f>VLOOKUP($B65,score!$C$7:$AD$146,4,FALSE)</f>
        <v>0</v>
      </c>
      <c r="E65" s="29">
        <f>VLOOKUP($B65,score!$C$7:$AD$146,5,FALSE)</f>
        <v>0</v>
      </c>
      <c r="F65" s="3">
        <f>VLOOKUP($B65,score!$C$7:$AB$146,6,FALSE)</f>
        <v>0</v>
      </c>
      <c r="G65" s="3">
        <f>VLOOKUP($B65,score!$C$7:$AB$146,7,FALSE)</f>
        <v>0</v>
      </c>
      <c r="H65" s="3">
        <f>VLOOKUP($B65,score!$C$7:$AB$146,8,FALSE)</f>
        <v>0</v>
      </c>
      <c r="I65" s="3">
        <f>VLOOKUP($B65,score!$C$7:$AB$146,9,FALSE)</f>
        <v>0</v>
      </c>
      <c r="J65" s="3">
        <f>VLOOKUP($B65,score!$C$7:$AB$146,10,FALSE)</f>
        <v>0</v>
      </c>
      <c r="K65" s="3">
        <f>VLOOKUP($B65,score!$C$7:$AB$146,11,FALSE)</f>
        <v>0</v>
      </c>
      <c r="L65" s="3">
        <f>VLOOKUP($B65,score!$C$7:$AB$146,12,FALSE)</f>
        <v>0</v>
      </c>
      <c r="M65" s="3">
        <f>VLOOKUP($B65,score!$C$7:$AB$146,13,FALSE)</f>
        <v>0</v>
      </c>
      <c r="N65" s="3">
        <f>VLOOKUP($B65,score!$C$7:$AB$146,14,FALSE)</f>
        <v>0</v>
      </c>
      <c r="O65" s="3">
        <f>VLOOKUP($B65,score!$C$7:$AB$146,15,FALSE)</f>
        <v>0</v>
      </c>
      <c r="P65" s="3">
        <f>VLOOKUP($B65,score!$C$7:$AB$146,16,FALSE)</f>
        <v>0</v>
      </c>
      <c r="Q65" s="3">
        <f>VLOOKUP($B65,score!$C$7:$AB$146,17,FALSE)</f>
        <v>0</v>
      </c>
      <c r="R65" s="3">
        <f>VLOOKUP($B65,score!$C$7:$AB$146,18,FALSE)</f>
        <v>0</v>
      </c>
      <c r="S65" s="3">
        <f>VLOOKUP($B65,score!$C$7:$AB$146,19,FALSE)</f>
        <v>0</v>
      </c>
      <c r="T65" s="3">
        <f>VLOOKUP($B65,score!$C$7:$AB$146,20,FALSE)</f>
        <v>0</v>
      </c>
      <c r="U65" s="3">
        <f>VLOOKUP($B65,score!$C$7:$AB$146,21,FALSE)</f>
        <v>0</v>
      </c>
      <c r="V65" s="3">
        <f>VLOOKUP($B65,score!$C$7:$AB$146,22,FALSE)</f>
        <v>0</v>
      </c>
      <c r="W65" s="3">
        <f>VLOOKUP($B65,score!$C$7:$AB$146,23,FALSE)</f>
        <v>0</v>
      </c>
      <c r="X65" s="27">
        <f>VLOOKUP($B65,score!$C$7:$AD$146,25,FALSE)</f>
        <v>200.00000650000001</v>
      </c>
      <c r="Y65" s="49">
        <f>VLOOKUP($B65,score!$C$7:$AD$146,26,FALSE)</f>
        <v>-1.5</v>
      </c>
      <c r="Z65" s="46">
        <f>VLOOKUP($B65,score!$C$7:$AD$146,28,FALSE)</f>
        <v>200.75000650000001</v>
      </c>
    </row>
    <row r="66" spans="2:26" ht="17" hidden="1" x14ac:dyDescent="0.4">
      <c r="B66" s="62">
        <v>60</v>
      </c>
      <c r="C66" s="63">
        <f>VLOOKUP($B66,score!$C$7:$AD$146,3,FALSE)</f>
        <v>34</v>
      </c>
      <c r="D66" s="29">
        <f>VLOOKUP($B66,score!$C$7:$AD$146,4,FALSE)</f>
        <v>0</v>
      </c>
      <c r="E66" s="29">
        <f>VLOOKUP($B66,score!$C$7:$AD$146,5,FALSE)</f>
        <v>0</v>
      </c>
      <c r="F66" s="3">
        <f>VLOOKUP($B66,score!$C$7:$AB$146,6,FALSE)</f>
        <v>0</v>
      </c>
      <c r="G66" s="3">
        <f>VLOOKUP($B66,score!$C$7:$AB$146,7,FALSE)</f>
        <v>0</v>
      </c>
      <c r="H66" s="3">
        <f>VLOOKUP($B66,score!$C$7:$AB$146,8,FALSE)</f>
        <v>0</v>
      </c>
      <c r="I66" s="3">
        <f>VLOOKUP($B66,score!$C$7:$AB$146,9,FALSE)</f>
        <v>0</v>
      </c>
      <c r="J66" s="3">
        <f>VLOOKUP($B66,score!$C$7:$AB$146,10,FALSE)</f>
        <v>0</v>
      </c>
      <c r="K66" s="3">
        <f>VLOOKUP($B66,score!$C$7:$AB$146,11,FALSE)</f>
        <v>0</v>
      </c>
      <c r="L66" s="3">
        <f>VLOOKUP($B66,score!$C$7:$AB$146,12,FALSE)</f>
        <v>0</v>
      </c>
      <c r="M66" s="3">
        <f>VLOOKUP($B66,score!$C$7:$AB$146,13,FALSE)</f>
        <v>0</v>
      </c>
      <c r="N66" s="3">
        <f>VLOOKUP($B66,score!$C$7:$AB$146,14,FALSE)</f>
        <v>0</v>
      </c>
      <c r="O66" s="3">
        <f>VLOOKUP($B66,score!$C$7:$AB$146,15,FALSE)</f>
        <v>0</v>
      </c>
      <c r="P66" s="3">
        <f>VLOOKUP($B66,score!$C$7:$AB$146,16,FALSE)</f>
        <v>0</v>
      </c>
      <c r="Q66" s="3">
        <f>VLOOKUP($B66,score!$C$7:$AB$146,17,FALSE)</f>
        <v>0</v>
      </c>
      <c r="R66" s="3">
        <f>VLOOKUP($B66,score!$C$7:$AB$146,18,FALSE)</f>
        <v>0</v>
      </c>
      <c r="S66" s="3">
        <f>VLOOKUP($B66,score!$C$7:$AB$146,19,FALSE)</f>
        <v>0</v>
      </c>
      <c r="T66" s="3">
        <f>VLOOKUP($B66,score!$C$7:$AB$146,20,FALSE)</f>
        <v>0</v>
      </c>
      <c r="U66" s="3">
        <f>VLOOKUP($B66,score!$C$7:$AB$146,21,FALSE)</f>
        <v>0</v>
      </c>
      <c r="V66" s="3">
        <f>VLOOKUP($B66,score!$C$7:$AB$146,22,FALSE)</f>
        <v>0</v>
      </c>
      <c r="W66" s="3">
        <f>VLOOKUP($B66,score!$C$7:$AB$146,23,FALSE)</f>
        <v>0</v>
      </c>
      <c r="X66" s="27">
        <f>VLOOKUP($B66,score!$C$7:$AD$146,25,FALSE)</f>
        <v>200.00000660000001</v>
      </c>
      <c r="Y66" s="49">
        <f>VLOOKUP($B66,score!$C$7:$AD$146,26,FALSE)</f>
        <v>-1.5</v>
      </c>
      <c r="Z66" s="46">
        <f>VLOOKUP($B66,score!$C$7:$AD$146,28,FALSE)</f>
        <v>200.75000660000001</v>
      </c>
    </row>
    <row r="67" spans="2:26" ht="17" hidden="1" x14ac:dyDescent="0.4">
      <c r="B67" s="62">
        <v>61</v>
      </c>
      <c r="C67" s="63">
        <f>VLOOKUP($B67,score!$C$7:$AD$146,3,FALSE)</f>
        <v>34</v>
      </c>
      <c r="D67" s="29">
        <f>VLOOKUP($B67,score!$C$7:$AD$146,4,FALSE)</f>
        <v>0</v>
      </c>
      <c r="E67" s="29">
        <f>VLOOKUP($B67,score!$C$7:$AD$146,5,FALSE)</f>
        <v>0</v>
      </c>
      <c r="F67" s="3">
        <f>VLOOKUP($B67,score!$C$7:$AB$146,6,FALSE)</f>
        <v>0</v>
      </c>
      <c r="G67" s="3">
        <f>VLOOKUP($B67,score!$C$7:$AB$146,7,FALSE)</f>
        <v>0</v>
      </c>
      <c r="H67" s="3">
        <f>VLOOKUP($B67,score!$C$7:$AB$146,8,FALSE)</f>
        <v>0</v>
      </c>
      <c r="I67" s="3">
        <f>VLOOKUP($B67,score!$C$7:$AB$146,9,FALSE)</f>
        <v>0</v>
      </c>
      <c r="J67" s="3">
        <f>VLOOKUP($B67,score!$C$7:$AB$146,10,FALSE)</f>
        <v>0</v>
      </c>
      <c r="K67" s="3">
        <f>VLOOKUP($B67,score!$C$7:$AB$146,11,FALSE)</f>
        <v>0</v>
      </c>
      <c r="L67" s="3">
        <f>VLOOKUP($B67,score!$C$7:$AB$146,12,FALSE)</f>
        <v>0</v>
      </c>
      <c r="M67" s="3">
        <f>VLOOKUP($B67,score!$C$7:$AB$146,13,FALSE)</f>
        <v>0</v>
      </c>
      <c r="N67" s="3">
        <f>VLOOKUP($B67,score!$C$7:$AB$146,14,FALSE)</f>
        <v>0</v>
      </c>
      <c r="O67" s="3">
        <f>VLOOKUP($B67,score!$C$7:$AB$146,15,FALSE)</f>
        <v>0</v>
      </c>
      <c r="P67" s="3">
        <f>VLOOKUP($B67,score!$C$7:$AB$146,16,FALSE)</f>
        <v>0</v>
      </c>
      <c r="Q67" s="3">
        <f>VLOOKUP($B67,score!$C$7:$AB$146,17,FALSE)</f>
        <v>0</v>
      </c>
      <c r="R67" s="3">
        <f>VLOOKUP($B67,score!$C$7:$AB$146,18,FALSE)</f>
        <v>0</v>
      </c>
      <c r="S67" s="3">
        <f>VLOOKUP($B67,score!$C$7:$AB$146,19,FALSE)</f>
        <v>0</v>
      </c>
      <c r="T67" s="3">
        <f>VLOOKUP($B67,score!$C$7:$AB$146,20,FALSE)</f>
        <v>0</v>
      </c>
      <c r="U67" s="3">
        <f>VLOOKUP($B67,score!$C$7:$AB$146,21,FALSE)</f>
        <v>0</v>
      </c>
      <c r="V67" s="3">
        <f>VLOOKUP($B67,score!$C$7:$AB$146,22,FALSE)</f>
        <v>0</v>
      </c>
      <c r="W67" s="3">
        <f>VLOOKUP($B67,score!$C$7:$AB$146,23,FALSE)</f>
        <v>0</v>
      </c>
      <c r="X67" s="27">
        <f>VLOOKUP($B67,score!$C$7:$AD$146,25,FALSE)</f>
        <v>200.0000067</v>
      </c>
      <c r="Y67" s="49">
        <f>VLOOKUP($B67,score!$C$7:$AD$146,26,FALSE)</f>
        <v>-1.5</v>
      </c>
      <c r="Z67" s="46">
        <f>VLOOKUP($B67,score!$C$7:$AD$146,28,FALSE)</f>
        <v>200.7500067</v>
      </c>
    </row>
    <row r="68" spans="2:26" ht="17" hidden="1" x14ac:dyDescent="0.4">
      <c r="B68" s="62">
        <v>62</v>
      </c>
      <c r="C68" s="63">
        <f>VLOOKUP($B68,score!$C$7:$AD$146,3,FALSE)</f>
        <v>34</v>
      </c>
      <c r="D68" s="29">
        <f>VLOOKUP($B68,score!$C$7:$AD$146,4,FALSE)</f>
        <v>0</v>
      </c>
      <c r="E68" s="29">
        <f>VLOOKUP($B68,score!$C$7:$AD$146,5,FALSE)</f>
        <v>0</v>
      </c>
      <c r="F68" s="3">
        <f>VLOOKUP($B68,score!$C$7:$AB$146,6,FALSE)</f>
        <v>0</v>
      </c>
      <c r="G68" s="3">
        <f>VLOOKUP($B68,score!$C$7:$AB$146,7,FALSE)</f>
        <v>0</v>
      </c>
      <c r="H68" s="3">
        <f>VLOOKUP($B68,score!$C$7:$AB$146,8,FALSE)</f>
        <v>0</v>
      </c>
      <c r="I68" s="3">
        <f>VLOOKUP($B68,score!$C$7:$AB$146,9,FALSE)</f>
        <v>0</v>
      </c>
      <c r="J68" s="3">
        <f>VLOOKUP($B68,score!$C$7:$AB$146,10,FALSE)</f>
        <v>0</v>
      </c>
      <c r="K68" s="3">
        <f>VLOOKUP($B68,score!$C$7:$AB$146,11,FALSE)</f>
        <v>0</v>
      </c>
      <c r="L68" s="3">
        <f>VLOOKUP($B68,score!$C$7:$AB$146,12,FALSE)</f>
        <v>0</v>
      </c>
      <c r="M68" s="3">
        <f>VLOOKUP($B68,score!$C$7:$AB$146,13,FALSE)</f>
        <v>0</v>
      </c>
      <c r="N68" s="3">
        <f>VLOOKUP($B68,score!$C$7:$AB$146,14,FALSE)</f>
        <v>0</v>
      </c>
      <c r="O68" s="3">
        <f>VLOOKUP($B68,score!$C$7:$AB$146,15,FALSE)</f>
        <v>0</v>
      </c>
      <c r="P68" s="3">
        <f>VLOOKUP($B68,score!$C$7:$AB$146,16,FALSE)</f>
        <v>0</v>
      </c>
      <c r="Q68" s="3">
        <f>VLOOKUP($B68,score!$C$7:$AB$146,17,FALSE)</f>
        <v>0</v>
      </c>
      <c r="R68" s="3">
        <f>VLOOKUP($B68,score!$C$7:$AB$146,18,FALSE)</f>
        <v>0</v>
      </c>
      <c r="S68" s="3">
        <f>VLOOKUP($B68,score!$C$7:$AB$146,19,FALSE)</f>
        <v>0</v>
      </c>
      <c r="T68" s="3">
        <f>VLOOKUP($B68,score!$C$7:$AB$146,20,FALSE)</f>
        <v>0</v>
      </c>
      <c r="U68" s="3">
        <f>VLOOKUP($B68,score!$C$7:$AB$146,21,FALSE)</f>
        <v>0</v>
      </c>
      <c r="V68" s="3">
        <f>VLOOKUP($B68,score!$C$7:$AB$146,22,FALSE)</f>
        <v>0</v>
      </c>
      <c r="W68" s="3">
        <f>VLOOKUP($B68,score!$C$7:$AB$146,23,FALSE)</f>
        <v>0</v>
      </c>
      <c r="X68" s="27">
        <f>VLOOKUP($B68,score!$C$7:$AD$146,25,FALSE)</f>
        <v>200.00000679999999</v>
      </c>
      <c r="Y68" s="49">
        <f>VLOOKUP($B68,score!$C$7:$AD$146,26,FALSE)</f>
        <v>-1.5</v>
      </c>
      <c r="Z68" s="46">
        <f>VLOOKUP($B68,score!$C$7:$AD$146,28,FALSE)</f>
        <v>200.75000679999999</v>
      </c>
    </row>
    <row r="69" spans="2:26" ht="15" hidden="1" customHeight="1" x14ac:dyDescent="0.4">
      <c r="B69" s="62">
        <v>63</v>
      </c>
      <c r="C69" s="63">
        <f>VLOOKUP($B69,score!$C$7:$AD$146,3,FALSE)</f>
        <v>34</v>
      </c>
      <c r="D69" s="29" t="str">
        <f>VLOOKUP($B69,score!$C$7:$AD$146,4,FALSE)</f>
        <v/>
      </c>
      <c r="E69" s="29">
        <f>VLOOKUP($B69,score!$C$7:$AD$146,5,FALSE)</f>
        <v>0</v>
      </c>
      <c r="F69" s="3">
        <f>VLOOKUP($B69,score!$C$7:$AB$146,6,FALSE)</f>
        <v>0</v>
      </c>
      <c r="G69" s="3">
        <f>VLOOKUP($B69,score!$C$7:$AB$146,7,FALSE)</f>
        <v>0</v>
      </c>
      <c r="H69" s="3">
        <f>VLOOKUP($B69,score!$C$7:$AB$146,8,FALSE)</f>
        <v>0</v>
      </c>
      <c r="I69" s="3">
        <f>VLOOKUP($B69,score!$C$7:$AB$146,9,FALSE)</f>
        <v>0</v>
      </c>
      <c r="J69" s="3">
        <f>VLOOKUP($B69,score!$C$7:$AB$146,10,FALSE)</f>
        <v>0</v>
      </c>
      <c r="K69" s="3">
        <f>VLOOKUP($B69,score!$C$7:$AB$146,11,FALSE)</f>
        <v>0</v>
      </c>
      <c r="L69" s="3">
        <f>VLOOKUP($B69,score!$C$7:$AB$146,12,FALSE)</f>
        <v>0</v>
      </c>
      <c r="M69" s="3">
        <f>VLOOKUP($B69,score!$C$7:$AB$146,13,FALSE)</f>
        <v>0</v>
      </c>
      <c r="N69" s="3">
        <f>VLOOKUP($B69,score!$C$7:$AB$146,14,FALSE)</f>
        <v>0</v>
      </c>
      <c r="O69" s="3">
        <f>VLOOKUP($B69,score!$C$7:$AB$146,15,FALSE)</f>
        <v>0</v>
      </c>
      <c r="P69" s="3">
        <f>VLOOKUP($B69,score!$C$7:$AB$146,16,FALSE)</f>
        <v>0</v>
      </c>
      <c r="Q69" s="3">
        <f>VLOOKUP($B69,score!$C$7:$AB$146,17,FALSE)</f>
        <v>0</v>
      </c>
      <c r="R69" s="3">
        <f>VLOOKUP($B69,score!$C$7:$AB$146,18,FALSE)</f>
        <v>0</v>
      </c>
      <c r="S69" s="3">
        <f>VLOOKUP($B69,score!$C$7:$AB$146,19,FALSE)</f>
        <v>0</v>
      </c>
      <c r="T69" s="3">
        <f>VLOOKUP($B69,score!$C$7:$AB$146,20,FALSE)</f>
        <v>0</v>
      </c>
      <c r="U69" s="3">
        <f>VLOOKUP($B69,score!$C$7:$AB$146,21,FALSE)</f>
        <v>0</v>
      </c>
      <c r="V69" s="3">
        <f>VLOOKUP($B69,score!$C$7:$AB$146,22,FALSE)</f>
        <v>0</v>
      </c>
      <c r="W69" s="3">
        <f>VLOOKUP($B69,score!$C$7:$AB$146,23,FALSE)</f>
        <v>0</v>
      </c>
      <c r="X69" s="27">
        <f>VLOOKUP($B69,score!$C$7:$AD$146,25,FALSE)</f>
        <v>200.00000689999999</v>
      </c>
      <c r="Y69" s="49">
        <f>VLOOKUP($B69,score!$C$7:$AD$146,26,FALSE)</f>
        <v>-1.5</v>
      </c>
      <c r="Z69" s="46">
        <f>VLOOKUP($B69,score!$C$7:$AD$146,28,FALSE)</f>
        <v>200.75000689999999</v>
      </c>
    </row>
    <row r="70" spans="2:26" ht="17" hidden="1" x14ac:dyDescent="0.4">
      <c r="B70" s="62">
        <v>64</v>
      </c>
      <c r="C70" s="63">
        <f>VLOOKUP($B70,score!$C$7:$AD$146,3,FALSE)</f>
        <v>34</v>
      </c>
      <c r="D70" s="29" t="str">
        <f>VLOOKUP($B70,score!$C$7:$AD$146,4,FALSE)</f>
        <v/>
      </c>
      <c r="E70" s="29">
        <f>VLOOKUP($B70,score!$C$7:$AD$146,5,FALSE)</f>
        <v>0</v>
      </c>
      <c r="F70" s="3">
        <f>VLOOKUP($B70,score!$C$7:$AB$146,6,FALSE)</f>
        <v>0</v>
      </c>
      <c r="G70" s="3">
        <f>VLOOKUP($B70,score!$C$7:$AB$146,7,FALSE)</f>
        <v>0</v>
      </c>
      <c r="H70" s="3">
        <f>VLOOKUP($B70,score!$C$7:$AB$146,8,FALSE)</f>
        <v>0</v>
      </c>
      <c r="I70" s="3">
        <f>VLOOKUP($B70,score!$C$7:$AB$146,9,FALSE)</f>
        <v>0</v>
      </c>
      <c r="J70" s="3">
        <f>VLOOKUP($B70,score!$C$7:$AB$146,10,FALSE)</f>
        <v>0</v>
      </c>
      <c r="K70" s="3">
        <f>VLOOKUP($B70,score!$C$7:$AB$146,11,FALSE)</f>
        <v>0</v>
      </c>
      <c r="L70" s="3">
        <f>VLOOKUP($B70,score!$C$7:$AB$146,12,FALSE)</f>
        <v>0</v>
      </c>
      <c r="M70" s="3">
        <f>VLOOKUP($B70,score!$C$7:$AB$146,13,FALSE)</f>
        <v>0</v>
      </c>
      <c r="N70" s="3">
        <f>VLOOKUP($B70,score!$C$7:$AB$146,14,FALSE)</f>
        <v>0</v>
      </c>
      <c r="O70" s="3">
        <f>VLOOKUP($B70,score!$C$7:$AB$146,15,FALSE)</f>
        <v>0</v>
      </c>
      <c r="P70" s="3">
        <f>VLOOKUP($B70,score!$C$7:$AB$146,16,FALSE)</f>
        <v>0</v>
      </c>
      <c r="Q70" s="3">
        <f>VLOOKUP($B70,score!$C$7:$AB$146,17,FALSE)</f>
        <v>0</v>
      </c>
      <c r="R70" s="3">
        <f>VLOOKUP($B70,score!$C$7:$AB$146,18,FALSE)</f>
        <v>0</v>
      </c>
      <c r="S70" s="3">
        <f>VLOOKUP($B70,score!$C$7:$AB$146,19,FALSE)</f>
        <v>0</v>
      </c>
      <c r="T70" s="3">
        <f>VLOOKUP($B70,score!$C$7:$AB$146,20,FALSE)</f>
        <v>0</v>
      </c>
      <c r="U70" s="3">
        <f>VLOOKUP($B70,score!$C$7:$AB$146,21,FALSE)</f>
        <v>0</v>
      </c>
      <c r="V70" s="3">
        <f>VLOOKUP($B70,score!$C$7:$AB$146,22,FALSE)</f>
        <v>0</v>
      </c>
      <c r="W70" s="3">
        <f>VLOOKUP($B70,score!$C$7:$AB$146,23,FALSE)</f>
        <v>0</v>
      </c>
      <c r="X70" s="27">
        <f>VLOOKUP($B70,score!$C$7:$AD$146,25,FALSE)</f>
        <v>200.00000700000001</v>
      </c>
      <c r="Y70" s="49">
        <f>VLOOKUP($B70,score!$C$7:$AD$146,26,FALSE)</f>
        <v>-1.5</v>
      </c>
      <c r="Z70" s="46">
        <f>VLOOKUP($B70,score!$C$7:$AD$146,28,FALSE)</f>
        <v>200.75000700000001</v>
      </c>
    </row>
    <row r="71" spans="2:26" ht="17" hidden="1" x14ac:dyDescent="0.4">
      <c r="B71" s="62">
        <v>65</v>
      </c>
      <c r="C71" s="63">
        <f>VLOOKUP($B71,score!$C$7:$AD$146,3,FALSE)</f>
        <v>34</v>
      </c>
      <c r="D71" s="29" t="str">
        <f>VLOOKUP($B71,score!$C$7:$AD$146,4,FALSE)</f>
        <v/>
      </c>
      <c r="E71" s="29">
        <f>VLOOKUP($B71,score!$C$7:$AD$146,5,FALSE)</f>
        <v>0</v>
      </c>
      <c r="F71" s="3">
        <f>VLOOKUP($B71,score!$C$7:$AB$146,6,FALSE)</f>
        <v>0</v>
      </c>
      <c r="G71" s="3">
        <f>VLOOKUP($B71,score!$C$7:$AB$146,7,FALSE)</f>
        <v>0</v>
      </c>
      <c r="H71" s="3">
        <f>VLOOKUP($B71,score!$C$7:$AB$146,8,FALSE)</f>
        <v>0</v>
      </c>
      <c r="I71" s="3">
        <f>VLOOKUP($B71,score!$C$7:$AB$146,9,FALSE)</f>
        <v>0</v>
      </c>
      <c r="J71" s="3">
        <f>VLOOKUP($B71,score!$C$7:$AB$146,10,FALSE)</f>
        <v>0</v>
      </c>
      <c r="K71" s="3">
        <f>VLOOKUP($B71,score!$C$7:$AB$146,11,FALSE)</f>
        <v>0</v>
      </c>
      <c r="L71" s="3">
        <f>VLOOKUP($B71,score!$C$7:$AB$146,12,FALSE)</f>
        <v>0</v>
      </c>
      <c r="M71" s="3">
        <f>VLOOKUP($B71,score!$C$7:$AB$146,13,FALSE)</f>
        <v>0</v>
      </c>
      <c r="N71" s="3">
        <f>VLOOKUP($B71,score!$C$7:$AB$146,14,FALSE)</f>
        <v>0</v>
      </c>
      <c r="O71" s="3">
        <f>VLOOKUP($B71,score!$C$7:$AB$146,15,FALSE)</f>
        <v>0</v>
      </c>
      <c r="P71" s="3">
        <f>VLOOKUP($B71,score!$C$7:$AB$146,16,FALSE)</f>
        <v>0</v>
      </c>
      <c r="Q71" s="3">
        <f>VLOOKUP($B71,score!$C$7:$AB$146,17,FALSE)</f>
        <v>0</v>
      </c>
      <c r="R71" s="3">
        <f>VLOOKUP($B71,score!$C$7:$AB$146,18,FALSE)</f>
        <v>0</v>
      </c>
      <c r="S71" s="3">
        <f>VLOOKUP($B71,score!$C$7:$AB$146,19,FALSE)</f>
        <v>0</v>
      </c>
      <c r="T71" s="3">
        <f>VLOOKUP($B71,score!$C$7:$AB$146,20,FALSE)</f>
        <v>0</v>
      </c>
      <c r="U71" s="3">
        <f>VLOOKUP($B71,score!$C$7:$AB$146,21,FALSE)</f>
        <v>0</v>
      </c>
      <c r="V71" s="3">
        <f>VLOOKUP($B71,score!$C$7:$AB$146,22,FALSE)</f>
        <v>0</v>
      </c>
      <c r="W71" s="3">
        <f>VLOOKUP($B71,score!$C$7:$AB$146,23,FALSE)</f>
        <v>0</v>
      </c>
      <c r="X71" s="27">
        <f>VLOOKUP($B71,score!$C$7:$AD$146,25,FALSE)</f>
        <v>200.0000071</v>
      </c>
      <c r="Y71" s="49">
        <f>VLOOKUP($B71,score!$C$7:$AD$146,26,FALSE)</f>
        <v>-1.5</v>
      </c>
      <c r="Z71" s="46">
        <f>VLOOKUP($B71,score!$C$7:$AD$146,28,FALSE)</f>
        <v>200.7500071</v>
      </c>
    </row>
    <row r="72" spans="2:26" ht="17" hidden="1" x14ac:dyDescent="0.4">
      <c r="B72" s="62">
        <v>66</v>
      </c>
      <c r="C72" s="63">
        <f>VLOOKUP($B72,score!$C$7:$AD$146,3,FALSE)</f>
        <v>34</v>
      </c>
      <c r="D72" s="29" t="str">
        <f>VLOOKUP($B72,score!$C$7:$AD$146,4,FALSE)</f>
        <v/>
      </c>
      <c r="E72" s="29">
        <f>VLOOKUP($B72,score!$C$7:$AD$146,5,FALSE)</f>
        <v>0</v>
      </c>
      <c r="F72" s="3">
        <f>VLOOKUP($B72,score!$C$7:$AB$146,6,FALSE)</f>
        <v>0</v>
      </c>
      <c r="G72" s="3">
        <f>VLOOKUP($B72,score!$C$7:$AB$146,7,FALSE)</f>
        <v>0</v>
      </c>
      <c r="H72" s="3">
        <f>VLOOKUP($B72,score!$C$7:$AB$146,8,FALSE)</f>
        <v>0</v>
      </c>
      <c r="I72" s="3">
        <f>VLOOKUP($B72,score!$C$7:$AB$146,9,FALSE)</f>
        <v>0</v>
      </c>
      <c r="J72" s="3">
        <f>VLOOKUP($B72,score!$C$7:$AB$146,10,FALSE)</f>
        <v>0</v>
      </c>
      <c r="K72" s="3">
        <f>VLOOKUP($B72,score!$C$7:$AB$146,11,FALSE)</f>
        <v>0</v>
      </c>
      <c r="L72" s="3">
        <f>VLOOKUP($B72,score!$C$7:$AB$146,12,FALSE)</f>
        <v>0</v>
      </c>
      <c r="M72" s="3">
        <f>VLOOKUP($B72,score!$C$7:$AB$146,13,FALSE)</f>
        <v>0</v>
      </c>
      <c r="N72" s="3">
        <f>VLOOKUP($B72,score!$C$7:$AB$146,14,FALSE)</f>
        <v>0</v>
      </c>
      <c r="O72" s="3">
        <f>VLOOKUP($B72,score!$C$7:$AB$146,15,FALSE)</f>
        <v>0</v>
      </c>
      <c r="P72" s="3">
        <f>VLOOKUP($B72,score!$C$7:$AB$146,16,FALSE)</f>
        <v>0</v>
      </c>
      <c r="Q72" s="3">
        <f>VLOOKUP($B72,score!$C$7:$AB$146,17,FALSE)</f>
        <v>0</v>
      </c>
      <c r="R72" s="3">
        <f>VLOOKUP($B72,score!$C$7:$AB$146,18,FALSE)</f>
        <v>0</v>
      </c>
      <c r="S72" s="3">
        <f>VLOOKUP($B72,score!$C$7:$AB$146,19,FALSE)</f>
        <v>0</v>
      </c>
      <c r="T72" s="3">
        <f>VLOOKUP($B72,score!$C$7:$AB$146,20,FALSE)</f>
        <v>0</v>
      </c>
      <c r="U72" s="3">
        <f>VLOOKUP($B72,score!$C$7:$AB$146,21,FALSE)</f>
        <v>0</v>
      </c>
      <c r="V72" s="3">
        <f>VLOOKUP($B72,score!$C$7:$AB$146,22,FALSE)</f>
        <v>0</v>
      </c>
      <c r="W72" s="3">
        <f>VLOOKUP($B72,score!$C$7:$AB$146,23,FALSE)</f>
        <v>0</v>
      </c>
      <c r="X72" s="27">
        <f>VLOOKUP($B72,score!$C$7:$AD$146,25,FALSE)</f>
        <v>200.0000072</v>
      </c>
      <c r="Y72" s="49">
        <f>VLOOKUP($B72,score!$C$7:$AD$146,26,FALSE)</f>
        <v>-1.5</v>
      </c>
      <c r="Z72" s="46">
        <f>VLOOKUP($B72,score!$C$7:$AD$146,28,FALSE)</f>
        <v>200.7500072</v>
      </c>
    </row>
    <row r="73" spans="2:26" ht="17" hidden="1" x14ac:dyDescent="0.4">
      <c r="B73" s="62">
        <v>67</v>
      </c>
      <c r="C73" s="63">
        <f>VLOOKUP($B73,score!$C$7:$AD$146,3,FALSE)</f>
        <v>34</v>
      </c>
      <c r="D73" s="29" t="str">
        <f>VLOOKUP($B73,score!$C$7:$AD$146,4,FALSE)</f>
        <v/>
      </c>
      <c r="E73" s="29">
        <f>VLOOKUP($B73,score!$C$7:$AD$146,5,FALSE)</f>
        <v>0</v>
      </c>
      <c r="F73" s="3">
        <f>VLOOKUP($B73,score!$C$7:$AB$146,6,FALSE)</f>
        <v>0</v>
      </c>
      <c r="G73" s="3">
        <f>VLOOKUP($B73,score!$C$7:$AB$146,7,FALSE)</f>
        <v>0</v>
      </c>
      <c r="H73" s="3">
        <f>VLOOKUP($B73,score!$C$7:$AB$146,8,FALSE)</f>
        <v>0</v>
      </c>
      <c r="I73" s="3">
        <f>VLOOKUP($B73,score!$C$7:$AB$146,9,FALSE)</f>
        <v>0</v>
      </c>
      <c r="J73" s="3">
        <f>VLOOKUP($B73,score!$C$7:$AB$146,10,FALSE)</f>
        <v>0</v>
      </c>
      <c r="K73" s="3">
        <f>VLOOKUP($B73,score!$C$7:$AB$146,11,FALSE)</f>
        <v>0</v>
      </c>
      <c r="L73" s="3">
        <f>VLOOKUP($B73,score!$C$7:$AB$146,12,FALSE)</f>
        <v>0</v>
      </c>
      <c r="M73" s="3">
        <f>VLOOKUP($B73,score!$C$7:$AB$146,13,FALSE)</f>
        <v>0</v>
      </c>
      <c r="N73" s="3">
        <f>VLOOKUP($B73,score!$C$7:$AB$146,14,FALSE)</f>
        <v>0</v>
      </c>
      <c r="O73" s="3">
        <f>VLOOKUP($B73,score!$C$7:$AB$146,15,FALSE)</f>
        <v>0</v>
      </c>
      <c r="P73" s="3">
        <f>VLOOKUP($B73,score!$C$7:$AB$146,16,FALSE)</f>
        <v>0</v>
      </c>
      <c r="Q73" s="3">
        <f>VLOOKUP($B73,score!$C$7:$AB$146,17,FALSE)</f>
        <v>0</v>
      </c>
      <c r="R73" s="3">
        <f>VLOOKUP($B73,score!$C$7:$AB$146,18,FALSE)</f>
        <v>0</v>
      </c>
      <c r="S73" s="3">
        <f>VLOOKUP($B73,score!$C$7:$AB$146,19,FALSE)</f>
        <v>0</v>
      </c>
      <c r="T73" s="3">
        <f>VLOOKUP($B73,score!$C$7:$AB$146,20,FALSE)</f>
        <v>0</v>
      </c>
      <c r="U73" s="3">
        <f>VLOOKUP($B73,score!$C$7:$AB$146,21,FALSE)</f>
        <v>0</v>
      </c>
      <c r="V73" s="3">
        <f>VLOOKUP($B73,score!$C$7:$AB$146,22,FALSE)</f>
        <v>0</v>
      </c>
      <c r="W73" s="3">
        <f>VLOOKUP($B73,score!$C$7:$AB$146,23,FALSE)</f>
        <v>0</v>
      </c>
      <c r="X73" s="27">
        <f>VLOOKUP($B73,score!$C$7:$AD$146,25,FALSE)</f>
        <v>200.00000729999999</v>
      </c>
      <c r="Y73" s="49">
        <f>VLOOKUP($B73,score!$C$7:$AD$146,26,FALSE)</f>
        <v>-1.5</v>
      </c>
      <c r="Z73" s="46">
        <f>VLOOKUP($B73,score!$C$7:$AD$146,28,FALSE)</f>
        <v>200.75000729999999</v>
      </c>
    </row>
    <row r="74" spans="2:26" ht="17" hidden="1" x14ac:dyDescent="0.4">
      <c r="B74" s="62">
        <v>68</v>
      </c>
      <c r="C74" s="63">
        <f>VLOOKUP($B74,score!$C$7:$AD$146,3,FALSE)</f>
        <v>34</v>
      </c>
      <c r="D74" s="29" t="str">
        <f>VLOOKUP($B74,score!$C$7:$AD$146,4,FALSE)</f>
        <v/>
      </c>
      <c r="E74" s="29">
        <f>VLOOKUP($B74,score!$C$7:$AD$146,5,FALSE)</f>
        <v>0</v>
      </c>
      <c r="F74" s="3">
        <f>VLOOKUP($B74,score!$C$7:$AB$146,6,FALSE)</f>
        <v>0</v>
      </c>
      <c r="G74" s="3">
        <f>VLOOKUP($B74,score!$C$7:$AB$146,7,FALSE)</f>
        <v>0</v>
      </c>
      <c r="H74" s="3">
        <f>VLOOKUP($B74,score!$C$7:$AB$146,8,FALSE)</f>
        <v>0</v>
      </c>
      <c r="I74" s="3">
        <f>VLOOKUP($B74,score!$C$7:$AB$146,9,FALSE)</f>
        <v>0</v>
      </c>
      <c r="J74" s="3">
        <f>VLOOKUP($B74,score!$C$7:$AB$146,10,FALSE)</f>
        <v>0</v>
      </c>
      <c r="K74" s="3">
        <f>VLOOKUP($B74,score!$C$7:$AB$146,11,FALSE)</f>
        <v>0</v>
      </c>
      <c r="L74" s="3">
        <f>VLOOKUP($B74,score!$C$7:$AB$146,12,FALSE)</f>
        <v>0</v>
      </c>
      <c r="M74" s="3">
        <f>VLOOKUP($B74,score!$C$7:$AB$146,13,FALSE)</f>
        <v>0</v>
      </c>
      <c r="N74" s="3">
        <f>VLOOKUP($B74,score!$C$7:$AB$146,14,FALSE)</f>
        <v>0</v>
      </c>
      <c r="O74" s="3">
        <f>VLOOKUP($B74,score!$C$7:$AB$146,15,FALSE)</f>
        <v>0</v>
      </c>
      <c r="P74" s="3">
        <f>VLOOKUP($B74,score!$C$7:$AB$146,16,FALSE)</f>
        <v>0</v>
      </c>
      <c r="Q74" s="3">
        <f>VLOOKUP($B74,score!$C$7:$AB$146,17,FALSE)</f>
        <v>0</v>
      </c>
      <c r="R74" s="3">
        <f>VLOOKUP($B74,score!$C$7:$AB$146,18,FALSE)</f>
        <v>0</v>
      </c>
      <c r="S74" s="3">
        <f>VLOOKUP($B74,score!$C$7:$AB$146,19,FALSE)</f>
        <v>0</v>
      </c>
      <c r="T74" s="3">
        <f>VLOOKUP($B74,score!$C$7:$AB$146,20,FALSE)</f>
        <v>0</v>
      </c>
      <c r="U74" s="3">
        <f>VLOOKUP($B74,score!$C$7:$AB$146,21,FALSE)</f>
        <v>0</v>
      </c>
      <c r="V74" s="3">
        <f>VLOOKUP($B74,score!$C$7:$AB$146,22,FALSE)</f>
        <v>0</v>
      </c>
      <c r="W74" s="3">
        <f>VLOOKUP($B74,score!$C$7:$AB$146,23,FALSE)</f>
        <v>0</v>
      </c>
      <c r="X74" s="27">
        <f>VLOOKUP($B74,score!$C$7:$AD$146,25,FALSE)</f>
        <v>200.00000739999999</v>
      </c>
      <c r="Y74" s="49">
        <f>VLOOKUP($B74,score!$C$7:$AD$146,26,FALSE)</f>
        <v>-1.5</v>
      </c>
      <c r="Z74" s="46">
        <f>VLOOKUP($B74,score!$C$7:$AD$146,28,FALSE)</f>
        <v>200.75000739999999</v>
      </c>
    </row>
    <row r="75" spans="2:26" ht="17" hidden="1" x14ac:dyDescent="0.4">
      <c r="B75" s="62">
        <v>69</v>
      </c>
      <c r="C75" s="63">
        <f>VLOOKUP($B75,score!$C$7:$AD$146,3,FALSE)</f>
        <v>34</v>
      </c>
      <c r="D75" s="29" t="str">
        <f>VLOOKUP($B75,score!$C$7:$AD$146,4,FALSE)</f>
        <v/>
      </c>
      <c r="E75" s="29">
        <f>VLOOKUP($B75,score!$C$7:$AD$146,5,FALSE)</f>
        <v>0</v>
      </c>
      <c r="F75" s="3">
        <f>VLOOKUP($B75,score!$C$7:$AB$146,6,FALSE)</f>
        <v>0</v>
      </c>
      <c r="G75" s="3">
        <f>VLOOKUP($B75,score!$C$7:$AB$146,7,FALSE)</f>
        <v>0</v>
      </c>
      <c r="H75" s="3">
        <f>VLOOKUP($B75,score!$C$7:$AB$146,8,FALSE)</f>
        <v>0</v>
      </c>
      <c r="I75" s="3">
        <f>VLOOKUP($B75,score!$C$7:$AB$146,9,FALSE)</f>
        <v>0</v>
      </c>
      <c r="J75" s="3">
        <f>VLOOKUP($B75,score!$C$7:$AB$146,10,FALSE)</f>
        <v>0</v>
      </c>
      <c r="K75" s="3">
        <f>VLOOKUP($B75,score!$C$7:$AB$146,11,FALSE)</f>
        <v>0</v>
      </c>
      <c r="L75" s="3">
        <f>VLOOKUP($B75,score!$C$7:$AB$146,12,FALSE)</f>
        <v>0</v>
      </c>
      <c r="M75" s="3">
        <f>VLOOKUP($B75,score!$C$7:$AB$146,13,FALSE)</f>
        <v>0</v>
      </c>
      <c r="N75" s="3">
        <f>VLOOKUP($B75,score!$C$7:$AB$146,14,FALSE)</f>
        <v>0</v>
      </c>
      <c r="O75" s="3">
        <f>VLOOKUP($B75,score!$C$7:$AB$146,15,FALSE)</f>
        <v>0</v>
      </c>
      <c r="P75" s="3">
        <f>VLOOKUP($B75,score!$C$7:$AB$146,16,FALSE)</f>
        <v>0</v>
      </c>
      <c r="Q75" s="3">
        <f>VLOOKUP($B75,score!$C$7:$AB$146,17,FALSE)</f>
        <v>0</v>
      </c>
      <c r="R75" s="3">
        <f>VLOOKUP($B75,score!$C$7:$AB$146,18,FALSE)</f>
        <v>0</v>
      </c>
      <c r="S75" s="3">
        <f>VLOOKUP($B75,score!$C$7:$AB$146,19,FALSE)</f>
        <v>0</v>
      </c>
      <c r="T75" s="3">
        <f>VLOOKUP($B75,score!$C$7:$AB$146,20,FALSE)</f>
        <v>0</v>
      </c>
      <c r="U75" s="3">
        <f>VLOOKUP($B75,score!$C$7:$AB$146,21,FALSE)</f>
        <v>0</v>
      </c>
      <c r="V75" s="3">
        <f>VLOOKUP($B75,score!$C$7:$AB$146,22,FALSE)</f>
        <v>0</v>
      </c>
      <c r="W75" s="3">
        <f>VLOOKUP($B75,score!$C$7:$AB$146,23,FALSE)</f>
        <v>0</v>
      </c>
      <c r="X75" s="27">
        <f>VLOOKUP($B75,score!$C$7:$AD$146,25,FALSE)</f>
        <v>200.00000750000001</v>
      </c>
      <c r="Y75" s="49">
        <f>VLOOKUP($B75,score!$C$7:$AD$146,26,FALSE)</f>
        <v>-1.5</v>
      </c>
      <c r="Z75" s="46">
        <f>VLOOKUP($B75,score!$C$7:$AD$146,28,FALSE)</f>
        <v>200.75000750000001</v>
      </c>
    </row>
    <row r="76" spans="2:26" ht="17" hidden="1" x14ac:dyDescent="0.4">
      <c r="B76" s="62">
        <v>70</v>
      </c>
      <c r="C76" s="63">
        <f>VLOOKUP($B76,score!$C$7:$AD$146,3,FALSE)</f>
        <v>34</v>
      </c>
      <c r="D76" s="29" t="str">
        <f>VLOOKUP($B76,score!$C$7:$AD$146,4,FALSE)</f>
        <v/>
      </c>
      <c r="E76" s="29">
        <f>VLOOKUP($B76,score!$C$7:$AD$146,5,FALSE)</f>
        <v>0</v>
      </c>
      <c r="F76" s="3">
        <f>VLOOKUP($B76,score!$C$7:$AB$146,6,FALSE)</f>
        <v>0</v>
      </c>
      <c r="G76" s="3">
        <f>VLOOKUP($B76,score!$C$7:$AB$146,7,FALSE)</f>
        <v>0</v>
      </c>
      <c r="H76" s="3">
        <f>VLOOKUP($B76,score!$C$7:$AB$146,8,FALSE)</f>
        <v>0</v>
      </c>
      <c r="I76" s="3">
        <f>VLOOKUP($B76,score!$C$7:$AB$146,9,FALSE)</f>
        <v>0</v>
      </c>
      <c r="J76" s="3">
        <f>VLOOKUP($B76,score!$C$7:$AB$146,10,FALSE)</f>
        <v>0</v>
      </c>
      <c r="K76" s="3">
        <f>VLOOKUP($B76,score!$C$7:$AB$146,11,FALSE)</f>
        <v>0</v>
      </c>
      <c r="L76" s="3">
        <f>VLOOKUP($B76,score!$C$7:$AB$146,12,FALSE)</f>
        <v>0</v>
      </c>
      <c r="M76" s="3">
        <f>VLOOKUP($B76,score!$C$7:$AB$146,13,FALSE)</f>
        <v>0</v>
      </c>
      <c r="N76" s="3">
        <f>VLOOKUP($B76,score!$C$7:$AB$146,14,FALSE)</f>
        <v>0</v>
      </c>
      <c r="O76" s="3">
        <f>VLOOKUP($B76,score!$C$7:$AB$146,15,FALSE)</f>
        <v>0</v>
      </c>
      <c r="P76" s="3">
        <f>VLOOKUP($B76,score!$C$7:$AB$146,16,FALSE)</f>
        <v>0</v>
      </c>
      <c r="Q76" s="3">
        <f>VLOOKUP($B76,score!$C$7:$AB$146,17,FALSE)</f>
        <v>0</v>
      </c>
      <c r="R76" s="3">
        <f>VLOOKUP($B76,score!$C$7:$AB$146,18,FALSE)</f>
        <v>0</v>
      </c>
      <c r="S76" s="3">
        <f>VLOOKUP($B76,score!$C$7:$AB$146,19,FALSE)</f>
        <v>0</v>
      </c>
      <c r="T76" s="3">
        <f>VLOOKUP($B76,score!$C$7:$AB$146,20,FALSE)</f>
        <v>0</v>
      </c>
      <c r="U76" s="3">
        <f>VLOOKUP($B76,score!$C$7:$AB$146,21,FALSE)</f>
        <v>0</v>
      </c>
      <c r="V76" s="3">
        <f>VLOOKUP($B76,score!$C$7:$AB$146,22,FALSE)</f>
        <v>0</v>
      </c>
      <c r="W76" s="3">
        <f>VLOOKUP($B76,score!$C$7:$AB$146,23,FALSE)</f>
        <v>0</v>
      </c>
      <c r="X76" s="27">
        <f>VLOOKUP($B76,score!$C$7:$AD$146,25,FALSE)</f>
        <v>200.0000076</v>
      </c>
      <c r="Y76" s="49">
        <f>VLOOKUP($B76,score!$C$7:$AD$146,26,FALSE)</f>
        <v>-1.5</v>
      </c>
      <c r="Z76" s="46">
        <f>VLOOKUP($B76,score!$C$7:$AD$146,28,FALSE)</f>
        <v>200.7500076</v>
      </c>
    </row>
    <row r="77" spans="2:26" ht="17" hidden="1" x14ac:dyDescent="0.4">
      <c r="B77" s="62">
        <v>71</v>
      </c>
      <c r="C77" s="63">
        <f>VLOOKUP($B77,score!$C$7:$AD$146,3,FALSE)</f>
        <v>34</v>
      </c>
      <c r="D77" s="29" t="str">
        <f>VLOOKUP($B77,score!$C$7:$AD$146,4,FALSE)</f>
        <v/>
      </c>
      <c r="E77" s="29">
        <f>VLOOKUP($B77,score!$C$7:$AD$146,5,FALSE)</f>
        <v>0</v>
      </c>
      <c r="F77" s="3">
        <f>VLOOKUP($B77,score!$C$7:$AB$146,6,FALSE)</f>
        <v>0</v>
      </c>
      <c r="G77" s="3">
        <f>VLOOKUP($B77,score!$C$7:$AB$146,7,FALSE)</f>
        <v>0</v>
      </c>
      <c r="H77" s="3">
        <f>VLOOKUP($B77,score!$C$7:$AB$146,8,FALSE)</f>
        <v>0</v>
      </c>
      <c r="I77" s="3">
        <f>VLOOKUP($B77,score!$C$7:$AB$146,9,FALSE)</f>
        <v>0</v>
      </c>
      <c r="J77" s="3">
        <f>VLOOKUP($B77,score!$C$7:$AB$146,10,FALSE)</f>
        <v>0</v>
      </c>
      <c r="K77" s="3">
        <f>VLOOKUP($B77,score!$C$7:$AB$146,11,FALSE)</f>
        <v>0</v>
      </c>
      <c r="L77" s="3">
        <f>VLOOKUP($B77,score!$C$7:$AB$146,12,FALSE)</f>
        <v>0</v>
      </c>
      <c r="M77" s="3">
        <f>VLOOKUP($B77,score!$C$7:$AB$146,13,FALSE)</f>
        <v>0</v>
      </c>
      <c r="N77" s="3">
        <f>VLOOKUP($B77,score!$C$7:$AB$146,14,FALSE)</f>
        <v>0</v>
      </c>
      <c r="O77" s="3">
        <f>VLOOKUP($B77,score!$C$7:$AB$146,15,FALSE)</f>
        <v>0</v>
      </c>
      <c r="P77" s="3">
        <f>VLOOKUP($B77,score!$C$7:$AB$146,16,FALSE)</f>
        <v>0</v>
      </c>
      <c r="Q77" s="3">
        <f>VLOOKUP($B77,score!$C$7:$AB$146,17,FALSE)</f>
        <v>0</v>
      </c>
      <c r="R77" s="3">
        <f>VLOOKUP($B77,score!$C$7:$AB$146,18,FALSE)</f>
        <v>0</v>
      </c>
      <c r="S77" s="3">
        <f>VLOOKUP($B77,score!$C$7:$AB$146,19,FALSE)</f>
        <v>0</v>
      </c>
      <c r="T77" s="3">
        <f>VLOOKUP($B77,score!$C$7:$AB$146,20,FALSE)</f>
        <v>0</v>
      </c>
      <c r="U77" s="3">
        <f>VLOOKUP($B77,score!$C$7:$AB$146,21,FALSE)</f>
        <v>0</v>
      </c>
      <c r="V77" s="3">
        <f>VLOOKUP($B77,score!$C$7:$AB$146,22,FALSE)</f>
        <v>0</v>
      </c>
      <c r="W77" s="3">
        <f>VLOOKUP($B77,score!$C$7:$AB$146,23,FALSE)</f>
        <v>0</v>
      </c>
      <c r="X77" s="27">
        <f>VLOOKUP($B77,score!$C$7:$AD$146,25,FALSE)</f>
        <v>200.0000077</v>
      </c>
      <c r="Y77" s="49">
        <f>VLOOKUP($B77,score!$C$7:$AD$146,26,FALSE)</f>
        <v>-1.5</v>
      </c>
      <c r="Z77" s="46">
        <f>VLOOKUP($B77,score!$C$7:$AD$146,28,FALSE)</f>
        <v>200.7500077</v>
      </c>
    </row>
    <row r="78" spans="2:26" ht="17" hidden="1" x14ac:dyDescent="0.4">
      <c r="B78" s="62">
        <v>72</v>
      </c>
      <c r="C78" s="63">
        <f>VLOOKUP($B78,score!$C$7:$AD$146,3,FALSE)</f>
        <v>34</v>
      </c>
      <c r="D78" s="29" t="str">
        <f>VLOOKUP($B78,score!$C$7:$AD$146,4,FALSE)</f>
        <v/>
      </c>
      <c r="E78" s="29">
        <f>VLOOKUP($B78,score!$C$7:$AD$146,5,FALSE)</f>
        <v>0</v>
      </c>
      <c r="F78" s="3">
        <f>VLOOKUP($B78,score!$C$7:$AB$146,6,FALSE)</f>
        <v>0</v>
      </c>
      <c r="G78" s="3">
        <f>VLOOKUP($B78,score!$C$7:$AB$146,7,FALSE)</f>
        <v>0</v>
      </c>
      <c r="H78" s="3">
        <f>VLOOKUP($B78,score!$C$7:$AB$146,8,FALSE)</f>
        <v>0</v>
      </c>
      <c r="I78" s="3">
        <f>VLOOKUP($B78,score!$C$7:$AB$146,9,FALSE)</f>
        <v>0</v>
      </c>
      <c r="J78" s="3">
        <f>VLOOKUP($B78,score!$C$7:$AB$146,10,FALSE)</f>
        <v>0</v>
      </c>
      <c r="K78" s="3">
        <f>VLOOKUP($B78,score!$C$7:$AB$146,11,FALSE)</f>
        <v>0</v>
      </c>
      <c r="L78" s="3">
        <f>VLOOKUP($B78,score!$C$7:$AB$146,12,FALSE)</f>
        <v>0</v>
      </c>
      <c r="M78" s="3">
        <f>VLOOKUP($B78,score!$C$7:$AB$146,13,FALSE)</f>
        <v>0</v>
      </c>
      <c r="N78" s="3">
        <f>VLOOKUP($B78,score!$C$7:$AB$146,14,FALSE)</f>
        <v>0</v>
      </c>
      <c r="O78" s="3">
        <f>VLOOKUP($B78,score!$C$7:$AB$146,15,FALSE)</f>
        <v>0</v>
      </c>
      <c r="P78" s="3">
        <f>VLOOKUP($B78,score!$C$7:$AB$146,16,FALSE)</f>
        <v>0</v>
      </c>
      <c r="Q78" s="3">
        <f>VLOOKUP($B78,score!$C$7:$AB$146,17,FALSE)</f>
        <v>0</v>
      </c>
      <c r="R78" s="3">
        <f>VLOOKUP($B78,score!$C$7:$AB$146,18,FALSE)</f>
        <v>0</v>
      </c>
      <c r="S78" s="3">
        <f>VLOOKUP($B78,score!$C$7:$AB$146,19,FALSE)</f>
        <v>0</v>
      </c>
      <c r="T78" s="3">
        <f>VLOOKUP($B78,score!$C$7:$AB$146,20,FALSE)</f>
        <v>0</v>
      </c>
      <c r="U78" s="3">
        <f>VLOOKUP($B78,score!$C$7:$AB$146,21,FALSE)</f>
        <v>0</v>
      </c>
      <c r="V78" s="3">
        <f>VLOOKUP($B78,score!$C$7:$AB$146,22,FALSE)</f>
        <v>0</v>
      </c>
      <c r="W78" s="3">
        <f>VLOOKUP($B78,score!$C$7:$AB$146,23,FALSE)</f>
        <v>0</v>
      </c>
      <c r="X78" s="27">
        <f>VLOOKUP($B78,score!$C$7:$AD$146,25,FALSE)</f>
        <v>200.00000779999999</v>
      </c>
      <c r="Y78" s="49">
        <f>VLOOKUP($B78,score!$C$7:$AD$146,26,FALSE)</f>
        <v>-1.5</v>
      </c>
      <c r="Z78" s="46">
        <f>VLOOKUP($B78,score!$C$7:$AD$146,28,FALSE)</f>
        <v>200.75000779999999</v>
      </c>
    </row>
    <row r="79" spans="2:26" ht="17" hidden="1" x14ac:dyDescent="0.4">
      <c r="B79" s="62">
        <v>73</v>
      </c>
      <c r="C79" s="63">
        <f>VLOOKUP($B79,score!$C$7:$AD$146,3,FALSE)</f>
        <v>34</v>
      </c>
      <c r="D79" s="29" t="str">
        <f>VLOOKUP($B79,score!$C$7:$AD$146,4,FALSE)</f>
        <v/>
      </c>
      <c r="E79" s="29">
        <f>VLOOKUP($B79,score!$C$7:$AD$146,5,FALSE)</f>
        <v>0</v>
      </c>
      <c r="F79" s="3">
        <f>VLOOKUP($B79,score!$C$7:$AB$146,6,FALSE)</f>
        <v>0</v>
      </c>
      <c r="G79" s="3">
        <f>VLOOKUP($B79,score!$C$7:$AB$146,7,FALSE)</f>
        <v>0</v>
      </c>
      <c r="H79" s="3">
        <f>VLOOKUP($B79,score!$C$7:$AB$146,8,FALSE)</f>
        <v>0</v>
      </c>
      <c r="I79" s="3">
        <f>VLOOKUP($B79,score!$C$7:$AB$146,9,FALSE)</f>
        <v>0</v>
      </c>
      <c r="J79" s="3">
        <f>VLOOKUP($B79,score!$C$7:$AB$146,10,FALSE)</f>
        <v>0</v>
      </c>
      <c r="K79" s="3">
        <f>VLOOKUP($B79,score!$C$7:$AB$146,11,FALSE)</f>
        <v>0</v>
      </c>
      <c r="L79" s="3">
        <f>VLOOKUP($B79,score!$C$7:$AB$146,12,FALSE)</f>
        <v>0</v>
      </c>
      <c r="M79" s="3">
        <f>VLOOKUP($B79,score!$C$7:$AB$146,13,FALSE)</f>
        <v>0</v>
      </c>
      <c r="N79" s="3">
        <f>VLOOKUP($B79,score!$C$7:$AB$146,14,FALSE)</f>
        <v>0</v>
      </c>
      <c r="O79" s="3">
        <f>VLOOKUP($B79,score!$C$7:$AB$146,15,FALSE)</f>
        <v>0</v>
      </c>
      <c r="P79" s="3">
        <f>VLOOKUP($B79,score!$C$7:$AB$146,16,FALSE)</f>
        <v>0</v>
      </c>
      <c r="Q79" s="3">
        <f>VLOOKUP($B79,score!$C$7:$AB$146,17,FALSE)</f>
        <v>0</v>
      </c>
      <c r="R79" s="3">
        <f>VLOOKUP($B79,score!$C$7:$AB$146,18,FALSE)</f>
        <v>0</v>
      </c>
      <c r="S79" s="3">
        <f>VLOOKUP($B79,score!$C$7:$AB$146,19,FALSE)</f>
        <v>0</v>
      </c>
      <c r="T79" s="3">
        <f>VLOOKUP($B79,score!$C$7:$AB$146,20,FALSE)</f>
        <v>0</v>
      </c>
      <c r="U79" s="3">
        <f>VLOOKUP($B79,score!$C$7:$AB$146,21,FALSE)</f>
        <v>0</v>
      </c>
      <c r="V79" s="3">
        <f>VLOOKUP($B79,score!$C$7:$AB$146,22,FALSE)</f>
        <v>0</v>
      </c>
      <c r="W79" s="3">
        <f>VLOOKUP($B79,score!$C$7:$AB$146,23,FALSE)</f>
        <v>0</v>
      </c>
      <c r="X79" s="27">
        <f>VLOOKUP($B79,score!$C$7:$AD$146,25,FALSE)</f>
        <v>200.00000790000001</v>
      </c>
      <c r="Y79" s="49">
        <f>VLOOKUP($B79,score!$C$7:$AD$146,26,FALSE)</f>
        <v>-1.5</v>
      </c>
      <c r="Z79" s="46">
        <f>VLOOKUP($B79,score!$C$7:$AD$146,28,FALSE)</f>
        <v>200.75000790000001</v>
      </c>
    </row>
    <row r="80" spans="2:26" ht="17" hidden="1" x14ac:dyDescent="0.4">
      <c r="B80" s="62">
        <v>74</v>
      </c>
      <c r="C80" s="63">
        <f>VLOOKUP($B80,score!$C$7:$AD$146,3,FALSE)</f>
        <v>34</v>
      </c>
      <c r="D80" s="29" t="str">
        <f>VLOOKUP($B80,score!$C$7:$AD$146,4,FALSE)</f>
        <v/>
      </c>
      <c r="E80" s="29">
        <f>VLOOKUP($B80,score!$C$7:$AD$146,5,FALSE)</f>
        <v>0</v>
      </c>
      <c r="F80" s="3">
        <f>VLOOKUP($B80,score!$C$7:$AB$146,6,FALSE)</f>
        <v>0</v>
      </c>
      <c r="G80" s="3">
        <f>VLOOKUP($B80,score!$C$7:$AB$146,7,FALSE)</f>
        <v>0</v>
      </c>
      <c r="H80" s="3">
        <f>VLOOKUP($B80,score!$C$7:$AB$146,8,FALSE)</f>
        <v>0</v>
      </c>
      <c r="I80" s="3">
        <f>VLOOKUP($B80,score!$C$7:$AB$146,9,FALSE)</f>
        <v>0</v>
      </c>
      <c r="J80" s="3">
        <f>VLOOKUP($B80,score!$C$7:$AB$146,10,FALSE)</f>
        <v>0</v>
      </c>
      <c r="K80" s="3">
        <f>VLOOKUP($B80,score!$C$7:$AB$146,11,FALSE)</f>
        <v>0</v>
      </c>
      <c r="L80" s="3">
        <f>VLOOKUP($B80,score!$C$7:$AB$146,12,FALSE)</f>
        <v>0</v>
      </c>
      <c r="M80" s="3">
        <f>VLOOKUP($B80,score!$C$7:$AB$146,13,FALSE)</f>
        <v>0</v>
      </c>
      <c r="N80" s="3">
        <f>VLOOKUP($B80,score!$C$7:$AB$146,14,FALSE)</f>
        <v>0</v>
      </c>
      <c r="O80" s="3">
        <f>VLOOKUP($B80,score!$C$7:$AB$146,15,FALSE)</f>
        <v>0</v>
      </c>
      <c r="P80" s="3">
        <f>VLOOKUP($B80,score!$C$7:$AB$146,16,FALSE)</f>
        <v>0</v>
      </c>
      <c r="Q80" s="3">
        <f>VLOOKUP($B80,score!$C$7:$AB$146,17,FALSE)</f>
        <v>0</v>
      </c>
      <c r="R80" s="3">
        <f>VLOOKUP($B80,score!$C$7:$AB$146,18,FALSE)</f>
        <v>0</v>
      </c>
      <c r="S80" s="3">
        <f>VLOOKUP($B80,score!$C$7:$AB$146,19,FALSE)</f>
        <v>0</v>
      </c>
      <c r="T80" s="3">
        <f>VLOOKUP($B80,score!$C$7:$AB$146,20,FALSE)</f>
        <v>0</v>
      </c>
      <c r="U80" s="3">
        <f>VLOOKUP($B80,score!$C$7:$AB$146,21,FALSE)</f>
        <v>0</v>
      </c>
      <c r="V80" s="3">
        <f>VLOOKUP($B80,score!$C$7:$AB$146,22,FALSE)</f>
        <v>0</v>
      </c>
      <c r="W80" s="3">
        <f>VLOOKUP($B80,score!$C$7:$AB$146,23,FALSE)</f>
        <v>0</v>
      </c>
      <c r="X80" s="27">
        <f>VLOOKUP($B80,score!$C$7:$AD$146,25,FALSE)</f>
        <v>200.00000800000001</v>
      </c>
      <c r="Y80" s="49">
        <f>VLOOKUP($B80,score!$C$7:$AD$146,26,FALSE)</f>
        <v>-1.5</v>
      </c>
      <c r="Z80" s="46">
        <f>VLOOKUP($B80,score!$C$7:$AD$146,28,FALSE)</f>
        <v>200.75000800000001</v>
      </c>
    </row>
    <row r="81" spans="2:26" ht="17" hidden="1" x14ac:dyDescent="0.4">
      <c r="B81" s="62">
        <v>75</v>
      </c>
      <c r="C81" s="63">
        <f>VLOOKUP($B81,score!$C$7:$AD$146,3,FALSE)</f>
        <v>34</v>
      </c>
      <c r="D81" s="29" t="str">
        <f>VLOOKUP($B81,score!$C$7:$AD$146,4,FALSE)</f>
        <v/>
      </c>
      <c r="E81" s="29">
        <f>VLOOKUP($B81,score!$C$7:$AD$146,5,FALSE)</f>
        <v>0</v>
      </c>
      <c r="F81" s="3">
        <f>VLOOKUP($B81,score!$C$7:$AB$146,6,FALSE)</f>
        <v>0</v>
      </c>
      <c r="G81" s="3">
        <f>VLOOKUP($B81,score!$C$7:$AB$146,7,FALSE)</f>
        <v>0</v>
      </c>
      <c r="H81" s="3">
        <f>VLOOKUP($B81,score!$C$7:$AB$146,8,FALSE)</f>
        <v>0</v>
      </c>
      <c r="I81" s="3">
        <f>VLOOKUP($B81,score!$C$7:$AB$146,9,FALSE)</f>
        <v>0</v>
      </c>
      <c r="J81" s="3">
        <f>VLOOKUP($B81,score!$C$7:$AB$146,10,FALSE)</f>
        <v>0</v>
      </c>
      <c r="K81" s="3">
        <f>VLOOKUP($B81,score!$C$7:$AB$146,11,FALSE)</f>
        <v>0</v>
      </c>
      <c r="L81" s="3">
        <f>VLOOKUP($B81,score!$C$7:$AB$146,12,FALSE)</f>
        <v>0</v>
      </c>
      <c r="M81" s="3">
        <f>VLOOKUP($B81,score!$C$7:$AB$146,13,FALSE)</f>
        <v>0</v>
      </c>
      <c r="N81" s="3">
        <f>VLOOKUP($B81,score!$C$7:$AB$146,14,FALSE)</f>
        <v>0</v>
      </c>
      <c r="O81" s="3">
        <f>VLOOKUP($B81,score!$C$7:$AB$146,15,FALSE)</f>
        <v>0</v>
      </c>
      <c r="P81" s="3">
        <f>VLOOKUP($B81,score!$C$7:$AB$146,16,FALSE)</f>
        <v>0</v>
      </c>
      <c r="Q81" s="3">
        <f>VLOOKUP($B81,score!$C$7:$AB$146,17,FALSE)</f>
        <v>0</v>
      </c>
      <c r="R81" s="3">
        <f>VLOOKUP($B81,score!$C$7:$AB$146,18,FALSE)</f>
        <v>0</v>
      </c>
      <c r="S81" s="3">
        <f>VLOOKUP($B81,score!$C$7:$AB$146,19,FALSE)</f>
        <v>0</v>
      </c>
      <c r="T81" s="3">
        <f>VLOOKUP($B81,score!$C$7:$AB$146,20,FALSE)</f>
        <v>0</v>
      </c>
      <c r="U81" s="3">
        <f>VLOOKUP($B81,score!$C$7:$AB$146,21,FALSE)</f>
        <v>0</v>
      </c>
      <c r="V81" s="3">
        <f>VLOOKUP($B81,score!$C$7:$AB$146,22,FALSE)</f>
        <v>0</v>
      </c>
      <c r="W81" s="3">
        <f>VLOOKUP($B81,score!$C$7:$AB$146,23,FALSE)</f>
        <v>0</v>
      </c>
      <c r="X81" s="27">
        <f>VLOOKUP($B81,score!$C$7:$AD$146,25,FALSE)</f>
        <v>200.0000081</v>
      </c>
      <c r="Y81" s="49">
        <f>VLOOKUP($B81,score!$C$7:$AD$146,26,FALSE)</f>
        <v>-1.5</v>
      </c>
      <c r="Z81" s="46">
        <f>VLOOKUP($B81,score!$C$7:$AD$146,28,FALSE)</f>
        <v>200.7500081</v>
      </c>
    </row>
    <row r="82" spans="2:26" ht="17" hidden="1" x14ac:dyDescent="0.4">
      <c r="B82" s="62">
        <v>76</v>
      </c>
      <c r="C82" s="63">
        <f>VLOOKUP($B82,score!$C$7:$AD$146,3,FALSE)</f>
        <v>34</v>
      </c>
      <c r="D82" s="29" t="str">
        <f>VLOOKUP($B82,score!$C$7:$AD$146,4,FALSE)</f>
        <v/>
      </c>
      <c r="E82" s="29">
        <f>VLOOKUP($B82,score!$C$7:$AD$146,5,FALSE)</f>
        <v>0</v>
      </c>
      <c r="F82" s="3">
        <f>VLOOKUP($B82,score!$C$7:$AB$146,6,FALSE)</f>
        <v>0</v>
      </c>
      <c r="G82" s="3">
        <f>VLOOKUP($B82,score!$C$7:$AB$146,7,FALSE)</f>
        <v>0</v>
      </c>
      <c r="H82" s="3">
        <f>VLOOKUP($B82,score!$C$7:$AB$146,8,FALSE)</f>
        <v>0</v>
      </c>
      <c r="I82" s="3">
        <f>VLOOKUP($B82,score!$C$7:$AB$146,9,FALSE)</f>
        <v>0</v>
      </c>
      <c r="J82" s="3">
        <f>VLOOKUP($B82,score!$C$7:$AB$146,10,FALSE)</f>
        <v>0</v>
      </c>
      <c r="K82" s="3">
        <f>VLOOKUP($B82,score!$C$7:$AB$146,11,FALSE)</f>
        <v>0</v>
      </c>
      <c r="L82" s="3">
        <f>VLOOKUP($B82,score!$C$7:$AB$146,12,FALSE)</f>
        <v>0</v>
      </c>
      <c r="M82" s="3">
        <f>VLOOKUP($B82,score!$C$7:$AB$146,13,FALSE)</f>
        <v>0</v>
      </c>
      <c r="N82" s="3">
        <f>VLOOKUP($B82,score!$C$7:$AB$146,14,FALSE)</f>
        <v>0</v>
      </c>
      <c r="O82" s="3">
        <f>VLOOKUP($B82,score!$C$7:$AB$146,15,FALSE)</f>
        <v>0</v>
      </c>
      <c r="P82" s="3">
        <f>VLOOKUP($B82,score!$C$7:$AB$146,16,FALSE)</f>
        <v>0</v>
      </c>
      <c r="Q82" s="3">
        <f>VLOOKUP($B82,score!$C$7:$AB$146,17,FALSE)</f>
        <v>0</v>
      </c>
      <c r="R82" s="3">
        <f>VLOOKUP($B82,score!$C$7:$AB$146,18,FALSE)</f>
        <v>0</v>
      </c>
      <c r="S82" s="3">
        <f>VLOOKUP($B82,score!$C$7:$AB$146,19,FALSE)</f>
        <v>0</v>
      </c>
      <c r="T82" s="3">
        <f>VLOOKUP($B82,score!$C$7:$AB$146,20,FALSE)</f>
        <v>0</v>
      </c>
      <c r="U82" s="3">
        <f>VLOOKUP($B82,score!$C$7:$AB$146,21,FALSE)</f>
        <v>0</v>
      </c>
      <c r="V82" s="3">
        <f>VLOOKUP($B82,score!$C$7:$AB$146,22,FALSE)</f>
        <v>0</v>
      </c>
      <c r="W82" s="3">
        <f>VLOOKUP($B82,score!$C$7:$AB$146,23,FALSE)</f>
        <v>0</v>
      </c>
      <c r="X82" s="27">
        <f>VLOOKUP($B82,score!$C$7:$AD$146,25,FALSE)</f>
        <v>200.0000082</v>
      </c>
      <c r="Y82" s="49">
        <f>VLOOKUP($B82,score!$C$7:$AD$146,26,FALSE)</f>
        <v>-1.5</v>
      </c>
      <c r="Z82" s="46">
        <f>VLOOKUP($B82,score!$C$7:$AD$146,28,FALSE)</f>
        <v>200.7500082</v>
      </c>
    </row>
    <row r="83" spans="2:26" ht="17" hidden="1" x14ac:dyDescent="0.4">
      <c r="B83" s="62">
        <v>77</v>
      </c>
      <c r="C83" s="63">
        <f>VLOOKUP($B83,score!$C$7:$AD$146,3,FALSE)</f>
        <v>34</v>
      </c>
      <c r="D83" s="29" t="str">
        <f>VLOOKUP($B83,score!$C$7:$AD$146,4,FALSE)</f>
        <v/>
      </c>
      <c r="E83" s="29">
        <f>VLOOKUP($B83,score!$C$7:$AD$146,5,FALSE)</f>
        <v>0</v>
      </c>
      <c r="F83" s="3">
        <f>VLOOKUP($B83,score!$C$7:$AB$146,6,FALSE)</f>
        <v>0</v>
      </c>
      <c r="G83" s="3">
        <f>VLOOKUP($B83,score!$C$7:$AB$146,7,FALSE)</f>
        <v>0</v>
      </c>
      <c r="H83" s="3">
        <f>VLOOKUP($B83,score!$C$7:$AB$146,8,FALSE)</f>
        <v>0</v>
      </c>
      <c r="I83" s="3">
        <f>VLOOKUP($B83,score!$C$7:$AB$146,9,FALSE)</f>
        <v>0</v>
      </c>
      <c r="J83" s="3">
        <f>VLOOKUP($B83,score!$C$7:$AB$146,10,FALSE)</f>
        <v>0</v>
      </c>
      <c r="K83" s="3">
        <f>VLOOKUP($B83,score!$C$7:$AB$146,11,FALSE)</f>
        <v>0</v>
      </c>
      <c r="L83" s="3">
        <f>VLOOKUP($B83,score!$C$7:$AB$146,12,FALSE)</f>
        <v>0</v>
      </c>
      <c r="M83" s="3">
        <f>VLOOKUP($B83,score!$C$7:$AB$146,13,FALSE)</f>
        <v>0</v>
      </c>
      <c r="N83" s="3">
        <f>VLOOKUP($B83,score!$C$7:$AB$146,14,FALSE)</f>
        <v>0</v>
      </c>
      <c r="O83" s="3">
        <f>VLOOKUP($B83,score!$C$7:$AB$146,15,FALSE)</f>
        <v>0</v>
      </c>
      <c r="P83" s="3">
        <f>VLOOKUP($B83,score!$C$7:$AB$146,16,FALSE)</f>
        <v>0</v>
      </c>
      <c r="Q83" s="3">
        <f>VLOOKUP($B83,score!$C$7:$AB$146,17,FALSE)</f>
        <v>0</v>
      </c>
      <c r="R83" s="3">
        <f>VLOOKUP($B83,score!$C$7:$AB$146,18,FALSE)</f>
        <v>0</v>
      </c>
      <c r="S83" s="3">
        <f>VLOOKUP($B83,score!$C$7:$AB$146,19,FALSE)</f>
        <v>0</v>
      </c>
      <c r="T83" s="3">
        <f>VLOOKUP($B83,score!$C$7:$AB$146,20,FALSE)</f>
        <v>0</v>
      </c>
      <c r="U83" s="3">
        <f>VLOOKUP($B83,score!$C$7:$AB$146,21,FALSE)</f>
        <v>0</v>
      </c>
      <c r="V83" s="3">
        <f>VLOOKUP($B83,score!$C$7:$AB$146,22,FALSE)</f>
        <v>0</v>
      </c>
      <c r="W83" s="3">
        <f>VLOOKUP($B83,score!$C$7:$AB$146,23,FALSE)</f>
        <v>0</v>
      </c>
      <c r="X83" s="27">
        <f>VLOOKUP($B83,score!$C$7:$AD$146,25,FALSE)</f>
        <v>200.00000829999999</v>
      </c>
      <c r="Y83" s="49">
        <f>VLOOKUP($B83,score!$C$7:$AD$146,26,FALSE)</f>
        <v>-1.5</v>
      </c>
      <c r="Z83" s="46">
        <f>VLOOKUP($B83,score!$C$7:$AD$146,28,FALSE)</f>
        <v>200.75000829999999</v>
      </c>
    </row>
    <row r="84" spans="2:26" ht="17" hidden="1" x14ac:dyDescent="0.4">
      <c r="B84" s="62">
        <v>78</v>
      </c>
      <c r="C84" s="63">
        <f>VLOOKUP($B84,score!$C$7:$AD$146,3,FALSE)</f>
        <v>34</v>
      </c>
      <c r="D84" s="29" t="str">
        <f>VLOOKUP($B84,score!$C$7:$AD$146,4,FALSE)</f>
        <v/>
      </c>
      <c r="E84" s="29">
        <f>VLOOKUP($B84,score!$C$7:$AD$146,5,FALSE)</f>
        <v>0</v>
      </c>
      <c r="F84" s="3">
        <f>VLOOKUP($B84,score!$C$7:$AB$146,6,FALSE)</f>
        <v>0</v>
      </c>
      <c r="G84" s="3">
        <f>VLOOKUP($B84,score!$C$7:$AB$146,7,FALSE)</f>
        <v>0</v>
      </c>
      <c r="H84" s="3">
        <f>VLOOKUP($B84,score!$C$7:$AB$146,8,FALSE)</f>
        <v>0</v>
      </c>
      <c r="I84" s="3">
        <f>VLOOKUP($B84,score!$C$7:$AB$146,9,FALSE)</f>
        <v>0</v>
      </c>
      <c r="J84" s="3">
        <f>VLOOKUP($B84,score!$C$7:$AB$146,10,FALSE)</f>
        <v>0</v>
      </c>
      <c r="K84" s="3">
        <f>VLOOKUP($B84,score!$C$7:$AB$146,11,FALSE)</f>
        <v>0</v>
      </c>
      <c r="L84" s="3">
        <f>VLOOKUP($B84,score!$C$7:$AB$146,12,FALSE)</f>
        <v>0</v>
      </c>
      <c r="M84" s="3">
        <f>VLOOKUP($B84,score!$C$7:$AB$146,13,FALSE)</f>
        <v>0</v>
      </c>
      <c r="N84" s="3">
        <f>VLOOKUP($B84,score!$C$7:$AB$146,14,FALSE)</f>
        <v>0</v>
      </c>
      <c r="O84" s="3">
        <f>VLOOKUP($B84,score!$C$7:$AB$146,15,FALSE)</f>
        <v>0</v>
      </c>
      <c r="P84" s="3">
        <f>VLOOKUP($B84,score!$C$7:$AB$146,16,FALSE)</f>
        <v>0</v>
      </c>
      <c r="Q84" s="3">
        <f>VLOOKUP($B84,score!$C$7:$AB$146,17,FALSE)</f>
        <v>0</v>
      </c>
      <c r="R84" s="3">
        <f>VLOOKUP($B84,score!$C$7:$AB$146,18,FALSE)</f>
        <v>0</v>
      </c>
      <c r="S84" s="3">
        <f>VLOOKUP($B84,score!$C$7:$AB$146,19,FALSE)</f>
        <v>0</v>
      </c>
      <c r="T84" s="3">
        <f>VLOOKUP($B84,score!$C$7:$AB$146,20,FALSE)</f>
        <v>0</v>
      </c>
      <c r="U84" s="3">
        <f>VLOOKUP($B84,score!$C$7:$AB$146,21,FALSE)</f>
        <v>0</v>
      </c>
      <c r="V84" s="3">
        <f>VLOOKUP($B84,score!$C$7:$AB$146,22,FALSE)</f>
        <v>0</v>
      </c>
      <c r="W84" s="3">
        <f>VLOOKUP($B84,score!$C$7:$AB$146,23,FALSE)</f>
        <v>0</v>
      </c>
      <c r="X84" s="27">
        <f>VLOOKUP($B84,score!$C$7:$AD$146,25,FALSE)</f>
        <v>200.00000840000001</v>
      </c>
      <c r="Y84" s="49">
        <f>VLOOKUP($B84,score!$C$7:$AD$146,26,FALSE)</f>
        <v>-1.5</v>
      </c>
      <c r="Z84" s="46">
        <f>VLOOKUP($B84,score!$C$7:$AD$146,28,FALSE)</f>
        <v>200.75000840000001</v>
      </c>
    </row>
    <row r="85" spans="2:26" ht="17" hidden="1" x14ac:dyDescent="0.4">
      <c r="B85" s="62">
        <v>79</v>
      </c>
      <c r="C85" s="63">
        <f>VLOOKUP($B85,score!$C$7:$AD$146,3,FALSE)</f>
        <v>34</v>
      </c>
      <c r="D85" s="29" t="str">
        <f>VLOOKUP($B85,score!$C$7:$AD$146,4,FALSE)</f>
        <v/>
      </c>
      <c r="E85" s="29">
        <f>VLOOKUP($B85,score!$C$7:$AD$146,5,FALSE)</f>
        <v>0</v>
      </c>
      <c r="F85" s="3">
        <f>VLOOKUP($B85,score!$C$7:$AB$146,6,FALSE)</f>
        <v>0</v>
      </c>
      <c r="G85" s="3">
        <f>VLOOKUP($B85,score!$C$7:$AB$146,7,FALSE)</f>
        <v>0</v>
      </c>
      <c r="H85" s="3">
        <f>VLOOKUP($B85,score!$C$7:$AB$146,8,FALSE)</f>
        <v>0</v>
      </c>
      <c r="I85" s="3">
        <f>VLOOKUP($B85,score!$C$7:$AB$146,9,FALSE)</f>
        <v>0</v>
      </c>
      <c r="J85" s="3">
        <f>VLOOKUP($B85,score!$C$7:$AB$146,10,FALSE)</f>
        <v>0</v>
      </c>
      <c r="K85" s="3">
        <f>VLOOKUP($B85,score!$C$7:$AB$146,11,FALSE)</f>
        <v>0</v>
      </c>
      <c r="L85" s="3">
        <f>VLOOKUP($B85,score!$C$7:$AB$146,12,FALSE)</f>
        <v>0</v>
      </c>
      <c r="M85" s="3">
        <f>VLOOKUP($B85,score!$C$7:$AB$146,13,FALSE)</f>
        <v>0</v>
      </c>
      <c r="N85" s="3">
        <f>VLOOKUP($B85,score!$C$7:$AB$146,14,FALSE)</f>
        <v>0</v>
      </c>
      <c r="O85" s="3">
        <f>VLOOKUP($B85,score!$C$7:$AB$146,15,FALSE)</f>
        <v>0</v>
      </c>
      <c r="P85" s="3">
        <f>VLOOKUP($B85,score!$C$7:$AB$146,16,FALSE)</f>
        <v>0</v>
      </c>
      <c r="Q85" s="3">
        <f>VLOOKUP($B85,score!$C$7:$AB$146,17,FALSE)</f>
        <v>0</v>
      </c>
      <c r="R85" s="3">
        <f>VLOOKUP($B85,score!$C$7:$AB$146,18,FALSE)</f>
        <v>0</v>
      </c>
      <c r="S85" s="3">
        <f>VLOOKUP($B85,score!$C$7:$AB$146,19,FALSE)</f>
        <v>0</v>
      </c>
      <c r="T85" s="3">
        <f>VLOOKUP($B85,score!$C$7:$AB$146,20,FALSE)</f>
        <v>0</v>
      </c>
      <c r="U85" s="3">
        <f>VLOOKUP($B85,score!$C$7:$AB$146,21,FALSE)</f>
        <v>0</v>
      </c>
      <c r="V85" s="3">
        <f>VLOOKUP($B85,score!$C$7:$AB$146,22,FALSE)</f>
        <v>0</v>
      </c>
      <c r="W85" s="3">
        <f>VLOOKUP($B85,score!$C$7:$AB$146,23,FALSE)</f>
        <v>0</v>
      </c>
      <c r="X85" s="27">
        <f>VLOOKUP($B85,score!$C$7:$AD$146,25,FALSE)</f>
        <v>200.00000850000001</v>
      </c>
      <c r="Y85" s="49">
        <f>VLOOKUP($B85,score!$C$7:$AD$146,26,FALSE)</f>
        <v>-1.5</v>
      </c>
      <c r="Z85" s="46">
        <f>VLOOKUP($B85,score!$C$7:$AD$146,28,FALSE)</f>
        <v>200.75000850000001</v>
      </c>
    </row>
    <row r="86" spans="2:26" ht="17" hidden="1" x14ac:dyDescent="0.4">
      <c r="B86" s="62">
        <v>80</v>
      </c>
      <c r="C86" s="63">
        <f>VLOOKUP($B86,score!$C$7:$AD$146,3,FALSE)</f>
        <v>34</v>
      </c>
      <c r="D86" s="29" t="str">
        <f>VLOOKUP($B86,score!$C$7:$AD$146,4,FALSE)</f>
        <v/>
      </c>
      <c r="E86" s="29">
        <f>VLOOKUP($B86,score!$C$7:$AD$146,5,FALSE)</f>
        <v>0</v>
      </c>
      <c r="F86" s="3">
        <f>VLOOKUP($B86,score!$C$7:$AB$146,6,FALSE)</f>
        <v>0</v>
      </c>
      <c r="G86" s="3">
        <f>VLOOKUP($B86,score!$C$7:$AB$146,7,FALSE)</f>
        <v>0</v>
      </c>
      <c r="H86" s="3">
        <f>VLOOKUP($B86,score!$C$7:$AB$146,8,FALSE)</f>
        <v>0</v>
      </c>
      <c r="I86" s="3">
        <f>VLOOKUP($B86,score!$C$7:$AB$146,9,FALSE)</f>
        <v>0</v>
      </c>
      <c r="J86" s="3">
        <f>VLOOKUP($B86,score!$C$7:$AB$146,10,FALSE)</f>
        <v>0</v>
      </c>
      <c r="K86" s="3">
        <f>VLOOKUP($B86,score!$C$7:$AB$146,11,FALSE)</f>
        <v>0</v>
      </c>
      <c r="L86" s="3">
        <f>VLOOKUP($B86,score!$C$7:$AB$146,12,FALSE)</f>
        <v>0</v>
      </c>
      <c r="M86" s="3">
        <f>VLOOKUP($B86,score!$C$7:$AB$146,13,FALSE)</f>
        <v>0</v>
      </c>
      <c r="N86" s="3">
        <f>VLOOKUP($B86,score!$C$7:$AB$146,14,FALSE)</f>
        <v>0</v>
      </c>
      <c r="O86" s="3">
        <f>VLOOKUP($B86,score!$C$7:$AB$146,15,FALSE)</f>
        <v>0</v>
      </c>
      <c r="P86" s="3">
        <f>VLOOKUP($B86,score!$C$7:$AB$146,16,FALSE)</f>
        <v>0</v>
      </c>
      <c r="Q86" s="3">
        <f>VLOOKUP($B86,score!$C$7:$AB$146,17,FALSE)</f>
        <v>0</v>
      </c>
      <c r="R86" s="3">
        <f>VLOOKUP($B86,score!$C$7:$AB$146,18,FALSE)</f>
        <v>0</v>
      </c>
      <c r="S86" s="3">
        <f>VLOOKUP($B86,score!$C$7:$AB$146,19,FALSE)</f>
        <v>0</v>
      </c>
      <c r="T86" s="3">
        <f>VLOOKUP($B86,score!$C$7:$AB$146,20,FALSE)</f>
        <v>0</v>
      </c>
      <c r="U86" s="3">
        <f>VLOOKUP($B86,score!$C$7:$AB$146,21,FALSE)</f>
        <v>0</v>
      </c>
      <c r="V86" s="3">
        <f>VLOOKUP($B86,score!$C$7:$AB$146,22,FALSE)</f>
        <v>0</v>
      </c>
      <c r="W86" s="3">
        <f>VLOOKUP($B86,score!$C$7:$AB$146,23,FALSE)</f>
        <v>0</v>
      </c>
      <c r="X86" s="27">
        <f>VLOOKUP($B86,score!$C$7:$AD$146,25,FALSE)</f>
        <v>200.0000086</v>
      </c>
      <c r="Y86" s="49">
        <f>VLOOKUP($B86,score!$C$7:$AD$146,26,FALSE)</f>
        <v>-1.5</v>
      </c>
      <c r="Z86" s="46">
        <f>VLOOKUP($B86,score!$C$7:$AD$146,28,FALSE)</f>
        <v>200.7500086</v>
      </c>
    </row>
    <row r="87" spans="2:26" ht="17" hidden="1" x14ac:dyDescent="0.4">
      <c r="B87" s="62">
        <v>81</v>
      </c>
      <c r="C87" s="63">
        <f>VLOOKUP($B87,score!$C$7:$AD$146,3,FALSE)</f>
        <v>34</v>
      </c>
      <c r="D87" s="29" t="str">
        <f>VLOOKUP($B87,score!$C$7:$AD$146,4,FALSE)</f>
        <v/>
      </c>
      <c r="E87" s="29">
        <f>VLOOKUP($B87,score!$C$7:$AD$146,5,FALSE)</f>
        <v>0</v>
      </c>
      <c r="F87" s="3">
        <f>VLOOKUP($B87,score!$C$7:$AB$146,6,FALSE)</f>
        <v>0</v>
      </c>
      <c r="G87" s="3">
        <f>VLOOKUP($B87,score!$C$7:$AB$146,7,FALSE)</f>
        <v>0</v>
      </c>
      <c r="H87" s="3">
        <f>VLOOKUP($B87,score!$C$7:$AB$146,8,FALSE)</f>
        <v>0</v>
      </c>
      <c r="I87" s="3">
        <f>VLOOKUP($B87,score!$C$7:$AB$146,9,FALSE)</f>
        <v>0</v>
      </c>
      <c r="J87" s="3">
        <f>VLOOKUP($B87,score!$C$7:$AB$146,10,FALSE)</f>
        <v>0</v>
      </c>
      <c r="K87" s="3">
        <f>VLOOKUP($B87,score!$C$7:$AB$146,11,FALSE)</f>
        <v>0</v>
      </c>
      <c r="L87" s="3">
        <f>VLOOKUP($B87,score!$C$7:$AB$146,12,FALSE)</f>
        <v>0</v>
      </c>
      <c r="M87" s="3">
        <f>VLOOKUP($B87,score!$C$7:$AB$146,13,FALSE)</f>
        <v>0</v>
      </c>
      <c r="N87" s="3">
        <f>VLOOKUP($B87,score!$C$7:$AB$146,14,FALSE)</f>
        <v>0</v>
      </c>
      <c r="O87" s="3">
        <f>VLOOKUP($B87,score!$C$7:$AB$146,15,FALSE)</f>
        <v>0</v>
      </c>
      <c r="P87" s="3">
        <f>VLOOKUP($B87,score!$C$7:$AB$146,16,FALSE)</f>
        <v>0</v>
      </c>
      <c r="Q87" s="3">
        <f>VLOOKUP($B87,score!$C$7:$AB$146,17,FALSE)</f>
        <v>0</v>
      </c>
      <c r="R87" s="3">
        <f>VLOOKUP($B87,score!$C$7:$AB$146,18,FALSE)</f>
        <v>0</v>
      </c>
      <c r="S87" s="3">
        <f>VLOOKUP($B87,score!$C$7:$AB$146,19,FALSE)</f>
        <v>0</v>
      </c>
      <c r="T87" s="3">
        <f>VLOOKUP($B87,score!$C$7:$AB$146,20,FALSE)</f>
        <v>0</v>
      </c>
      <c r="U87" s="3">
        <f>VLOOKUP($B87,score!$C$7:$AB$146,21,FALSE)</f>
        <v>0</v>
      </c>
      <c r="V87" s="3">
        <f>VLOOKUP($B87,score!$C$7:$AB$146,22,FALSE)</f>
        <v>0</v>
      </c>
      <c r="W87" s="3">
        <f>VLOOKUP($B87,score!$C$7:$AB$146,23,FALSE)</f>
        <v>0</v>
      </c>
      <c r="X87" s="27">
        <f>VLOOKUP($B87,score!$C$7:$AD$146,25,FALSE)</f>
        <v>200.0000087</v>
      </c>
      <c r="Y87" s="49">
        <f>VLOOKUP($B87,score!$C$7:$AD$146,26,FALSE)</f>
        <v>-1.5</v>
      </c>
      <c r="Z87" s="46">
        <f>VLOOKUP($B87,score!$C$7:$AD$146,28,FALSE)</f>
        <v>200.7500087</v>
      </c>
    </row>
    <row r="88" spans="2:26" ht="17" hidden="1" x14ac:dyDescent="0.4">
      <c r="B88" s="62">
        <v>82</v>
      </c>
      <c r="C88" s="63">
        <f>VLOOKUP($B88,score!$C$7:$AD$146,3,FALSE)</f>
        <v>34</v>
      </c>
      <c r="D88" s="29" t="str">
        <f>VLOOKUP($B88,score!$C$7:$AD$146,4,FALSE)</f>
        <v/>
      </c>
      <c r="E88" s="29">
        <f>VLOOKUP($B88,score!$C$7:$AD$146,5,FALSE)</f>
        <v>0</v>
      </c>
      <c r="F88" s="3">
        <f>VLOOKUP($B88,score!$C$7:$AB$146,6,FALSE)</f>
        <v>0</v>
      </c>
      <c r="G88" s="3">
        <f>VLOOKUP($B88,score!$C$7:$AB$146,7,FALSE)</f>
        <v>0</v>
      </c>
      <c r="H88" s="3">
        <f>VLOOKUP($B88,score!$C$7:$AB$146,8,FALSE)</f>
        <v>0</v>
      </c>
      <c r="I88" s="3">
        <f>VLOOKUP($B88,score!$C$7:$AB$146,9,FALSE)</f>
        <v>0</v>
      </c>
      <c r="J88" s="3">
        <f>VLOOKUP($B88,score!$C$7:$AB$146,10,FALSE)</f>
        <v>0</v>
      </c>
      <c r="K88" s="3">
        <f>VLOOKUP($B88,score!$C$7:$AB$146,11,FALSE)</f>
        <v>0</v>
      </c>
      <c r="L88" s="3">
        <f>VLOOKUP($B88,score!$C$7:$AB$146,12,FALSE)</f>
        <v>0</v>
      </c>
      <c r="M88" s="3">
        <f>VLOOKUP($B88,score!$C$7:$AB$146,13,FALSE)</f>
        <v>0</v>
      </c>
      <c r="N88" s="3">
        <f>VLOOKUP($B88,score!$C$7:$AB$146,14,FALSE)</f>
        <v>0</v>
      </c>
      <c r="O88" s="3">
        <f>VLOOKUP($B88,score!$C$7:$AB$146,15,FALSE)</f>
        <v>0</v>
      </c>
      <c r="P88" s="3">
        <f>VLOOKUP($B88,score!$C$7:$AB$146,16,FALSE)</f>
        <v>0</v>
      </c>
      <c r="Q88" s="3">
        <f>VLOOKUP($B88,score!$C$7:$AB$146,17,FALSE)</f>
        <v>0</v>
      </c>
      <c r="R88" s="3">
        <f>VLOOKUP($B88,score!$C$7:$AB$146,18,FALSE)</f>
        <v>0</v>
      </c>
      <c r="S88" s="3">
        <f>VLOOKUP($B88,score!$C$7:$AB$146,19,FALSE)</f>
        <v>0</v>
      </c>
      <c r="T88" s="3">
        <f>VLOOKUP($B88,score!$C$7:$AB$146,20,FALSE)</f>
        <v>0</v>
      </c>
      <c r="U88" s="3">
        <f>VLOOKUP($B88,score!$C$7:$AB$146,21,FALSE)</f>
        <v>0</v>
      </c>
      <c r="V88" s="3">
        <f>VLOOKUP($B88,score!$C$7:$AB$146,22,FALSE)</f>
        <v>0</v>
      </c>
      <c r="W88" s="3">
        <f>VLOOKUP($B88,score!$C$7:$AB$146,23,FALSE)</f>
        <v>0</v>
      </c>
      <c r="X88" s="27">
        <f>VLOOKUP($B88,score!$C$7:$AD$146,25,FALSE)</f>
        <v>200.00000879999999</v>
      </c>
      <c r="Y88" s="49">
        <f>VLOOKUP($B88,score!$C$7:$AD$146,26,FALSE)</f>
        <v>-1.5</v>
      </c>
      <c r="Z88" s="46">
        <f>VLOOKUP($B88,score!$C$7:$AD$146,28,FALSE)</f>
        <v>200.75000879999999</v>
      </c>
    </row>
    <row r="89" spans="2:26" ht="17" hidden="1" x14ac:dyDescent="0.4">
      <c r="B89" s="62">
        <v>83</v>
      </c>
      <c r="C89" s="63">
        <f>VLOOKUP($B89,score!$C$7:$AD$146,3,FALSE)</f>
        <v>34</v>
      </c>
      <c r="D89" s="29" t="str">
        <f>VLOOKUP($B89,score!$C$7:$AD$146,4,FALSE)</f>
        <v/>
      </c>
      <c r="E89" s="29">
        <f>VLOOKUP($B89,score!$C$7:$AD$146,5,FALSE)</f>
        <v>0</v>
      </c>
      <c r="F89" s="3">
        <f>VLOOKUP($B89,score!$C$7:$AB$146,6,FALSE)</f>
        <v>0</v>
      </c>
      <c r="G89" s="3">
        <f>VLOOKUP($B89,score!$C$7:$AB$146,7,FALSE)</f>
        <v>0</v>
      </c>
      <c r="H89" s="3">
        <f>VLOOKUP($B89,score!$C$7:$AB$146,8,FALSE)</f>
        <v>0</v>
      </c>
      <c r="I89" s="3">
        <f>VLOOKUP($B89,score!$C$7:$AB$146,9,FALSE)</f>
        <v>0</v>
      </c>
      <c r="J89" s="3">
        <f>VLOOKUP($B89,score!$C$7:$AB$146,10,FALSE)</f>
        <v>0</v>
      </c>
      <c r="K89" s="3">
        <f>VLOOKUP($B89,score!$C$7:$AB$146,11,FALSE)</f>
        <v>0</v>
      </c>
      <c r="L89" s="3">
        <f>VLOOKUP($B89,score!$C$7:$AB$146,12,FALSE)</f>
        <v>0</v>
      </c>
      <c r="M89" s="3">
        <f>VLOOKUP($B89,score!$C$7:$AB$146,13,FALSE)</f>
        <v>0</v>
      </c>
      <c r="N89" s="3">
        <f>VLOOKUP($B89,score!$C$7:$AB$146,14,FALSE)</f>
        <v>0</v>
      </c>
      <c r="O89" s="3">
        <f>VLOOKUP($B89,score!$C$7:$AB$146,15,FALSE)</f>
        <v>0</v>
      </c>
      <c r="P89" s="3">
        <f>VLOOKUP($B89,score!$C$7:$AB$146,16,FALSE)</f>
        <v>0</v>
      </c>
      <c r="Q89" s="3">
        <f>VLOOKUP($B89,score!$C$7:$AB$146,17,FALSE)</f>
        <v>0</v>
      </c>
      <c r="R89" s="3">
        <f>VLOOKUP($B89,score!$C$7:$AB$146,18,FALSE)</f>
        <v>0</v>
      </c>
      <c r="S89" s="3">
        <f>VLOOKUP($B89,score!$C$7:$AB$146,19,FALSE)</f>
        <v>0</v>
      </c>
      <c r="T89" s="3">
        <f>VLOOKUP($B89,score!$C$7:$AB$146,20,FALSE)</f>
        <v>0</v>
      </c>
      <c r="U89" s="3">
        <f>VLOOKUP($B89,score!$C$7:$AB$146,21,FALSE)</f>
        <v>0</v>
      </c>
      <c r="V89" s="3">
        <f>VLOOKUP($B89,score!$C$7:$AB$146,22,FALSE)</f>
        <v>0</v>
      </c>
      <c r="W89" s="3">
        <f>VLOOKUP($B89,score!$C$7:$AB$146,23,FALSE)</f>
        <v>0</v>
      </c>
      <c r="X89" s="27">
        <f>VLOOKUP($B89,score!$C$7:$AD$146,25,FALSE)</f>
        <v>200.00000890000001</v>
      </c>
      <c r="Y89" s="49">
        <f>VLOOKUP($B89,score!$C$7:$AD$146,26,FALSE)</f>
        <v>-1.5</v>
      </c>
      <c r="Z89" s="46">
        <f>VLOOKUP($B89,score!$C$7:$AD$146,28,FALSE)</f>
        <v>200.75000890000001</v>
      </c>
    </row>
    <row r="90" spans="2:26" ht="17" hidden="1" x14ac:dyDescent="0.4">
      <c r="B90" s="62">
        <v>84</v>
      </c>
      <c r="C90" s="63">
        <f>VLOOKUP($B90,score!$C$7:$AD$146,3,FALSE)</f>
        <v>34</v>
      </c>
      <c r="D90" s="29" t="str">
        <f>VLOOKUP($B90,score!$C$7:$AD$146,4,FALSE)</f>
        <v/>
      </c>
      <c r="E90" s="29">
        <f>VLOOKUP($B90,score!$C$7:$AD$146,5,FALSE)</f>
        <v>0</v>
      </c>
      <c r="F90" s="3">
        <f>VLOOKUP($B90,score!$C$7:$AB$146,6,FALSE)</f>
        <v>0</v>
      </c>
      <c r="G90" s="3">
        <f>VLOOKUP($B90,score!$C$7:$AB$146,7,FALSE)</f>
        <v>0</v>
      </c>
      <c r="H90" s="3">
        <f>VLOOKUP($B90,score!$C$7:$AB$146,8,FALSE)</f>
        <v>0</v>
      </c>
      <c r="I90" s="3">
        <f>VLOOKUP($B90,score!$C$7:$AB$146,9,FALSE)</f>
        <v>0</v>
      </c>
      <c r="J90" s="3">
        <f>VLOOKUP($B90,score!$C$7:$AB$146,10,FALSE)</f>
        <v>0</v>
      </c>
      <c r="K90" s="3">
        <f>VLOOKUP($B90,score!$C$7:$AB$146,11,FALSE)</f>
        <v>0</v>
      </c>
      <c r="L90" s="3">
        <f>VLOOKUP($B90,score!$C$7:$AB$146,12,FALSE)</f>
        <v>0</v>
      </c>
      <c r="M90" s="3">
        <f>VLOOKUP($B90,score!$C$7:$AB$146,13,FALSE)</f>
        <v>0</v>
      </c>
      <c r="N90" s="3">
        <f>VLOOKUP($B90,score!$C$7:$AB$146,14,FALSE)</f>
        <v>0</v>
      </c>
      <c r="O90" s="3">
        <f>VLOOKUP($B90,score!$C$7:$AB$146,15,FALSE)</f>
        <v>0</v>
      </c>
      <c r="P90" s="3">
        <f>VLOOKUP($B90,score!$C$7:$AB$146,16,FALSE)</f>
        <v>0</v>
      </c>
      <c r="Q90" s="3">
        <f>VLOOKUP($B90,score!$C$7:$AB$146,17,FALSE)</f>
        <v>0</v>
      </c>
      <c r="R90" s="3">
        <f>VLOOKUP($B90,score!$C$7:$AB$146,18,FALSE)</f>
        <v>0</v>
      </c>
      <c r="S90" s="3">
        <f>VLOOKUP($B90,score!$C$7:$AB$146,19,FALSE)</f>
        <v>0</v>
      </c>
      <c r="T90" s="3">
        <f>VLOOKUP($B90,score!$C$7:$AB$146,20,FALSE)</f>
        <v>0</v>
      </c>
      <c r="U90" s="3">
        <f>VLOOKUP($B90,score!$C$7:$AB$146,21,FALSE)</f>
        <v>0</v>
      </c>
      <c r="V90" s="3">
        <f>VLOOKUP($B90,score!$C$7:$AB$146,22,FALSE)</f>
        <v>0</v>
      </c>
      <c r="W90" s="3">
        <f>VLOOKUP($B90,score!$C$7:$AB$146,23,FALSE)</f>
        <v>0</v>
      </c>
      <c r="X90" s="27">
        <f>VLOOKUP($B90,score!$C$7:$AD$146,25,FALSE)</f>
        <v>200.00000900000001</v>
      </c>
      <c r="Y90" s="49">
        <f>VLOOKUP($B90,score!$C$7:$AD$146,26,FALSE)</f>
        <v>-1.5</v>
      </c>
      <c r="Z90" s="46">
        <f>VLOOKUP($B90,score!$C$7:$AD$146,28,FALSE)</f>
        <v>200.75000900000001</v>
      </c>
    </row>
    <row r="91" spans="2:26" ht="17" hidden="1" x14ac:dyDescent="0.4">
      <c r="B91" s="62">
        <v>85</v>
      </c>
      <c r="C91" s="63">
        <f>VLOOKUP($B91,score!$C$7:$AD$146,3,FALSE)</f>
        <v>34</v>
      </c>
      <c r="D91" s="29" t="str">
        <f>VLOOKUP($B91,score!$C$7:$AD$146,4,FALSE)</f>
        <v/>
      </c>
      <c r="E91" s="29">
        <f>VLOOKUP($B91,score!$C$7:$AD$146,5,FALSE)</f>
        <v>0</v>
      </c>
      <c r="F91" s="3">
        <f>VLOOKUP($B91,score!$C$7:$AB$146,6,FALSE)</f>
        <v>0</v>
      </c>
      <c r="G91" s="3">
        <f>VLOOKUP($B91,score!$C$7:$AB$146,7,FALSE)</f>
        <v>0</v>
      </c>
      <c r="H91" s="3">
        <f>VLOOKUP($B91,score!$C$7:$AB$146,8,FALSE)</f>
        <v>0</v>
      </c>
      <c r="I91" s="3">
        <f>VLOOKUP($B91,score!$C$7:$AB$146,9,FALSE)</f>
        <v>0</v>
      </c>
      <c r="J91" s="3">
        <f>VLOOKUP($B91,score!$C$7:$AB$146,10,FALSE)</f>
        <v>0</v>
      </c>
      <c r="K91" s="3">
        <f>VLOOKUP($B91,score!$C$7:$AB$146,11,FALSE)</f>
        <v>0</v>
      </c>
      <c r="L91" s="3">
        <f>VLOOKUP($B91,score!$C$7:$AB$146,12,FALSE)</f>
        <v>0</v>
      </c>
      <c r="M91" s="3">
        <f>VLOOKUP($B91,score!$C$7:$AB$146,13,FALSE)</f>
        <v>0</v>
      </c>
      <c r="N91" s="3">
        <f>VLOOKUP($B91,score!$C$7:$AB$146,14,FALSE)</f>
        <v>0</v>
      </c>
      <c r="O91" s="3">
        <f>VLOOKUP($B91,score!$C$7:$AB$146,15,FALSE)</f>
        <v>0</v>
      </c>
      <c r="P91" s="3">
        <f>VLOOKUP($B91,score!$C$7:$AB$146,16,FALSE)</f>
        <v>0</v>
      </c>
      <c r="Q91" s="3">
        <f>VLOOKUP($B91,score!$C$7:$AB$146,17,FALSE)</f>
        <v>0</v>
      </c>
      <c r="R91" s="3">
        <f>VLOOKUP($B91,score!$C$7:$AB$146,18,FALSE)</f>
        <v>0</v>
      </c>
      <c r="S91" s="3">
        <f>VLOOKUP($B91,score!$C$7:$AB$146,19,FALSE)</f>
        <v>0</v>
      </c>
      <c r="T91" s="3">
        <f>VLOOKUP($B91,score!$C$7:$AB$146,20,FALSE)</f>
        <v>0</v>
      </c>
      <c r="U91" s="3">
        <f>VLOOKUP($B91,score!$C$7:$AB$146,21,FALSE)</f>
        <v>0</v>
      </c>
      <c r="V91" s="3">
        <f>VLOOKUP($B91,score!$C$7:$AB$146,22,FALSE)</f>
        <v>0</v>
      </c>
      <c r="W91" s="3">
        <f>VLOOKUP($B91,score!$C$7:$AB$146,23,FALSE)</f>
        <v>0</v>
      </c>
      <c r="X91" s="27">
        <f>VLOOKUP($B91,score!$C$7:$AD$146,25,FALSE)</f>
        <v>200.0000091</v>
      </c>
      <c r="Y91" s="49">
        <f>VLOOKUP($B91,score!$C$7:$AD$146,26,FALSE)</f>
        <v>-1.5</v>
      </c>
      <c r="Z91" s="46">
        <f>VLOOKUP($B91,score!$C$7:$AD$146,28,FALSE)</f>
        <v>200.7500091</v>
      </c>
    </row>
    <row r="92" spans="2:26" ht="17" hidden="1" x14ac:dyDescent="0.4">
      <c r="B92" s="62">
        <v>86</v>
      </c>
      <c r="C92" s="63">
        <f>VLOOKUP($B92,score!$C$7:$AD$146,3,FALSE)</f>
        <v>34</v>
      </c>
      <c r="D92" s="29" t="str">
        <f>VLOOKUP($B92,score!$C$7:$AD$146,4,FALSE)</f>
        <v/>
      </c>
      <c r="E92" s="29">
        <f>VLOOKUP($B92,score!$C$7:$AD$146,5,FALSE)</f>
        <v>0</v>
      </c>
      <c r="F92" s="3">
        <f>VLOOKUP($B92,score!$C$7:$AB$146,6,FALSE)</f>
        <v>0</v>
      </c>
      <c r="G92" s="3">
        <f>VLOOKUP($B92,score!$C$7:$AB$146,7,FALSE)</f>
        <v>0</v>
      </c>
      <c r="H92" s="3">
        <f>VLOOKUP($B92,score!$C$7:$AB$146,8,FALSE)</f>
        <v>0</v>
      </c>
      <c r="I92" s="3">
        <f>VLOOKUP($B92,score!$C$7:$AB$146,9,FALSE)</f>
        <v>0</v>
      </c>
      <c r="J92" s="3">
        <f>VLOOKUP($B92,score!$C$7:$AB$146,10,FALSE)</f>
        <v>0</v>
      </c>
      <c r="K92" s="3">
        <f>VLOOKUP($B92,score!$C$7:$AB$146,11,FALSE)</f>
        <v>0</v>
      </c>
      <c r="L92" s="3">
        <f>VLOOKUP($B92,score!$C$7:$AB$146,12,FALSE)</f>
        <v>0</v>
      </c>
      <c r="M92" s="3">
        <f>VLOOKUP($B92,score!$C$7:$AB$146,13,FALSE)</f>
        <v>0</v>
      </c>
      <c r="N92" s="3">
        <f>VLOOKUP($B92,score!$C$7:$AB$146,14,FALSE)</f>
        <v>0</v>
      </c>
      <c r="O92" s="3">
        <f>VLOOKUP($B92,score!$C$7:$AB$146,15,FALSE)</f>
        <v>0</v>
      </c>
      <c r="P92" s="3">
        <f>VLOOKUP($B92,score!$C$7:$AB$146,16,FALSE)</f>
        <v>0</v>
      </c>
      <c r="Q92" s="3">
        <f>VLOOKUP($B92,score!$C$7:$AB$146,17,FALSE)</f>
        <v>0</v>
      </c>
      <c r="R92" s="3">
        <f>VLOOKUP($B92,score!$C$7:$AB$146,18,FALSE)</f>
        <v>0</v>
      </c>
      <c r="S92" s="3">
        <f>VLOOKUP($B92,score!$C$7:$AB$146,19,FALSE)</f>
        <v>0</v>
      </c>
      <c r="T92" s="3">
        <f>VLOOKUP($B92,score!$C$7:$AB$146,20,FALSE)</f>
        <v>0</v>
      </c>
      <c r="U92" s="3">
        <f>VLOOKUP($B92,score!$C$7:$AB$146,21,FALSE)</f>
        <v>0</v>
      </c>
      <c r="V92" s="3">
        <f>VLOOKUP($B92,score!$C$7:$AB$146,22,FALSE)</f>
        <v>0</v>
      </c>
      <c r="W92" s="3">
        <f>VLOOKUP($B92,score!$C$7:$AB$146,23,FALSE)</f>
        <v>0</v>
      </c>
      <c r="X92" s="27">
        <f>VLOOKUP($B92,score!$C$7:$AD$146,25,FALSE)</f>
        <v>200.00000919999999</v>
      </c>
      <c r="Y92" s="49">
        <f>VLOOKUP($B92,score!$C$7:$AD$146,26,FALSE)</f>
        <v>-1.5</v>
      </c>
      <c r="Z92" s="46">
        <f>VLOOKUP($B92,score!$C$7:$AD$146,28,FALSE)</f>
        <v>200.75000919999999</v>
      </c>
    </row>
    <row r="93" spans="2:26" ht="17" hidden="1" x14ac:dyDescent="0.4">
      <c r="B93" s="62">
        <v>87</v>
      </c>
      <c r="C93" s="63">
        <f>VLOOKUP($B93,score!$C$7:$AD$146,3,FALSE)</f>
        <v>34</v>
      </c>
      <c r="D93" s="29" t="str">
        <f>VLOOKUP($B93,score!$C$7:$AD$146,4,FALSE)</f>
        <v/>
      </c>
      <c r="E93" s="29">
        <f>VLOOKUP($B93,score!$C$7:$AD$146,5,FALSE)</f>
        <v>0</v>
      </c>
      <c r="F93" s="3">
        <f>VLOOKUP($B93,score!$C$7:$AB$146,6,FALSE)</f>
        <v>0</v>
      </c>
      <c r="G93" s="3">
        <f>VLOOKUP($B93,score!$C$7:$AB$146,7,FALSE)</f>
        <v>0</v>
      </c>
      <c r="H93" s="3">
        <f>VLOOKUP($B93,score!$C$7:$AB$146,8,FALSE)</f>
        <v>0</v>
      </c>
      <c r="I93" s="3">
        <f>VLOOKUP($B93,score!$C$7:$AB$146,9,FALSE)</f>
        <v>0</v>
      </c>
      <c r="J93" s="3">
        <f>VLOOKUP($B93,score!$C$7:$AB$146,10,FALSE)</f>
        <v>0</v>
      </c>
      <c r="K93" s="3">
        <f>VLOOKUP($B93,score!$C$7:$AB$146,11,FALSE)</f>
        <v>0</v>
      </c>
      <c r="L93" s="3">
        <f>VLOOKUP($B93,score!$C$7:$AB$146,12,FALSE)</f>
        <v>0</v>
      </c>
      <c r="M93" s="3">
        <f>VLOOKUP($B93,score!$C$7:$AB$146,13,FALSE)</f>
        <v>0</v>
      </c>
      <c r="N93" s="3">
        <f>VLOOKUP($B93,score!$C$7:$AB$146,14,FALSE)</f>
        <v>0</v>
      </c>
      <c r="O93" s="3">
        <f>VLOOKUP($B93,score!$C$7:$AB$146,15,FALSE)</f>
        <v>0</v>
      </c>
      <c r="P93" s="3">
        <f>VLOOKUP($B93,score!$C$7:$AB$146,16,FALSE)</f>
        <v>0</v>
      </c>
      <c r="Q93" s="3">
        <f>VLOOKUP($B93,score!$C$7:$AB$146,17,FALSE)</f>
        <v>0</v>
      </c>
      <c r="R93" s="3">
        <f>VLOOKUP($B93,score!$C$7:$AB$146,18,FALSE)</f>
        <v>0</v>
      </c>
      <c r="S93" s="3">
        <f>VLOOKUP($B93,score!$C$7:$AB$146,19,FALSE)</f>
        <v>0</v>
      </c>
      <c r="T93" s="3">
        <f>VLOOKUP($B93,score!$C$7:$AB$146,20,FALSE)</f>
        <v>0</v>
      </c>
      <c r="U93" s="3">
        <f>VLOOKUP($B93,score!$C$7:$AB$146,21,FALSE)</f>
        <v>0</v>
      </c>
      <c r="V93" s="3">
        <f>VLOOKUP($B93,score!$C$7:$AB$146,22,FALSE)</f>
        <v>0</v>
      </c>
      <c r="W93" s="3">
        <f>VLOOKUP($B93,score!$C$7:$AB$146,23,FALSE)</f>
        <v>0</v>
      </c>
      <c r="X93" s="27">
        <f>VLOOKUP($B93,score!$C$7:$AD$146,25,FALSE)</f>
        <v>200.00000929999999</v>
      </c>
      <c r="Y93" s="49">
        <f>VLOOKUP($B93,score!$C$7:$AD$146,26,FALSE)</f>
        <v>-1.5</v>
      </c>
      <c r="Z93" s="46">
        <f>VLOOKUP($B93,score!$C$7:$AD$146,28,FALSE)</f>
        <v>200.75000929999999</v>
      </c>
    </row>
    <row r="94" spans="2:26" ht="17" hidden="1" x14ac:dyDescent="0.4">
      <c r="B94" s="62">
        <v>88</v>
      </c>
      <c r="C94" s="63">
        <f>VLOOKUP($B94,score!$C$7:$AD$146,3,FALSE)</f>
        <v>34</v>
      </c>
      <c r="D94" s="29" t="str">
        <f>VLOOKUP($B94,score!$C$7:$AD$146,4,FALSE)</f>
        <v/>
      </c>
      <c r="E94" s="29">
        <f>VLOOKUP($B94,score!$C$7:$AD$146,5,FALSE)</f>
        <v>0</v>
      </c>
      <c r="F94" s="3">
        <f>VLOOKUP($B94,score!$C$7:$AB$146,6,FALSE)</f>
        <v>0</v>
      </c>
      <c r="G94" s="3">
        <f>VLOOKUP($B94,score!$C$7:$AB$146,7,FALSE)</f>
        <v>0</v>
      </c>
      <c r="H94" s="3">
        <f>VLOOKUP($B94,score!$C$7:$AB$146,8,FALSE)</f>
        <v>0</v>
      </c>
      <c r="I94" s="3">
        <f>VLOOKUP($B94,score!$C$7:$AB$146,9,FALSE)</f>
        <v>0</v>
      </c>
      <c r="J94" s="3">
        <f>VLOOKUP($B94,score!$C$7:$AB$146,10,FALSE)</f>
        <v>0</v>
      </c>
      <c r="K94" s="3">
        <f>VLOOKUP($B94,score!$C$7:$AB$146,11,FALSE)</f>
        <v>0</v>
      </c>
      <c r="L94" s="3">
        <f>VLOOKUP($B94,score!$C$7:$AB$146,12,FALSE)</f>
        <v>0</v>
      </c>
      <c r="M94" s="3">
        <f>VLOOKUP($B94,score!$C$7:$AB$146,13,FALSE)</f>
        <v>0</v>
      </c>
      <c r="N94" s="3">
        <f>VLOOKUP($B94,score!$C$7:$AB$146,14,FALSE)</f>
        <v>0</v>
      </c>
      <c r="O94" s="3">
        <f>VLOOKUP($B94,score!$C$7:$AB$146,15,FALSE)</f>
        <v>0</v>
      </c>
      <c r="P94" s="3">
        <f>VLOOKUP($B94,score!$C$7:$AB$146,16,FALSE)</f>
        <v>0</v>
      </c>
      <c r="Q94" s="3">
        <f>VLOOKUP($B94,score!$C$7:$AB$146,17,FALSE)</f>
        <v>0</v>
      </c>
      <c r="R94" s="3">
        <f>VLOOKUP($B94,score!$C$7:$AB$146,18,FALSE)</f>
        <v>0</v>
      </c>
      <c r="S94" s="3">
        <f>VLOOKUP($B94,score!$C$7:$AB$146,19,FALSE)</f>
        <v>0</v>
      </c>
      <c r="T94" s="3">
        <f>VLOOKUP($B94,score!$C$7:$AB$146,20,FALSE)</f>
        <v>0</v>
      </c>
      <c r="U94" s="3">
        <f>VLOOKUP($B94,score!$C$7:$AB$146,21,FALSE)</f>
        <v>0</v>
      </c>
      <c r="V94" s="3">
        <f>VLOOKUP($B94,score!$C$7:$AB$146,22,FALSE)</f>
        <v>0</v>
      </c>
      <c r="W94" s="3">
        <f>VLOOKUP($B94,score!$C$7:$AB$146,23,FALSE)</f>
        <v>0</v>
      </c>
      <c r="X94" s="27">
        <f>VLOOKUP($B94,score!$C$7:$AD$146,25,FALSE)</f>
        <v>200.00000940000001</v>
      </c>
      <c r="Y94" s="49">
        <f>VLOOKUP($B94,score!$C$7:$AD$146,26,FALSE)</f>
        <v>-1.5</v>
      </c>
      <c r="Z94" s="46">
        <f>VLOOKUP($B94,score!$C$7:$AD$146,28,FALSE)</f>
        <v>200.75000940000001</v>
      </c>
    </row>
    <row r="95" spans="2:26" ht="17" hidden="1" x14ac:dyDescent="0.4">
      <c r="B95" s="62">
        <v>89</v>
      </c>
      <c r="C95" s="63">
        <f>VLOOKUP($B95,score!$C$7:$AD$146,3,FALSE)</f>
        <v>34</v>
      </c>
      <c r="D95" s="29" t="str">
        <f>VLOOKUP($B95,score!$C$7:$AD$146,4,FALSE)</f>
        <v/>
      </c>
      <c r="E95" s="29">
        <f>VLOOKUP($B95,score!$C$7:$AD$146,5,FALSE)</f>
        <v>0</v>
      </c>
      <c r="F95" s="3">
        <f>VLOOKUP($B95,score!$C$7:$AB$146,6,FALSE)</f>
        <v>0</v>
      </c>
      <c r="G95" s="3">
        <f>VLOOKUP($B95,score!$C$7:$AB$146,7,FALSE)</f>
        <v>0</v>
      </c>
      <c r="H95" s="3">
        <f>VLOOKUP($B95,score!$C$7:$AB$146,8,FALSE)</f>
        <v>0</v>
      </c>
      <c r="I95" s="3">
        <f>VLOOKUP($B95,score!$C$7:$AB$146,9,FALSE)</f>
        <v>0</v>
      </c>
      <c r="J95" s="3">
        <f>VLOOKUP($B95,score!$C$7:$AB$146,10,FALSE)</f>
        <v>0</v>
      </c>
      <c r="K95" s="3">
        <f>VLOOKUP($B95,score!$C$7:$AB$146,11,FALSE)</f>
        <v>0</v>
      </c>
      <c r="L95" s="3">
        <f>VLOOKUP($B95,score!$C$7:$AB$146,12,FALSE)</f>
        <v>0</v>
      </c>
      <c r="M95" s="3">
        <f>VLOOKUP($B95,score!$C$7:$AB$146,13,FALSE)</f>
        <v>0</v>
      </c>
      <c r="N95" s="3">
        <f>VLOOKUP($B95,score!$C$7:$AB$146,14,FALSE)</f>
        <v>0</v>
      </c>
      <c r="O95" s="3">
        <f>VLOOKUP($B95,score!$C$7:$AB$146,15,FALSE)</f>
        <v>0</v>
      </c>
      <c r="P95" s="3">
        <f>VLOOKUP($B95,score!$C$7:$AB$146,16,FALSE)</f>
        <v>0</v>
      </c>
      <c r="Q95" s="3">
        <f>VLOOKUP($B95,score!$C$7:$AB$146,17,FALSE)</f>
        <v>0</v>
      </c>
      <c r="R95" s="3">
        <f>VLOOKUP($B95,score!$C$7:$AB$146,18,FALSE)</f>
        <v>0</v>
      </c>
      <c r="S95" s="3">
        <f>VLOOKUP($B95,score!$C$7:$AB$146,19,FALSE)</f>
        <v>0</v>
      </c>
      <c r="T95" s="3">
        <f>VLOOKUP($B95,score!$C$7:$AB$146,20,FALSE)</f>
        <v>0</v>
      </c>
      <c r="U95" s="3">
        <f>VLOOKUP($B95,score!$C$7:$AB$146,21,FALSE)</f>
        <v>0</v>
      </c>
      <c r="V95" s="3">
        <f>VLOOKUP($B95,score!$C$7:$AB$146,22,FALSE)</f>
        <v>0</v>
      </c>
      <c r="W95" s="3">
        <f>VLOOKUP($B95,score!$C$7:$AB$146,23,FALSE)</f>
        <v>0</v>
      </c>
      <c r="X95" s="27">
        <f>VLOOKUP($B95,score!$C$7:$AD$146,25,FALSE)</f>
        <v>200.0000095</v>
      </c>
      <c r="Y95" s="49">
        <f>VLOOKUP($B95,score!$C$7:$AD$146,26,FALSE)</f>
        <v>-1.5</v>
      </c>
      <c r="Z95" s="46">
        <f>VLOOKUP($B95,score!$C$7:$AD$146,28,FALSE)</f>
        <v>200.7500095</v>
      </c>
    </row>
    <row r="96" spans="2:26" ht="17" hidden="1" x14ac:dyDescent="0.4">
      <c r="B96" s="62">
        <v>90</v>
      </c>
      <c r="C96" s="63">
        <f>VLOOKUP($B96,score!$C$7:$AD$146,3,FALSE)</f>
        <v>34</v>
      </c>
      <c r="D96" s="29" t="str">
        <f>VLOOKUP($B96,score!$C$7:$AD$146,4,FALSE)</f>
        <v/>
      </c>
      <c r="E96" s="29">
        <f>VLOOKUP($B96,score!$C$7:$AD$146,5,FALSE)</f>
        <v>0</v>
      </c>
      <c r="F96" s="3">
        <f>VLOOKUP($B96,score!$C$7:$AB$146,6,FALSE)</f>
        <v>0</v>
      </c>
      <c r="G96" s="3">
        <f>VLOOKUP($B96,score!$C$7:$AB$146,7,FALSE)</f>
        <v>0</v>
      </c>
      <c r="H96" s="3">
        <f>VLOOKUP($B96,score!$C$7:$AB$146,8,FALSE)</f>
        <v>0</v>
      </c>
      <c r="I96" s="3">
        <f>VLOOKUP($B96,score!$C$7:$AB$146,9,FALSE)</f>
        <v>0</v>
      </c>
      <c r="J96" s="3">
        <f>VLOOKUP($B96,score!$C$7:$AB$146,10,FALSE)</f>
        <v>0</v>
      </c>
      <c r="K96" s="3">
        <f>VLOOKUP($B96,score!$C$7:$AB$146,11,FALSE)</f>
        <v>0</v>
      </c>
      <c r="L96" s="3">
        <f>VLOOKUP($B96,score!$C$7:$AB$146,12,FALSE)</f>
        <v>0</v>
      </c>
      <c r="M96" s="3">
        <f>VLOOKUP($B96,score!$C$7:$AB$146,13,FALSE)</f>
        <v>0</v>
      </c>
      <c r="N96" s="3">
        <f>VLOOKUP($B96,score!$C$7:$AB$146,14,FALSE)</f>
        <v>0</v>
      </c>
      <c r="O96" s="3">
        <f>VLOOKUP($B96,score!$C$7:$AB$146,15,FALSE)</f>
        <v>0</v>
      </c>
      <c r="P96" s="3">
        <f>VLOOKUP($B96,score!$C$7:$AB$146,16,FALSE)</f>
        <v>0</v>
      </c>
      <c r="Q96" s="3">
        <f>VLOOKUP($B96,score!$C$7:$AB$146,17,FALSE)</f>
        <v>0</v>
      </c>
      <c r="R96" s="3">
        <f>VLOOKUP($B96,score!$C$7:$AB$146,18,FALSE)</f>
        <v>0</v>
      </c>
      <c r="S96" s="3">
        <f>VLOOKUP($B96,score!$C$7:$AB$146,19,FALSE)</f>
        <v>0</v>
      </c>
      <c r="T96" s="3">
        <f>VLOOKUP($B96,score!$C$7:$AB$146,20,FALSE)</f>
        <v>0</v>
      </c>
      <c r="U96" s="3">
        <f>VLOOKUP($B96,score!$C$7:$AB$146,21,FALSE)</f>
        <v>0</v>
      </c>
      <c r="V96" s="3">
        <f>VLOOKUP($B96,score!$C$7:$AB$146,22,FALSE)</f>
        <v>0</v>
      </c>
      <c r="W96" s="3">
        <f>VLOOKUP($B96,score!$C$7:$AB$146,23,FALSE)</f>
        <v>0</v>
      </c>
      <c r="X96" s="27">
        <f>VLOOKUP($B96,score!$C$7:$AD$146,25,FALSE)</f>
        <v>200.0000096</v>
      </c>
      <c r="Y96" s="49">
        <f>VLOOKUP($B96,score!$C$7:$AD$146,26,FALSE)</f>
        <v>-1.5</v>
      </c>
      <c r="Z96" s="46">
        <f>VLOOKUP($B96,score!$C$7:$AD$146,28,FALSE)</f>
        <v>200.7500096</v>
      </c>
    </row>
    <row r="97" spans="2:26" ht="17" hidden="1" x14ac:dyDescent="0.4">
      <c r="B97" s="62">
        <v>91</v>
      </c>
      <c r="C97" s="63">
        <f>VLOOKUP($B97,score!$C$7:$AD$146,3,FALSE)</f>
        <v>34</v>
      </c>
      <c r="D97" s="29" t="str">
        <f>VLOOKUP($B97,score!$C$7:$AD$146,4,FALSE)</f>
        <v/>
      </c>
      <c r="E97" s="29">
        <f>VLOOKUP($B97,score!$C$7:$AD$146,5,FALSE)</f>
        <v>0</v>
      </c>
      <c r="F97" s="3">
        <f>VLOOKUP($B97,score!$C$7:$AB$146,6,FALSE)</f>
        <v>0</v>
      </c>
      <c r="G97" s="3">
        <f>VLOOKUP($B97,score!$C$7:$AB$146,7,FALSE)</f>
        <v>0</v>
      </c>
      <c r="H97" s="3">
        <f>VLOOKUP($B97,score!$C$7:$AB$146,8,FALSE)</f>
        <v>0</v>
      </c>
      <c r="I97" s="3">
        <f>VLOOKUP($B97,score!$C$7:$AB$146,9,FALSE)</f>
        <v>0</v>
      </c>
      <c r="J97" s="3">
        <f>VLOOKUP($B97,score!$C$7:$AB$146,10,FALSE)</f>
        <v>0</v>
      </c>
      <c r="K97" s="3">
        <f>VLOOKUP($B97,score!$C$7:$AB$146,11,FALSE)</f>
        <v>0</v>
      </c>
      <c r="L97" s="3">
        <f>VLOOKUP($B97,score!$C$7:$AB$146,12,FALSE)</f>
        <v>0</v>
      </c>
      <c r="M97" s="3">
        <f>VLOOKUP($B97,score!$C$7:$AB$146,13,FALSE)</f>
        <v>0</v>
      </c>
      <c r="N97" s="3">
        <f>VLOOKUP($B97,score!$C$7:$AB$146,14,FALSE)</f>
        <v>0</v>
      </c>
      <c r="O97" s="3">
        <f>VLOOKUP($B97,score!$C$7:$AB$146,15,FALSE)</f>
        <v>0</v>
      </c>
      <c r="P97" s="3">
        <f>VLOOKUP($B97,score!$C$7:$AB$146,16,FALSE)</f>
        <v>0</v>
      </c>
      <c r="Q97" s="3">
        <f>VLOOKUP($B97,score!$C$7:$AB$146,17,FALSE)</f>
        <v>0</v>
      </c>
      <c r="R97" s="3">
        <f>VLOOKUP($B97,score!$C$7:$AB$146,18,FALSE)</f>
        <v>0</v>
      </c>
      <c r="S97" s="3">
        <f>VLOOKUP($B97,score!$C$7:$AB$146,19,FALSE)</f>
        <v>0</v>
      </c>
      <c r="T97" s="3">
        <f>VLOOKUP($B97,score!$C$7:$AB$146,20,FALSE)</f>
        <v>0</v>
      </c>
      <c r="U97" s="3">
        <f>VLOOKUP($B97,score!$C$7:$AB$146,21,FALSE)</f>
        <v>0</v>
      </c>
      <c r="V97" s="3">
        <f>VLOOKUP($B97,score!$C$7:$AB$146,22,FALSE)</f>
        <v>0</v>
      </c>
      <c r="W97" s="3">
        <f>VLOOKUP($B97,score!$C$7:$AB$146,23,FALSE)</f>
        <v>0</v>
      </c>
      <c r="X97" s="27">
        <f>VLOOKUP($B97,score!$C$7:$AD$146,25,FALSE)</f>
        <v>200.00000969999999</v>
      </c>
      <c r="Y97" s="49">
        <f>VLOOKUP($B97,score!$C$7:$AD$146,26,FALSE)</f>
        <v>-1.5</v>
      </c>
      <c r="Z97" s="46">
        <f>VLOOKUP($B97,score!$C$7:$AD$146,28,FALSE)</f>
        <v>200.75000969999999</v>
      </c>
    </row>
    <row r="98" spans="2:26" ht="17" hidden="1" x14ac:dyDescent="0.4">
      <c r="B98" s="62">
        <v>92</v>
      </c>
      <c r="C98" s="63">
        <f>VLOOKUP($B98,score!$C$7:$AD$146,3,FALSE)</f>
        <v>34</v>
      </c>
      <c r="D98" s="29" t="str">
        <f>VLOOKUP($B98,score!$C$7:$AD$146,4,FALSE)</f>
        <v/>
      </c>
      <c r="E98" s="29">
        <f>VLOOKUP($B98,score!$C$7:$AD$146,5,FALSE)</f>
        <v>0</v>
      </c>
      <c r="F98" s="3">
        <f>VLOOKUP($B98,score!$C$7:$AB$146,6,FALSE)</f>
        <v>0</v>
      </c>
      <c r="G98" s="3">
        <f>VLOOKUP($B98,score!$C$7:$AB$146,7,FALSE)</f>
        <v>0</v>
      </c>
      <c r="H98" s="3">
        <f>VLOOKUP($B98,score!$C$7:$AB$146,8,FALSE)</f>
        <v>0</v>
      </c>
      <c r="I98" s="3">
        <f>VLOOKUP($B98,score!$C$7:$AB$146,9,FALSE)</f>
        <v>0</v>
      </c>
      <c r="J98" s="3">
        <f>VLOOKUP($B98,score!$C$7:$AB$146,10,FALSE)</f>
        <v>0</v>
      </c>
      <c r="K98" s="3">
        <f>VLOOKUP($B98,score!$C$7:$AB$146,11,FALSE)</f>
        <v>0</v>
      </c>
      <c r="L98" s="3">
        <f>VLOOKUP($B98,score!$C$7:$AB$146,12,FALSE)</f>
        <v>0</v>
      </c>
      <c r="M98" s="3">
        <f>VLOOKUP($B98,score!$C$7:$AB$146,13,FALSE)</f>
        <v>0</v>
      </c>
      <c r="N98" s="3">
        <f>VLOOKUP($B98,score!$C$7:$AB$146,14,FALSE)</f>
        <v>0</v>
      </c>
      <c r="O98" s="3">
        <f>VLOOKUP($B98,score!$C$7:$AB$146,15,FALSE)</f>
        <v>0</v>
      </c>
      <c r="P98" s="3">
        <f>VLOOKUP($B98,score!$C$7:$AB$146,16,FALSE)</f>
        <v>0</v>
      </c>
      <c r="Q98" s="3">
        <f>VLOOKUP($B98,score!$C$7:$AB$146,17,FALSE)</f>
        <v>0</v>
      </c>
      <c r="R98" s="3">
        <f>VLOOKUP($B98,score!$C$7:$AB$146,18,FALSE)</f>
        <v>0</v>
      </c>
      <c r="S98" s="3">
        <f>VLOOKUP($B98,score!$C$7:$AB$146,19,FALSE)</f>
        <v>0</v>
      </c>
      <c r="T98" s="3">
        <f>VLOOKUP($B98,score!$C$7:$AB$146,20,FALSE)</f>
        <v>0</v>
      </c>
      <c r="U98" s="3">
        <f>VLOOKUP($B98,score!$C$7:$AB$146,21,FALSE)</f>
        <v>0</v>
      </c>
      <c r="V98" s="3">
        <f>VLOOKUP($B98,score!$C$7:$AB$146,22,FALSE)</f>
        <v>0</v>
      </c>
      <c r="W98" s="3">
        <f>VLOOKUP($B98,score!$C$7:$AB$146,23,FALSE)</f>
        <v>0</v>
      </c>
      <c r="X98" s="27">
        <f>VLOOKUP($B98,score!$C$7:$AD$146,25,FALSE)</f>
        <v>200.00000979999999</v>
      </c>
      <c r="Y98" s="49">
        <f>VLOOKUP($B98,score!$C$7:$AD$146,26,FALSE)</f>
        <v>-1.5</v>
      </c>
      <c r="Z98" s="46">
        <f>VLOOKUP($B98,score!$C$7:$AD$146,28,FALSE)</f>
        <v>200.75000979999999</v>
      </c>
    </row>
    <row r="99" spans="2:26" ht="17" hidden="1" x14ac:dyDescent="0.4">
      <c r="B99" s="62">
        <v>93</v>
      </c>
      <c r="C99" s="63">
        <f>VLOOKUP($B99,score!$C$7:$AD$146,3,FALSE)</f>
        <v>34</v>
      </c>
      <c r="D99" s="29" t="str">
        <f>VLOOKUP($B99,score!$C$7:$AD$146,4,FALSE)</f>
        <v/>
      </c>
      <c r="E99" s="29">
        <f>VLOOKUP($B99,score!$C$7:$AD$146,5,FALSE)</f>
        <v>0</v>
      </c>
      <c r="F99" s="3">
        <f>VLOOKUP($B99,score!$C$7:$AB$146,6,FALSE)</f>
        <v>0</v>
      </c>
      <c r="G99" s="3">
        <f>VLOOKUP($B99,score!$C$7:$AB$146,7,FALSE)</f>
        <v>0</v>
      </c>
      <c r="H99" s="3">
        <f>VLOOKUP($B99,score!$C$7:$AB$146,8,FALSE)</f>
        <v>0</v>
      </c>
      <c r="I99" s="3">
        <f>VLOOKUP($B99,score!$C$7:$AB$146,9,FALSE)</f>
        <v>0</v>
      </c>
      <c r="J99" s="3">
        <f>VLOOKUP($B99,score!$C$7:$AB$146,10,FALSE)</f>
        <v>0</v>
      </c>
      <c r="K99" s="3">
        <f>VLOOKUP($B99,score!$C$7:$AB$146,11,FALSE)</f>
        <v>0</v>
      </c>
      <c r="L99" s="3">
        <f>VLOOKUP($B99,score!$C$7:$AB$146,12,FALSE)</f>
        <v>0</v>
      </c>
      <c r="M99" s="3">
        <f>VLOOKUP($B99,score!$C$7:$AB$146,13,FALSE)</f>
        <v>0</v>
      </c>
      <c r="N99" s="3">
        <f>VLOOKUP($B99,score!$C$7:$AB$146,14,FALSE)</f>
        <v>0</v>
      </c>
      <c r="O99" s="3">
        <f>VLOOKUP($B99,score!$C$7:$AB$146,15,FALSE)</f>
        <v>0</v>
      </c>
      <c r="P99" s="3">
        <f>VLOOKUP($B99,score!$C$7:$AB$146,16,FALSE)</f>
        <v>0</v>
      </c>
      <c r="Q99" s="3">
        <f>VLOOKUP($B99,score!$C$7:$AB$146,17,FALSE)</f>
        <v>0</v>
      </c>
      <c r="R99" s="3">
        <f>VLOOKUP($B99,score!$C$7:$AB$146,18,FALSE)</f>
        <v>0</v>
      </c>
      <c r="S99" s="3">
        <f>VLOOKUP($B99,score!$C$7:$AB$146,19,FALSE)</f>
        <v>0</v>
      </c>
      <c r="T99" s="3">
        <f>VLOOKUP($B99,score!$C$7:$AB$146,20,FALSE)</f>
        <v>0</v>
      </c>
      <c r="U99" s="3">
        <f>VLOOKUP($B99,score!$C$7:$AB$146,21,FALSE)</f>
        <v>0</v>
      </c>
      <c r="V99" s="3">
        <f>VLOOKUP($B99,score!$C$7:$AB$146,22,FALSE)</f>
        <v>0</v>
      </c>
      <c r="W99" s="3">
        <f>VLOOKUP($B99,score!$C$7:$AB$146,23,FALSE)</f>
        <v>0</v>
      </c>
      <c r="X99" s="27">
        <f>VLOOKUP($B99,score!$C$7:$AD$146,25,FALSE)</f>
        <v>200.00000990000001</v>
      </c>
      <c r="Y99" s="49">
        <f>VLOOKUP($B99,score!$C$7:$AD$146,26,FALSE)</f>
        <v>-1.5</v>
      </c>
      <c r="Z99" s="46">
        <f>VLOOKUP($B99,score!$C$7:$AD$146,28,FALSE)</f>
        <v>200.75000990000001</v>
      </c>
    </row>
    <row r="100" spans="2:26" ht="17" hidden="1" x14ac:dyDescent="0.4">
      <c r="B100" s="62">
        <v>94</v>
      </c>
      <c r="C100" s="63">
        <f>VLOOKUP($B100,score!$C$7:$AD$146,3,FALSE)</f>
        <v>34</v>
      </c>
      <c r="D100" s="29" t="str">
        <f>VLOOKUP($B100,score!$C$7:$AD$146,4,FALSE)</f>
        <v/>
      </c>
      <c r="E100" s="29">
        <f>VLOOKUP($B100,score!$C$7:$AD$146,5,FALSE)</f>
        <v>0</v>
      </c>
      <c r="F100" s="3">
        <f>VLOOKUP($B100,score!$C$7:$AB$146,6,FALSE)</f>
        <v>0</v>
      </c>
      <c r="G100" s="3">
        <f>VLOOKUP($B100,score!$C$7:$AB$146,7,FALSE)</f>
        <v>0</v>
      </c>
      <c r="H100" s="3">
        <f>VLOOKUP($B100,score!$C$7:$AB$146,8,FALSE)</f>
        <v>0</v>
      </c>
      <c r="I100" s="3">
        <f>VLOOKUP($B100,score!$C$7:$AB$146,9,FALSE)</f>
        <v>0</v>
      </c>
      <c r="J100" s="3">
        <f>VLOOKUP($B100,score!$C$7:$AB$146,10,FALSE)</f>
        <v>0</v>
      </c>
      <c r="K100" s="3">
        <f>VLOOKUP($B100,score!$C$7:$AB$146,11,FALSE)</f>
        <v>0</v>
      </c>
      <c r="L100" s="3">
        <f>VLOOKUP($B100,score!$C$7:$AB$146,12,FALSE)</f>
        <v>0</v>
      </c>
      <c r="M100" s="3">
        <f>VLOOKUP($B100,score!$C$7:$AB$146,13,FALSE)</f>
        <v>0</v>
      </c>
      <c r="N100" s="3">
        <f>VLOOKUP($B100,score!$C$7:$AB$146,14,FALSE)</f>
        <v>0</v>
      </c>
      <c r="O100" s="3">
        <f>VLOOKUP($B100,score!$C$7:$AB$146,15,FALSE)</f>
        <v>0</v>
      </c>
      <c r="P100" s="3">
        <f>VLOOKUP($B100,score!$C$7:$AB$146,16,FALSE)</f>
        <v>0</v>
      </c>
      <c r="Q100" s="3">
        <f>VLOOKUP($B100,score!$C$7:$AB$146,17,FALSE)</f>
        <v>0</v>
      </c>
      <c r="R100" s="3">
        <f>VLOOKUP($B100,score!$C$7:$AB$146,18,FALSE)</f>
        <v>0</v>
      </c>
      <c r="S100" s="3">
        <f>VLOOKUP($B100,score!$C$7:$AB$146,19,FALSE)</f>
        <v>0</v>
      </c>
      <c r="T100" s="3">
        <f>VLOOKUP($B100,score!$C$7:$AB$146,20,FALSE)</f>
        <v>0</v>
      </c>
      <c r="U100" s="3">
        <f>VLOOKUP($B100,score!$C$7:$AB$146,21,FALSE)</f>
        <v>0</v>
      </c>
      <c r="V100" s="3">
        <f>VLOOKUP($B100,score!$C$7:$AB$146,22,FALSE)</f>
        <v>0</v>
      </c>
      <c r="W100" s="3">
        <f>VLOOKUP($B100,score!$C$7:$AB$146,23,FALSE)</f>
        <v>0</v>
      </c>
      <c r="X100" s="27">
        <f>VLOOKUP($B100,score!$C$7:$AD$146,25,FALSE)</f>
        <v>200.00001</v>
      </c>
      <c r="Y100" s="49">
        <f>VLOOKUP($B100,score!$C$7:$AD$146,26,FALSE)</f>
        <v>-1.5</v>
      </c>
      <c r="Z100" s="46">
        <f>VLOOKUP($B100,score!$C$7:$AD$146,28,FALSE)</f>
        <v>200.75001</v>
      </c>
    </row>
    <row r="101" spans="2:26" ht="17" hidden="1" x14ac:dyDescent="0.4">
      <c r="B101" s="62">
        <v>95</v>
      </c>
      <c r="C101" s="63">
        <f>VLOOKUP($B101,score!$C$7:$AD$146,3,FALSE)</f>
        <v>34</v>
      </c>
      <c r="D101" s="29" t="str">
        <f>VLOOKUP($B101,score!$C$7:$AD$146,4,FALSE)</f>
        <v/>
      </c>
      <c r="E101" s="29">
        <f>VLOOKUP($B101,score!$C$7:$AD$146,5,FALSE)</f>
        <v>0</v>
      </c>
      <c r="F101" s="3">
        <f>VLOOKUP($B101,score!$C$7:$AB$146,6,FALSE)</f>
        <v>0</v>
      </c>
      <c r="G101" s="3">
        <f>VLOOKUP($B101,score!$C$7:$AB$146,7,FALSE)</f>
        <v>0</v>
      </c>
      <c r="H101" s="3">
        <f>VLOOKUP($B101,score!$C$7:$AB$146,8,FALSE)</f>
        <v>0</v>
      </c>
      <c r="I101" s="3">
        <f>VLOOKUP($B101,score!$C$7:$AB$146,9,FALSE)</f>
        <v>0</v>
      </c>
      <c r="J101" s="3">
        <f>VLOOKUP($B101,score!$C$7:$AB$146,10,FALSE)</f>
        <v>0</v>
      </c>
      <c r="K101" s="3">
        <f>VLOOKUP($B101,score!$C$7:$AB$146,11,FALSE)</f>
        <v>0</v>
      </c>
      <c r="L101" s="3">
        <f>VLOOKUP($B101,score!$C$7:$AB$146,12,FALSE)</f>
        <v>0</v>
      </c>
      <c r="M101" s="3">
        <f>VLOOKUP($B101,score!$C$7:$AB$146,13,FALSE)</f>
        <v>0</v>
      </c>
      <c r="N101" s="3">
        <f>VLOOKUP($B101,score!$C$7:$AB$146,14,FALSE)</f>
        <v>0</v>
      </c>
      <c r="O101" s="3">
        <f>VLOOKUP($B101,score!$C$7:$AB$146,15,FALSE)</f>
        <v>0</v>
      </c>
      <c r="P101" s="3">
        <f>VLOOKUP($B101,score!$C$7:$AB$146,16,FALSE)</f>
        <v>0</v>
      </c>
      <c r="Q101" s="3">
        <f>VLOOKUP($B101,score!$C$7:$AB$146,17,FALSE)</f>
        <v>0</v>
      </c>
      <c r="R101" s="3">
        <f>VLOOKUP($B101,score!$C$7:$AB$146,18,FALSE)</f>
        <v>0</v>
      </c>
      <c r="S101" s="3">
        <f>VLOOKUP($B101,score!$C$7:$AB$146,19,FALSE)</f>
        <v>0</v>
      </c>
      <c r="T101" s="3">
        <f>VLOOKUP($B101,score!$C$7:$AB$146,20,FALSE)</f>
        <v>0</v>
      </c>
      <c r="U101" s="3">
        <f>VLOOKUP($B101,score!$C$7:$AB$146,21,FALSE)</f>
        <v>0</v>
      </c>
      <c r="V101" s="3">
        <f>VLOOKUP($B101,score!$C$7:$AB$146,22,FALSE)</f>
        <v>0</v>
      </c>
      <c r="W101" s="3">
        <f>VLOOKUP($B101,score!$C$7:$AB$146,23,FALSE)</f>
        <v>0</v>
      </c>
      <c r="X101" s="27">
        <f>VLOOKUP($B101,score!$C$7:$AD$146,25,FALSE)</f>
        <v>200.0000101</v>
      </c>
      <c r="Y101" s="49">
        <f>VLOOKUP($B101,score!$C$7:$AD$146,26,FALSE)</f>
        <v>-1.5</v>
      </c>
      <c r="Z101" s="46">
        <f>VLOOKUP($B101,score!$C$7:$AD$146,28,FALSE)</f>
        <v>200.7500101</v>
      </c>
    </row>
    <row r="102" spans="2:26" ht="17" hidden="1" x14ac:dyDescent="0.4">
      <c r="B102" s="62">
        <v>96</v>
      </c>
      <c r="C102" s="63">
        <f>VLOOKUP($B102,score!$C$7:$AD$146,3,FALSE)</f>
        <v>34</v>
      </c>
      <c r="D102" s="29" t="str">
        <f>VLOOKUP($B102,score!$C$7:$AD$146,4,FALSE)</f>
        <v/>
      </c>
      <c r="E102" s="29">
        <f>VLOOKUP($B102,score!$C$7:$AD$146,5,FALSE)</f>
        <v>0</v>
      </c>
      <c r="F102" s="3">
        <f>VLOOKUP($B102,score!$C$7:$AB$146,6,FALSE)</f>
        <v>0</v>
      </c>
      <c r="G102" s="3">
        <f>VLOOKUP($B102,score!$C$7:$AB$146,7,FALSE)</f>
        <v>0</v>
      </c>
      <c r="H102" s="3">
        <f>VLOOKUP($B102,score!$C$7:$AB$146,8,FALSE)</f>
        <v>0</v>
      </c>
      <c r="I102" s="3">
        <f>VLOOKUP($B102,score!$C$7:$AB$146,9,FALSE)</f>
        <v>0</v>
      </c>
      <c r="J102" s="3">
        <f>VLOOKUP($B102,score!$C$7:$AB$146,10,FALSE)</f>
        <v>0</v>
      </c>
      <c r="K102" s="3">
        <f>VLOOKUP($B102,score!$C$7:$AB$146,11,FALSE)</f>
        <v>0</v>
      </c>
      <c r="L102" s="3">
        <f>VLOOKUP($B102,score!$C$7:$AB$146,12,FALSE)</f>
        <v>0</v>
      </c>
      <c r="M102" s="3">
        <f>VLOOKUP($B102,score!$C$7:$AB$146,13,FALSE)</f>
        <v>0</v>
      </c>
      <c r="N102" s="3">
        <f>VLOOKUP($B102,score!$C$7:$AB$146,14,FALSE)</f>
        <v>0</v>
      </c>
      <c r="O102" s="3">
        <f>VLOOKUP($B102,score!$C$7:$AB$146,15,FALSE)</f>
        <v>0</v>
      </c>
      <c r="P102" s="3">
        <f>VLOOKUP($B102,score!$C$7:$AB$146,16,FALSE)</f>
        <v>0</v>
      </c>
      <c r="Q102" s="3">
        <f>VLOOKUP($B102,score!$C$7:$AB$146,17,FALSE)</f>
        <v>0</v>
      </c>
      <c r="R102" s="3">
        <f>VLOOKUP($B102,score!$C$7:$AB$146,18,FALSE)</f>
        <v>0</v>
      </c>
      <c r="S102" s="3">
        <f>VLOOKUP($B102,score!$C$7:$AB$146,19,FALSE)</f>
        <v>0</v>
      </c>
      <c r="T102" s="3">
        <f>VLOOKUP($B102,score!$C$7:$AB$146,20,FALSE)</f>
        <v>0</v>
      </c>
      <c r="U102" s="3">
        <f>VLOOKUP($B102,score!$C$7:$AB$146,21,FALSE)</f>
        <v>0</v>
      </c>
      <c r="V102" s="3">
        <f>VLOOKUP($B102,score!$C$7:$AB$146,22,FALSE)</f>
        <v>0</v>
      </c>
      <c r="W102" s="3">
        <f>VLOOKUP($B102,score!$C$7:$AB$146,23,FALSE)</f>
        <v>0</v>
      </c>
      <c r="X102" s="27">
        <f>VLOOKUP($B102,score!$C$7:$AD$146,25,FALSE)</f>
        <v>200.00001019999999</v>
      </c>
      <c r="Y102" s="49">
        <f>VLOOKUP($B102,score!$C$7:$AD$146,26,FALSE)</f>
        <v>-1.5</v>
      </c>
      <c r="Z102" s="46">
        <f>VLOOKUP($B102,score!$C$7:$AD$146,28,FALSE)</f>
        <v>200.75001019999999</v>
      </c>
    </row>
    <row r="103" spans="2:26" ht="17" hidden="1" x14ac:dyDescent="0.4">
      <c r="B103" s="62">
        <v>97</v>
      </c>
      <c r="C103" s="63">
        <f>VLOOKUP($B103,score!$C$7:$AD$146,3,FALSE)</f>
        <v>34</v>
      </c>
      <c r="D103" s="29" t="str">
        <f>VLOOKUP($B103,score!$C$7:$AD$146,4,FALSE)</f>
        <v/>
      </c>
      <c r="E103" s="29">
        <f>VLOOKUP($B103,score!$C$7:$AD$146,5,FALSE)</f>
        <v>0</v>
      </c>
      <c r="F103" s="3">
        <f>VLOOKUP($B103,score!$C$7:$AB$146,6,FALSE)</f>
        <v>0</v>
      </c>
      <c r="G103" s="3">
        <f>VLOOKUP($B103,score!$C$7:$AB$146,7,FALSE)</f>
        <v>0</v>
      </c>
      <c r="H103" s="3">
        <f>VLOOKUP($B103,score!$C$7:$AB$146,8,FALSE)</f>
        <v>0</v>
      </c>
      <c r="I103" s="3">
        <f>VLOOKUP($B103,score!$C$7:$AB$146,9,FALSE)</f>
        <v>0</v>
      </c>
      <c r="J103" s="3">
        <f>VLOOKUP($B103,score!$C$7:$AB$146,10,FALSE)</f>
        <v>0</v>
      </c>
      <c r="K103" s="3">
        <f>VLOOKUP($B103,score!$C$7:$AB$146,11,FALSE)</f>
        <v>0</v>
      </c>
      <c r="L103" s="3">
        <f>VLOOKUP($B103,score!$C$7:$AB$146,12,FALSE)</f>
        <v>0</v>
      </c>
      <c r="M103" s="3">
        <f>VLOOKUP($B103,score!$C$7:$AB$146,13,FALSE)</f>
        <v>0</v>
      </c>
      <c r="N103" s="3">
        <f>VLOOKUP($B103,score!$C$7:$AB$146,14,FALSE)</f>
        <v>0</v>
      </c>
      <c r="O103" s="3">
        <f>VLOOKUP($B103,score!$C$7:$AB$146,15,FALSE)</f>
        <v>0</v>
      </c>
      <c r="P103" s="3">
        <f>VLOOKUP($B103,score!$C$7:$AB$146,16,FALSE)</f>
        <v>0</v>
      </c>
      <c r="Q103" s="3">
        <f>VLOOKUP($B103,score!$C$7:$AB$146,17,FALSE)</f>
        <v>0</v>
      </c>
      <c r="R103" s="3">
        <f>VLOOKUP($B103,score!$C$7:$AB$146,18,FALSE)</f>
        <v>0</v>
      </c>
      <c r="S103" s="3">
        <f>VLOOKUP($B103,score!$C$7:$AB$146,19,FALSE)</f>
        <v>0</v>
      </c>
      <c r="T103" s="3">
        <f>VLOOKUP($B103,score!$C$7:$AB$146,20,FALSE)</f>
        <v>0</v>
      </c>
      <c r="U103" s="3">
        <f>VLOOKUP($B103,score!$C$7:$AB$146,21,FALSE)</f>
        <v>0</v>
      </c>
      <c r="V103" s="3">
        <f>VLOOKUP($B103,score!$C$7:$AB$146,22,FALSE)</f>
        <v>0</v>
      </c>
      <c r="W103" s="3">
        <f>VLOOKUP($B103,score!$C$7:$AB$146,23,FALSE)</f>
        <v>0</v>
      </c>
      <c r="X103" s="27">
        <f>VLOOKUP($B103,score!$C$7:$AD$146,25,FALSE)</f>
        <v>200.00001030000001</v>
      </c>
      <c r="Y103" s="49">
        <f>VLOOKUP($B103,score!$C$7:$AD$146,26,FALSE)</f>
        <v>-1.5</v>
      </c>
      <c r="Z103" s="46">
        <f>VLOOKUP($B103,score!$C$7:$AD$146,28,FALSE)</f>
        <v>200.75001030000001</v>
      </c>
    </row>
    <row r="104" spans="2:26" ht="17" hidden="1" x14ac:dyDescent="0.4">
      <c r="B104" s="62">
        <v>98</v>
      </c>
      <c r="C104" s="63">
        <f>VLOOKUP($B104,score!$C$7:$AD$146,3,FALSE)</f>
        <v>34</v>
      </c>
      <c r="D104" s="29" t="str">
        <f>VLOOKUP($B104,score!$C$7:$AD$146,4,FALSE)</f>
        <v/>
      </c>
      <c r="E104" s="29">
        <f>VLOOKUP($B104,score!$C$7:$AD$146,5,FALSE)</f>
        <v>0</v>
      </c>
      <c r="F104" s="3">
        <f>VLOOKUP($B104,score!$C$7:$AB$146,6,FALSE)</f>
        <v>0</v>
      </c>
      <c r="G104" s="3">
        <f>VLOOKUP($B104,score!$C$7:$AB$146,7,FALSE)</f>
        <v>0</v>
      </c>
      <c r="H104" s="3">
        <f>VLOOKUP($B104,score!$C$7:$AB$146,8,FALSE)</f>
        <v>0</v>
      </c>
      <c r="I104" s="3">
        <f>VLOOKUP($B104,score!$C$7:$AB$146,9,FALSE)</f>
        <v>0</v>
      </c>
      <c r="J104" s="3">
        <f>VLOOKUP($B104,score!$C$7:$AB$146,10,FALSE)</f>
        <v>0</v>
      </c>
      <c r="K104" s="3">
        <f>VLOOKUP($B104,score!$C$7:$AB$146,11,FALSE)</f>
        <v>0</v>
      </c>
      <c r="L104" s="3">
        <f>VLOOKUP($B104,score!$C$7:$AB$146,12,FALSE)</f>
        <v>0</v>
      </c>
      <c r="M104" s="3">
        <f>VLOOKUP($B104,score!$C$7:$AB$146,13,FALSE)</f>
        <v>0</v>
      </c>
      <c r="N104" s="3">
        <f>VLOOKUP($B104,score!$C$7:$AB$146,14,FALSE)</f>
        <v>0</v>
      </c>
      <c r="O104" s="3">
        <f>VLOOKUP($B104,score!$C$7:$AB$146,15,FALSE)</f>
        <v>0</v>
      </c>
      <c r="P104" s="3">
        <f>VLOOKUP($B104,score!$C$7:$AB$146,16,FALSE)</f>
        <v>0</v>
      </c>
      <c r="Q104" s="3">
        <f>VLOOKUP($B104,score!$C$7:$AB$146,17,FALSE)</f>
        <v>0</v>
      </c>
      <c r="R104" s="3">
        <f>VLOOKUP($B104,score!$C$7:$AB$146,18,FALSE)</f>
        <v>0</v>
      </c>
      <c r="S104" s="3">
        <f>VLOOKUP($B104,score!$C$7:$AB$146,19,FALSE)</f>
        <v>0</v>
      </c>
      <c r="T104" s="3">
        <f>VLOOKUP($B104,score!$C$7:$AB$146,20,FALSE)</f>
        <v>0</v>
      </c>
      <c r="U104" s="3">
        <f>VLOOKUP($B104,score!$C$7:$AB$146,21,FALSE)</f>
        <v>0</v>
      </c>
      <c r="V104" s="3">
        <f>VLOOKUP($B104,score!$C$7:$AB$146,22,FALSE)</f>
        <v>0</v>
      </c>
      <c r="W104" s="3">
        <f>VLOOKUP($B104,score!$C$7:$AB$146,23,FALSE)</f>
        <v>0</v>
      </c>
      <c r="X104" s="27">
        <f>VLOOKUP($B104,score!$C$7:$AD$146,25,FALSE)</f>
        <v>200.00001040000001</v>
      </c>
      <c r="Y104" s="49">
        <f>VLOOKUP($B104,score!$C$7:$AD$146,26,FALSE)</f>
        <v>-1.5</v>
      </c>
      <c r="Z104" s="46">
        <f>VLOOKUP($B104,score!$C$7:$AD$146,28,FALSE)</f>
        <v>200.75001040000001</v>
      </c>
    </row>
    <row r="105" spans="2:26" ht="17" hidden="1" x14ac:dyDescent="0.4">
      <c r="B105" s="62">
        <v>99</v>
      </c>
      <c r="C105" s="63">
        <f>VLOOKUP($B105,score!$C$7:$AD$146,3,FALSE)</f>
        <v>34</v>
      </c>
      <c r="D105" s="29" t="str">
        <f>VLOOKUP($B105,score!$C$7:$AD$146,4,FALSE)</f>
        <v/>
      </c>
      <c r="E105" s="29">
        <f>VLOOKUP($B105,score!$C$7:$AD$146,5,FALSE)</f>
        <v>0</v>
      </c>
      <c r="F105" s="3">
        <f>VLOOKUP($B105,score!$C$7:$AB$146,6,FALSE)</f>
        <v>0</v>
      </c>
      <c r="G105" s="3">
        <f>VLOOKUP($B105,score!$C$7:$AB$146,7,FALSE)</f>
        <v>0</v>
      </c>
      <c r="H105" s="3">
        <f>VLOOKUP($B105,score!$C$7:$AB$146,8,FALSE)</f>
        <v>0</v>
      </c>
      <c r="I105" s="3">
        <f>VLOOKUP($B105,score!$C$7:$AB$146,9,FALSE)</f>
        <v>0</v>
      </c>
      <c r="J105" s="3">
        <f>VLOOKUP($B105,score!$C$7:$AB$146,10,FALSE)</f>
        <v>0</v>
      </c>
      <c r="K105" s="3">
        <f>VLOOKUP($B105,score!$C$7:$AB$146,11,FALSE)</f>
        <v>0</v>
      </c>
      <c r="L105" s="3">
        <f>VLOOKUP($B105,score!$C$7:$AB$146,12,FALSE)</f>
        <v>0</v>
      </c>
      <c r="M105" s="3">
        <f>VLOOKUP($B105,score!$C$7:$AB$146,13,FALSE)</f>
        <v>0</v>
      </c>
      <c r="N105" s="3">
        <f>VLOOKUP($B105,score!$C$7:$AB$146,14,FALSE)</f>
        <v>0</v>
      </c>
      <c r="O105" s="3">
        <f>VLOOKUP($B105,score!$C$7:$AB$146,15,FALSE)</f>
        <v>0</v>
      </c>
      <c r="P105" s="3">
        <f>VLOOKUP($B105,score!$C$7:$AB$146,16,FALSE)</f>
        <v>0</v>
      </c>
      <c r="Q105" s="3">
        <f>VLOOKUP($B105,score!$C$7:$AB$146,17,FALSE)</f>
        <v>0</v>
      </c>
      <c r="R105" s="3">
        <f>VLOOKUP($B105,score!$C$7:$AB$146,18,FALSE)</f>
        <v>0</v>
      </c>
      <c r="S105" s="3">
        <f>VLOOKUP($B105,score!$C$7:$AB$146,19,FALSE)</f>
        <v>0</v>
      </c>
      <c r="T105" s="3">
        <f>VLOOKUP($B105,score!$C$7:$AB$146,20,FALSE)</f>
        <v>0</v>
      </c>
      <c r="U105" s="3">
        <f>VLOOKUP($B105,score!$C$7:$AB$146,21,FALSE)</f>
        <v>0</v>
      </c>
      <c r="V105" s="3">
        <f>VLOOKUP($B105,score!$C$7:$AB$146,22,FALSE)</f>
        <v>0</v>
      </c>
      <c r="W105" s="3">
        <f>VLOOKUP($B105,score!$C$7:$AB$146,23,FALSE)</f>
        <v>0</v>
      </c>
      <c r="X105" s="27">
        <f>VLOOKUP($B105,score!$C$7:$AD$146,25,FALSE)</f>
        <v>200.0000105</v>
      </c>
      <c r="Y105" s="49">
        <f>VLOOKUP($B105,score!$C$7:$AD$146,26,FALSE)</f>
        <v>-1.5</v>
      </c>
      <c r="Z105" s="46">
        <f>VLOOKUP($B105,score!$C$7:$AD$146,28,FALSE)</f>
        <v>200.7500105</v>
      </c>
    </row>
    <row r="106" spans="2:26" ht="17" hidden="1" x14ac:dyDescent="0.4">
      <c r="B106" s="62">
        <v>100</v>
      </c>
      <c r="C106" s="63">
        <f>VLOOKUP($B106,score!$C$7:$AD$146,3,FALSE)</f>
        <v>34</v>
      </c>
      <c r="D106" s="29" t="str">
        <f>VLOOKUP($B106,score!$C$7:$AD$146,4,FALSE)</f>
        <v/>
      </c>
      <c r="E106" s="29">
        <f>VLOOKUP($B106,score!$C$7:$AD$146,5,FALSE)</f>
        <v>0</v>
      </c>
      <c r="F106" s="3">
        <f>VLOOKUP($B106,score!$C$7:$AB$146,6,FALSE)</f>
        <v>0</v>
      </c>
      <c r="G106" s="3">
        <f>VLOOKUP($B106,score!$C$7:$AB$146,7,FALSE)</f>
        <v>0</v>
      </c>
      <c r="H106" s="3">
        <f>VLOOKUP($B106,score!$C$7:$AB$146,8,FALSE)</f>
        <v>0</v>
      </c>
      <c r="I106" s="3">
        <f>VLOOKUP($B106,score!$C$7:$AB$146,9,FALSE)</f>
        <v>0</v>
      </c>
      <c r="J106" s="3">
        <f>VLOOKUP($B106,score!$C$7:$AB$146,10,FALSE)</f>
        <v>0</v>
      </c>
      <c r="K106" s="3">
        <f>VLOOKUP($B106,score!$C$7:$AB$146,11,FALSE)</f>
        <v>0</v>
      </c>
      <c r="L106" s="3">
        <f>VLOOKUP($B106,score!$C$7:$AB$146,12,FALSE)</f>
        <v>0</v>
      </c>
      <c r="M106" s="3">
        <f>VLOOKUP($B106,score!$C$7:$AB$146,13,FALSE)</f>
        <v>0</v>
      </c>
      <c r="N106" s="3">
        <f>VLOOKUP($B106,score!$C$7:$AB$146,14,FALSE)</f>
        <v>0</v>
      </c>
      <c r="O106" s="3">
        <f>VLOOKUP($B106,score!$C$7:$AB$146,15,FALSE)</f>
        <v>0</v>
      </c>
      <c r="P106" s="3">
        <f>VLOOKUP($B106,score!$C$7:$AB$146,16,FALSE)</f>
        <v>0</v>
      </c>
      <c r="Q106" s="3">
        <f>VLOOKUP($B106,score!$C$7:$AB$146,17,FALSE)</f>
        <v>0</v>
      </c>
      <c r="R106" s="3">
        <f>VLOOKUP($B106,score!$C$7:$AB$146,18,FALSE)</f>
        <v>0</v>
      </c>
      <c r="S106" s="3">
        <f>VLOOKUP($B106,score!$C$7:$AB$146,19,FALSE)</f>
        <v>0</v>
      </c>
      <c r="T106" s="3">
        <f>VLOOKUP($B106,score!$C$7:$AB$146,20,FALSE)</f>
        <v>0</v>
      </c>
      <c r="U106" s="3">
        <f>VLOOKUP($B106,score!$C$7:$AB$146,21,FALSE)</f>
        <v>0</v>
      </c>
      <c r="V106" s="3">
        <f>VLOOKUP($B106,score!$C$7:$AB$146,22,FALSE)</f>
        <v>0</v>
      </c>
      <c r="W106" s="3">
        <f>VLOOKUP($B106,score!$C$7:$AB$146,23,FALSE)</f>
        <v>0</v>
      </c>
      <c r="X106" s="27">
        <f>VLOOKUP($B106,score!$C$7:$AD$146,25,FALSE)</f>
        <v>200.0000106</v>
      </c>
      <c r="Y106" s="49">
        <f>VLOOKUP($B106,score!$C$7:$AD$146,26,FALSE)</f>
        <v>-1.5</v>
      </c>
      <c r="Z106" s="46">
        <f>VLOOKUP($B106,score!$C$7:$AD$146,28,FALSE)</f>
        <v>200.7500106</v>
      </c>
    </row>
    <row r="107" spans="2:26" ht="17" hidden="1" x14ac:dyDescent="0.4">
      <c r="B107" s="62">
        <v>101</v>
      </c>
      <c r="C107" s="63">
        <f>VLOOKUP($B107,score!$C$7:$AD$146,3,FALSE)</f>
        <v>34</v>
      </c>
      <c r="D107" s="29" t="str">
        <f>VLOOKUP($B107,score!$C$7:$AD$146,4,FALSE)</f>
        <v/>
      </c>
      <c r="E107" s="29">
        <f>VLOOKUP($B107,score!$C$7:$AD$146,5,FALSE)</f>
        <v>0</v>
      </c>
      <c r="F107" s="3">
        <f>VLOOKUP($B107,score!$C$7:$AB$146,6,FALSE)</f>
        <v>0</v>
      </c>
      <c r="G107" s="3">
        <f>VLOOKUP($B107,score!$C$7:$AB$146,7,FALSE)</f>
        <v>0</v>
      </c>
      <c r="H107" s="3">
        <f>VLOOKUP($B107,score!$C$7:$AB$146,8,FALSE)</f>
        <v>0</v>
      </c>
      <c r="I107" s="3">
        <f>VLOOKUP($B107,score!$C$7:$AB$146,9,FALSE)</f>
        <v>0</v>
      </c>
      <c r="J107" s="3">
        <f>VLOOKUP($B107,score!$C$7:$AB$146,10,FALSE)</f>
        <v>0</v>
      </c>
      <c r="K107" s="3">
        <f>VLOOKUP($B107,score!$C$7:$AB$146,11,FALSE)</f>
        <v>0</v>
      </c>
      <c r="L107" s="3">
        <f>VLOOKUP($B107,score!$C$7:$AB$146,12,FALSE)</f>
        <v>0</v>
      </c>
      <c r="M107" s="3">
        <f>VLOOKUP($B107,score!$C$7:$AB$146,13,FALSE)</f>
        <v>0</v>
      </c>
      <c r="N107" s="3">
        <f>VLOOKUP($B107,score!$C$7:$AB$146,14,FALSE)</f>
        <v>0</v>
      </c>
      <c r="O107" s="3">
        <f>VLOOKUP($B107,score!$C$7:$AB$146,15,FALSE)</f>
        <v>0</v>
      </c>
      <c r="P107" s="3">
        <f>VLOOKUP($B107,score!$C$7:$AB$146,16,FALSE)</f>
        <v>0</v>
      </c>
      <c r="Q107" s="3">
        <f>VLOOKUP($B107,score!$C$7:$AB$146,17,FALSE)</f>
        <v>0</v>
      </c>
      <c r="R107" s="3">
        <f>VLOOKUP($B107,score!$C$7:$AB$146,18,FALSE)</f>
        <v>0</v>
      </c>
      <c r="S107" s="3">
        <f>VLOOKUP($B107,score!$C$7:$AB$146,19,FALSE)</f>
        <v>0</v>
      </c>
      <c r="T107" s="3">
        <f>VLOOKUP($B107,score!$C$7:$AB$146,20,FALSE)</f>
        <v>0</v>
      </c>
      <c r="U107" s="3">
        <f>VLOOKUP($B107,score!$C$7:$AB$146,21,FALSE)</f>
        <v>0</v>
      </c>
      <c r="V107" s="3">
        <f>VLOOKUP($B107,score!$C$7:$AB$146,22,FALSE)</f>
        <v>0</v>
      </c>
      <c r="W107" s="3">
        <f>VLOOKUP($B107,score!$C$7:$AB$146,23,FALSE)</f>
        <v>0</v>
      </c>
      <c r="X107" s="27">
        <f>VLOOKUP($B107,score!$C$7:$AD$146,25,FALSE)</f>
        <v>200.00001069999999</v>
      </c>
      <c r="Y107" s="49">
        <f>VLOOKUP($B107,score!$C$7:$AD$146,26,FALSE)</f>
        <v>-1.5</v>
      </c>
      <c r="Z107" s="46">
        <f>VLOOKUP($B107,score!$C$7:$AD$146,28,FALSE)</f>
        <v>200.75001069999999</v>
      </c>
    </row>
    <row r="108" spans="2:26" ht="17" hidden="1" x14ac:dyDescent="0.4">
      <c r="B108" s="62">
        <v>102</v>
      </c>
      <c r="C108" s="63">
        <f>VLOOKUP($B108,score!$C$7:$AD$146,3,FALSE)</f>
        <v>34</v>
      </c>
      <c r="D108" s="29" t="str">
        <f>VLOOKUP($B108,score!$C$7:$AD$146,4,FALSE)</f>
        <v/>
      </c>
      <c r="E108" s="29">
        <f>VLOOKUP($B108,score!$C$7:$AD$146,5,FALSE)</f>
        <v>0</v>
      </c>
      <c r="F108" s="3">
        <f>VLOOKUP($B108,score!$C$7:$AB$146,6,FALSE)</f>
        <v>0</v>
      </c>
      <c r="G108" s="3">
        <f>VLOOKUP($B108,score!$C$7:$AB$146,7,FALSE)</f>
        <v>0</v>
      </c>
      <c r="H108" s="3">
        <f>VLOOKUP($B108,score!$C$7:$AB$146,8,FALSE)</f>
        <v>0</v>
      </c>
      <c r="I108" s="3">
        <f>VLOOKUP($B108,score!$C$7:$AB$146,9,FALSE)</f>
        <v>0</v>
      </c>
      <c r="J108" s="3">
        <f>VLOOKUP($B108,score!$C$7:$AB$146,10,FALSE)</f>
        <v>0</v>
      </c>
      <c r="K108" s="3">
        <f>VLOOKUP($B108,score!$C$7:$AB$146,11,FALSE)</f>
        <v>0</v>
      </c>
      <c r="L108" s="3">
        <f>VLOOKUP($B108,score!$C$7:$AB$146,12,FALSE)</f>
        <v>0</v>
      </c>
      <c r="M108" s="3">
        <f>VLOOKUP($B108,score!$C$7:$AB$146,13,FALSE)</f>
        <v>0</v>
      </c>
      <c r="N108" s="3">
        <f>VLOOKUP($B108,score!$C$7:$AB$146,14,FALSE)</f>
        <v>0</v>
      </c>
      <c r="O108" s="3">
        <f>VLOOKUP($B108,score!$C$7:$AB$146,15,FALSE)</f>
        <v>0</v>
      </c>
      <c r="P108" s="3">
        <f>VLOOKUP($B108,score!$C$7:$AB$146,16,FALSE)</f>
        <v>0</v>
      </c>
      <c r="Q108" s="3">
        <f>VLOOKUP($B108,score!$C$7:$AB$146,17,FALSE)</f>
        <v>0</v>
      </c>
      <c r="R108" s="3">
        <f>VLOOKUP($B108,score!$C$7:$AB$146,18,FALSE)</f>
        <v>0</v>
      </c>
      <c r="S108" s="3">
        <f>VLOOKUP($B108,score!$C$7:$AB$146,19,FALSE)</f>
        <v>0</v>
      </c>
      <c r="T108" s="3">
        <f>VLOOKUP($B108,score!$C$7:$AB$146,20,FALSE)</f>
        <v>0</v>
      </c>
      <c r="U108" s="3">
        <f>VLOOKUP($B108,score!$C$7:$AB$146,21,FALSE)</f>
        <v>0</v>
      </c>
      <c r="V108" s="3">
        <f>VLOOKUP($B108,score!$C$7:$AB$146,22,FALSE)</f>
        <v>0</v>
      </c>
      <c r="W108" s="3">
        <f>VLOOKUP($B108,score!$C$7:$AB$146,23,FALSE)</f>
        <v>0</v>
      </c>
      <c r="X108" s="27">
        <f>VLOOKUP($B108,score!$C$7:$AD$146,25,FALSE)</f>
        <v>200.00001080000001</v>
      </c>
      <c r="Y108" s="49">
        <f>VLOOKUP($B108,score!$C$7:$AD$146,26,FALSE)</f>
        <v>-1.5</v>
      </c>
      <c r="Z108" s="46">
        <f>VLOOKUP($B108,score!$C$7:$AD$146,28,FALSE)</f>
        <v>200.75001080000001</v>
      </c>
    </row>
    <row r="109" spans="2:26" ht="17" hidden="1" x14ac:dyDescent="0.4">
      <c r="B109" s="62">
        <v>103</v>
      </c>
      <c r="C109" s="63">
        <f>VLOOKUP($B109,score!$C$7:$AD$146,3,FALSE)</f>
        <v>34</v>
      </c>
      <c r="D109" s="29" t="str">
        <f>VLOOKUP($B109,score!$C$7:$AD$146,4,FALSE)</f>
        <v/>
      </c>
      <c r="E109" s="29">
        <f>VLOOKUP($B109,score!$C$7:$AD$146,5,FALSE)</f>
        <v>0</v>
      </c>
      <c r="F109" s="3">
        <f>VLOOKUP($B109,score!$C$7:$AB$146,6,FALSE)</f>
        <v>0</v>
      </c>
      <c r="G109" s="3">
        <f>VLOOKUP($B109,score!$C$7:$AB$146,7,FALSE)</f>
        <v>0</v>
      </c>
      <c r="H109" s="3">
        <f>VLOOKUP($B109,score!$C$7:$AB$146,8,FALSE)</f>
        <v>0</v>
      </c>
      <c r="I109" s="3">
        <f>VLOOKUP($B109,score!$C$7:$AB$146,9,FALSE)</f>
        <v>0</v>
      </c>
      <c r="J109" s="3">
        <f>VLOOKUP($B109,score!$C$7:$AB$146,10,FALSE)</f>
        <v>0</v>
      </c>
      <c r="K109" s="3">
        <f>VLOOKUP($B109,score!$C$7:$AB$146,11,FALSE)</f>
        <v>0</v>
      </c>
      <c r="L109" s="3">
        <f>VLOOKUP($B109,score!$C$7:$AB$146,12,FALSE)</f>
        <v>0</v>
      </c>
      <c r="M109" s="3">
        <f>VLOOKUP($B109,score!$C$7:$AB$146,13,FALSE)</f>
        <v>0</v>
      </c>
      <c r="N109" s="3">
        <f>VLOOKUP($B109,score!$C$7:$AB$146,14,FALSE)</f>
        <v>0</v>
      </c>
      <c r="O109" s="3">
        <f>VLOOKUP($B109,score!$C$7:$AB$146,15,FALSE)</f>
        <v>0</v>
      </c>
      <c r="P109" s="3">
        <f>VLOOKUP($B109,score!$C$7:$AB$146,16,FALSE)</f>
        <v>0</v>
      </c>
      <c r="Q109" s="3">
        <f>VLOOKUP($B109,score!$C$7:$AB$146,17,FALSE)</f>
        <v>0</v>
      </c>
      <c r="R109" s="3">
        <f>VLOOKUP($B109,score!$C$7:$AB$146,18,FALSE)</f>
        <v>0</v>
      </c>
      <c r="S109" s="3">
        <f>VLOOKUP($B109,score!$C$7:$AB$146,19,FALSE)</f>
        <v>0</v>
      </c>
      <c r="T109" s="3">
        <f>VLOOKUP($B109,score!$C$7:$AB$146,20,FALSE)</f>
        <v>0</v>
      </c>
      <c r="U109" s="3">
        <f>VLOOKUP($B109,score!$C$7:$AB$146,21,FALSE)</f>
        <v>0</v>
      </c>
      <c r="V109" s="3">
        <f>VLOOKUP($B109,score!$C$7:$AB$146,22,FALSE)</f>
        <v>0</v>
      </c>
      <c r="W109" s="3">
        <f>VLOOKUP($B109,score!$C$7:$AB$146,23,FALSE)</f>
        <v>0</v>
      </c>
      <c r="X109" s="27">
        <f>VLOOKUP($B109,score!$C$7:$AD$146,25,FALSE)</f>
        <v>200.00001090000001</v>
      </c>
      <c r="Y109" s="49">
        <f>VLOOKUP($B109,score!$C$7:$AD$146,26,FALSE)</f>
        <v>-1.5</v>
      </c>
      <c r="Z109" s="46">
        <f>VLOOKUP($B109,score!$C$7:$AD$146,28,FALSE)</f>
        <v>200.75001090000001</v>
      </c>
    </row>
    <row r="110" spans="2:26" ht="17" hidden="1" x14ac:dyDescent="0.4">
      <c r="B110" s="62">
        <v>104</v>
      </c>
      <c r="C110" s="63">
        <f>VLOOKUP($B110,score!$C$7:$AD$146,3,FALSE)</f>
        <v>34</v>
      </c>
      <c r="D110" s="29" t="str">
        <f>VLOOKUP($B110,score!$C$7:$AD$146,4,FALSE)</f>
        <v/>
      </c>
      <c r="E110" s="29">
        <f>VLOOKUP($B110,score!$C$7:$AD$146,5,FALSE)</f>
        <v>0</v>
      </c>
      <c r="F110" s="3">
        <f>VLOOKUP($B110,score!$C$7:$AB$146,6,FALSE)</f>
        <v>0</v>
      </c>
      <c r="G110" s="3">
        <f>VLOOKUP($B110,score!$C$7:$AB$146,7,FALSE)</f>
        <v>0</v>
      </c>
      <c r="H110" s="3">
        <f>VLOOKUP($B110,score!$C$7:$AB$146,8,FALSE)</f>
        <v>0</v>
      </c>
      <c r="I110" s="3">
        <f>VLOOKUP($B110,score!$C$7:$AB$146,9,FALSE)</f>
        <v>0</v>
      </c>
      <c r="J110" s="3">
        <f>VLOOKUP($B110,score!$C$7:$AB$146,10,FALSE)</f>
        <v>0</v>
      </c>
      <c r="K110" s="3">
        <f>VLOOKUP($B110,score!$C$7:$AB$146,11,FALSE)</f>
        <v>0</v>
      </c>
      <c r="L110" s="3">
        <f>VLOOKUP($B110,score!$C$7:$AB$146,12,FALSE)</f>
        <v>0</v>
      </c>
      <c r="M110" s="3">
        <f>VLOOKUP($B110,score!$C$7:$AB$146,13,FALSE)</f>
        <v>0</v>
      </c>
      <c r="N110" s="3">
        <f>VLOOKUP($B110,score!$C$7:$AB$146,14,FALSE)</f>
        <v>0</v>
      </c>
      <c r="O110" s="3">
        <f>VLOOKUP($B110,score!$C$7:$AB$146,15,FALSE)</f>
        <v>0</v>
      </c>
      <c r="P110" s="3">
        <f>VLOOKUP($B110,score!$C$7:$AB$146,16,FALSE)</f>
        <v>0</v>
      </c>
      <c r="Q110" s="3">
        <f>VLOOKUP($B110,score!$C$7:$AB$146,17,FALSE)</f>
        <v>0</v>
      </c>
      <c r="R110" s="3">
        <f>VLOOKUP($B110,score!$C$7:$AB$146,18,FALSE)</f>
        <v>0</v>
      </c>
      <c r="S110" s="3">
        <f>VLOOKUP($B110,score!$C$7:$AB$146,19,FALSE)</f>
        <v>0</v>
      </c>
      <c r="T110" s="3">
        <f>VLOOKUP($B110,score!$C$7:$AB$146,20,FALSE)</f>
        <v>0</v>
      </c>
      <c r="U110" s="3">
        <f>VLOOKUP($B110,score!$C$7:$AB$146,21,FALSE)</f>
        <v>0</v>
      </c>
      <c r="V110" s="3">
        <f>VLOOKUP($B110,score!$C$7:$AB$146,22,FALSE)</f>
        <v>0</v>
      </c>
      <c r="W110" s="3">
        <f>VLOOKUP($B110,score!$C$7:$AB$146,23,FALSE)</f>
        <v>0</v>
      </c>
      <c r="X110" s="27">
        <f>VLOOKUP($B110,score!$C$7:$AD$146,25,FALSE)</f>
        <v>200.000011</v>
      </c>
      <c r="Y110" s="49">
        <f>VLOOKUP($B110,score!$C$7:$AD$146,26,FALSE)</f>
        <v>-1.5</v>
      </c>
      <c r="Z110" s="46">
        <f>VLOOKUP($B110,score!$C$7:$AD$146,28,FALSE)</f>
        <v>200.750011</v>
      </c>
    </row>
    <row r="111" spans="2:26" ht="17" hidden="1" x14ac:dyDescent="0.4">
      <c r="B111" s="62">
        <v>105</v>
      </c>
      <c r="C111" s="63">
        <f>VLOOKUP($B111,score!$C$7:$AD$146,3,FALSE)</f>
        <v>34</v>
      </c>
      <c r="D111" s="29" t="str">
        <f>VLOOKUP($B111,score!$C$7:$AD$146,4,FALSE)</f>
        <v/>
      </c>
      <c r="E111" s="29">
        <f>VLOOKUP($B111,score!$C$7:$AD$146,5,FALSE)</f>
        <v>0</v>
      </c>
      <c r="F111" s="3">
        <f>VLOOKUP($B111,score!$C$7:$AB$146,6,FALSE)</f>
        <v>0</v>
      </c>
      <c r="G111" s="3">
        <f>VLOOKUP($B111,score!$C$7:$AB$146,7,FALSE)</f>
        <v>0</v>
      </c>
      <c r="H111" s="3">
        <f>VLOOKUP($B111,score!$C$7:$AB$146,8,FALSE)</f>
        <v>0</v>
      </c>
      <c r="I111" s="3">
        <f>VLOOKUP($B111,score!$C$7:$AB$146,9,FALSE)</f>
        <v>0</v>
      </c>
      <c r="J111" s="3">
        <f>VLOOKUP($B111,score!$C$7:$AB$146,10,FALSE)</f>
        <v>0</v>
      </c>
      <c r="K111" s="3">
        <f>VLOOKUP($B111,score!$C$7:$AB$146,11,FALSE)</f>
        <v>0</v>
      </c>
      <c r="L111" s="3">
        <f>VLOOKUP($B111,score!$C$7:$AB$146,12,FALSE)</f>
        <v>0</v>
      </c>
      <c r="M111" s="3">
        <f>VLOOKUP($B111,score!$C$7:$AB$146,13,FALSE)</f>
        <v>0</v>
      </c>
      <c r="N111" s="3">
        <f>VLOOKUP($B111,score!$C$7:$AB$146,14,FALSE)</f>
        <v>0</v>
      </c>
      <c r="O111" s="3">
        <f>VLOOKUP($B111,score!$C$7:$AB$146,15,FALSE)</f>
        <v>0</v>
      </c>
      <c r="P111" s="3">
        <f>VLOOKUP($B111,score!$C$7:$AB$146,16,FALSE)</f>
        <v>0</v>
      </c>
      <c r="Q111" s="3">
        <f>VLOOKUP($B111,score!$C$7:$AB$146,17,FALSE)</f>
        <v>0</v>
      </c>
      <c r="R111" s="3">
        <f>VLOOKUP($B111,score!$C$7:$AB$146,18,FALSE)</f>
        <v>0</v>
      </c>
      <c r="S111" s="3">
        <f>VLOOKUP($B111,score!$C$7:$AB$146,19,FALSE)</f>
        <v>0</v>
      </c>
      <c r="T111" s="3">
        <f>VLOOKUP($B111,score!$C$7:$AB$146,20,FALSE)</f>
        <v>0</v>
      </c>
      <c r="U111" s="3">
        <f>VLOOKUP($B111,score!$C$7:$AB$146,21,FALSE)</f>
        <v>0</v>
      </c>
      <c r="V111" s="3">
        <f>VLOOKUP($B111,score!$C$7:$AB$146,22,FALSE)</f>
        <v>0</v>
      </c>
      <c r="W111" s="3">
        <f>VLOOKUP($B111,score!$C$7:$AB$146,23,FALSE)</f>
        <v>0</v>
      </c>
      <c r="X111" s="27">
        <f>VLOOKUP($B111,score!$C$7:$AD$146,25,FALSE)</f>
        <v>200.00001109999999</v>
      </c>
      <c r="Y111" s="49">
        <f>VLOOKUP($B111,score!$C$7:$AD$146,26,FALSE)</f>
        <v>-1.5</v>
      </c>
      <c r="Z111" s="46">
        <f>VLOOKUP($B111,score!$C$7:$AD$146,28,FALSE)</f>
        <v>200.75001109999999</v>
      </c>
    </row>
    <row r="112" spans="2:26" ht="17" hidden="1" x14ac:dyDescent="0.4">
      <c r="B112" s="62">
        <v>106</v>
      </c>
      <c r="C112" s="63">
        <f>VLOOKUP($B112,score!$C$7:$AD$146,3,FALSE)</f>
        <v>34</v>
      </c>
      <c r="D112" s="29" t="str">
        <f>VLOOKUP($B112,score!$C$7:$AD$146,4,FALSE)</f>
        <v/>
      </c>
      <c r="E112" s="29">
        <f>VLOOKUP($B112,score!$C$7:$AD$146,5,FALSE)</f>
        <v>0</v>
      </c>
      <c r="F112" s="3">
        <f>VLOOKUP($B112,score!$C$7:$AB$146,6,FALSE)</f>
        <v>0</v>
      </c>
      <c r="G112" s="3">
        <f>VLOOKUP($B112,score!$C$7:$AB$146,7,FALSE)</f>
        <v>0</v>
      </c>
      <c r="H112" s="3">
        <f>VLOOKUP($B112,score!$C$7:$AB$146,8,FALSE)</f>
        <v>0</v>
      </c>
      <c r="I112" s="3">
        <f>VLOOKUP($B112,score!$C$7:$AB$146,9,FALSE)</f>
        <v>0</v>
      </c>
      <c r="J112" s="3">
        <f>VLOOKUP($B112,score!$C$7:$AB$146,10,FALSE)</f>
        <v>0</v>
      </c>
      <c r="K112" s="3">
        <f>VLOOKUP($B112,score!$C$7:$AB$146,11,FALSE)</f>
        <v>0</v>
      </c>
      <c r="L112" s="3">
        <f>VLOOKUP($B112,score!$C$7:$AB$146,12,FALSE)</f>
        <v>0</v>
      </c>
      <c r="M112" s="3">
        <f>VLOOKUP($B112,score!$C$7:$AB$146,13,FALSE)</f>
        <v>0</v>
      </c>
      <c r="N112" s="3">
        <f>VLOOKUP($B112,score!$C$7:$AB$146,14,FALSE)</f>
        <v>0</v>
      </c>
      <c r="O112" s="3">
        <f>VLOOKUP($B112,score!$C$7:$AB$146,15,FALSE)</f>
        <v>0</v>
      </c>
      <c r="P112" s="3">
        <f>VLOOKUP($B112,score!$C$7:$AB$146,16,FALSE)</f>
        <v>0</v>
      </c>
      <c r="Q112" s="3">
        <f>VLOOKUP($B112,score!$C$7:$AB$146,17,FALSE)</f>
        <v>0</v>
      </c>
      <c r="R112" s="3">
        <f>VLOOKUP($B112,score!$C$7:$AB$146,18,FALSE)</f>
        <v>0</v>
      </c>
      <c r="S112" s="3">
        <f>VLOOKUP($B112,score!$C$7:$AB$146,19,FALSE)</f>
        <v>0</v>
      </c>
      <c r="T112" s="3">
        <f>VLOOKUP($B112,score!$C$7:$AB$146,20,FALSE)</f>
        <v>0</v>
      </c>
      <c r="U112" s="3">
        <f>VLOOKUP($B112,score!$C$7:$AB$146,21,FALSE)</f>
        <v>0</v>
      </c>
      <c r="V112" s="3">
        <f>VLOOKUP($B112,score!$C$7:$AB$146,22,FALSE)</f>
        <v>0</v>
      </c>
      <c r="W112" s="3">
        <f>VLOOKUP($B112,score!$C$7:$AB$146,23,FALSE)</f>
        <v>0</v>
      </c>
      <c r="X112" s="27">
        <f>VLOOKUP($B112,score!$C$7:$AD$146,25,FALSE)</f>
        <v>200.00001119999999</v>
      </c>
      <c r="Y112" s="49">
        <f>VLOOKUP($B112,score!$C$7:$AD$146,26,FALSE)</f>
        <v>-1.5</v>
      </c>
      <c r="Z112" s="46">
        <f>VLOOKUP($B112,score!$C$7:$AD$146,28,FALSE)</f>
        <v>200.75001119999999</v>
      </c>
    </row>
    <row r="113" spans="2:26" ht="17" hidden="1" x14ac:dyDescent="0.4">
      <c r="B113" s="62">
        <v>107</v>
      </c>
      <c r="C113" s="63">
        <f>VLOOKUP($B113,score!$C$7:$AD$146,3,FALSE)</f>
        <v>34</v>
      </c>
      <c r="D113" s="29" t="str">
        <f>VLOOKUP($B113,score!$C$7:$AD$146,4,FALSE)</f>
        <v/>
      </c>
      <c r="E113" s="29">
        <f>VLOOKUP($B113,score!$C$7:$AD$146,5,FALSE)</f>
        <v>0</v>
      </c>
      <c r="F113" s="3">
        <f>VLOOKUP($B113,score!$C$7:$AB$146,6,FALSE)</f>
        <v>0</v>
      </c>
      <c r="G113" s="3">
        <f>VLOOKUP($B113,score!$C$7:$AB$146,7,FALSE)</f>
        <v>0</v>
      </c>
      <c r="H113" s="3">
        <f>VLOOKUP($B113,score!$C$7:$AB$146,8,FALSE)</f>
        <v>0</v>
      </c>
      <c r="I113" s="3">
        <f>VLOOKUP($B113,score!$C$7:$AB$146,9,FALSE)</f>
        <v>0</v>
      </c>
      <c r="J113" s="3">
        <f>VLOOKUP($B113,score!$C$7:$AB$146,10,FALSE)</f>
        <v>0</v>
      </c>
      <c r="K113" s="3">
        <f>VLOOKUP($B113,score!$C$7:$AB$146,11,FALSE)</f>
        <v>0</v>
      </c>
      <c r="L113" s="3">
        <f>VLOOKUP($B113,score!$C$7:$AB$146,12,FALSE)</f>
        <v>0</v>
      </c>
      <c r="M113" s="3">
        <f>VLOOKUP($B113,score!$C$7:$AB$146,13,FALSE)</f>
        <v>0</v>
      </c>
      <c r="N113" s="3">
        <f>VLOOKUP($B113,score!$C$7:$AB$146,14,FALSE)</f>
        <v>0</v>
      </c>
      <c r="O113" s="3">
        <f>VLOOKUP($B113,score!$C$7:$AB$146,15,FALSE)</f>
        <v>0</v>
      </c>
      <c r="P113" s="3">
        <f>VLOOKUP($B113,score!$C$7:$AB$146,16,FALSE)</f>
        <v>0</v>
      </c>
      <c r="Q113" s="3">
        <f>VLOOKUP($B113,score!$C$7:$AB$146,17,FALSE)</f>
        <v>0</v>
      </c>
      <c r="R113" s="3">
        <f>VLOOKUP($B113,score!$C$7:$AB$146,18,FALSE)</f>
        <v>0</v>
      </c>
      <c r="S113" s="3">
        <f>VLOOKUP($B113,score!$C$7:$AB$146,19,FALSE)</f>
        <v>0</v>
      </c>
      <c r="T113" s="3">
        <f>VLOOKUP($B113,score!$C$7:$AB$146,20,FALSE)</f>
        <v>0</v>
      </c>
      <c r="U113" s="3">
        <f>VLOOKUP($B113,score!$C$7:$AB$146,21,FALSE)</f>
        <v>0</v>
      </c>
      <c r="V113" s="3">
        <f>VLOOKUP($B113,score!$C$7:$AB$146,22,FALSE)</f>
        <v>0</v>
      </c>
      <c r="W113" s="3">
        <f>VLOOKUP($B113,score!$C$7:$AB$146,23,FALSE)</f>
        <v>0</v>
      </c>
      <c r="X113" s="27">
        <f>VLOOKUP($B113,score!$C$7:$AD$146,25,FALSE)</f>
        <v>200.00001130000001</v>
      </c>
      <c r="Y113" s="49">
        <f>VLOOKUP($B113,score!$C$7:$AD$146,26,FALSE)</f>
        <v>-1.5</v>
      </c>
      <c r="Z113" s="46">
        <f>VLOOKUP($B113,score!$C$7:$AD$146,28,FALSE)</f>
        <v>200.75001130000001</v>
      </c>
    </row>
    <row r="114" spans="2:26" ht="17" hidden="1" x14ac:dyDescent="0.4">
      <c r="B114" s="62">
        <v>108</v>
      </c>
      <c r="C114" s="63">
        <f>VLOOKUP($B114,score!$C$7:$AD$146,3,FALSE)</f>
        <v>34</v>
      </c>
      <c r="D114" s="29" t="str">
        <f>VLOOKUP($B114,score!$C$7:$AD$146,4,FALSE)</f>
        <v/>
      </c>
      <c r="E114" s="29">
        <f>VLOOKUP($B114,score!$C$7:$AD$146,5,FALSE)</f>
        <v>0</v>
      </c>
      <c r="F114" s="3">
        <f>VLOOKUP($B114,score!$C$7:$AB$146,6,FALSE)</f>
        <v>0</v>
      </c>
      <c r="G114" s="3">
        <f>VLOOKUP($B114,score!$C$7:$AB$146,7,FALSE)</f>
        <v>0</v>
      </c>
      <c r="H114" s="3">
        <f>VLOOKUP($B114,score!$C$7:$AB$146,8,FALSE)</f>
        <v>0</v>
      </c>
      <c r="I114" s="3">
        <f>VLOOKUP($B114,score!$C$7:$AB$146,9,FALSE)</f>
        <v>0</v>
      </c>
      <c r="J114" s="3">
        <f>VLOOKUP($B114,score!$C$7:$AB$146,10,FALSE)</f>
        <v>0</v>
      </c>
      <c r="K114" s="3">
        <f>VLOOKUP($B114,score!$C$7:$AB$146,11,FALSE)</f>
        <v>0</v>
      </c>
      <c r="L114" s="3">
        <f>VLOOKUP($B114,score!$C$7:$AB$146,12,FALSE)</f>
        <v>0</v>
      </c>
      <c r="M114" s="3">
        <f>VLOOKUP($B114,score!$C$7:$AB$146,13,FALSE)</f>
        <v>0</v>
      </c>
      <c r="N114" s="3">
        <f>VLOOKUP($B114,score!$C$7:$AB$146,14,FALSE)</f>
        <v>0</v>
      </c>
      <c r="O114" s="3">
        <f>VLOOKUP($B114,score!$C$7:$AB$146,15,FALSE)</f>
        <v>0</v>
      </c>
      <c r="P114" s="3">
        <f>VLOOKUP($B114,score!$C$7:$AB$146,16,FALSE)</f>
        <v>0</v>
      </c>
      <c r="Q114" s="3">
        <f>VLOOKUP($B114,score!$C$7:$AB$146,17,FALSE)</f>
        <v>0</v>
      </c>
      <c r="R114" s="3">
        <f>VLOOKUP($B114,score!$C$7:$AB$146,18,FALSE)</f>
        <v>0</v>
      </c>
      <c r="S114" s="3">
        <f>VLOOKUP($B114,score!$C$7:$AB$146,19,FALSE)</f>
        <v>0</v>
      </c>
      <c r="T114" s="3">
        <f>VLOOKUP($B114,score!$C$7:$AB$146,20,FALSE)</f>
        <v>0</v>
      </c>
      <c r="U114" s="3">
        <f>VLOOKUP($B114,score!$C$7:$AB$146,21,FALSE)</f>
        <v>0</v>
      </c>
      <c r="V114" s="3">
        <f>VLOOKUP($B114,score!$C$7:$AB$146,22,FALSE)</f>
        <v>0</v>
      </c>
      <c r="W114" s="3">
        <f>VLOOKUP($B114,score!$C$7:$AB$146,23,FALSE)</f>
        <v>0</v>
      </c>
      <c r="X114" s="27">
        <f>VLOOKUP($B114,score!$C$7:$AD$146,25,FALSE)</f>
        <v>200.00001140000001</v>
      </c>
      <c r="Y114" s="49">
        <f>VLOOKUP($B114,score!$C$7:$AD$146,26,FALSE)</f>
        <v>-1.5</v>
      </c>
      <c r="Z114" s="46">
        <f>VLOOKUP($B114,score!$C$7:$AD$146,28,FALSE)</f>
        <v>200.75001140000001</v>
      </c>
    </row>
    <row r="115" spans="2:26" ht="17" hidden="1" x14ac:dyDescent="0.4">
      <c r="B115" s="62">
        <v>109</v>
      </c>
      <c r="C115" s="63">
        <f>VLOOKUP($B115,score!$C$7:$AD$146,3,FALSE)</f>
        <v>34</v>
      </c>
      <c r="D115" s="29" t="str">
        <f>VLOOKUP($B115,score!$C$7:$AD$146,4,FALSE)</f>
        <v/>
      </c>
      <c r="E115" s="29">
        <f>VLOOKUP($B115,score!$C$7:$AD$146,5,FALSE)</f>
        <v>0</v>
      </c>
      <c r="F115" s="3">
        <f>VLOOKUP($B115,score!$C$7:$AB$146,6,FALSE)</f>
        <v>0</v>
      </c>
      <c r="G115" s="3">
        <f>VLOOKUP($B115,score!$C$7:$AB$146,7,FALSE)</f>
        <v>0</v>
      </c>
      <c r="H115" s="3">
        <f>VLOOKUP($B115,score!$C$7:$AB$146,8,FALSE)</f>
        <v>0</v>
      </c>
      <c r="I115" s="3">
        <f>VLOOKUP($B115,score!$C$7:$AB$146,9,FALSE)</f>
        <v>0</v>
      </c>
      <c r="J115" s="3">
        <f>VLOOKUP($B115,score!$C$7:$AB$146,10,FALSE)</f>
        <v>0</v>
      </c>
      <c r="K115" s="3">
        <f>VLOOKUP($B115,score!$C$7:$AB$146,11,FALSE)</f>
        <v>0</v>
      </c>
      <c r="L115" s="3">
        <f>VLOOKUP($B115,score!$C$7:$AB$146,12,FALSE)</f>
        <v>0</v>
      </c>
      <c r="M115" s="3">
        <f>VLOOKUP($B115,score!$C$7:$AB$146,13,FALSE)</f>
        <v>0</v>
      </c>
      <c r="N115" s="3">
        <f>VLOOKUP($B115,score!$C$7:$AB$146,14,FALSE)</f>
        <v>0</v>
      </c>
      <c r="O115" s="3">
        <f>VLOOKUP($B115,score!$C$7:$AB$146,15,FALSE)</f>
        <v>0</v>
      </c>
      <c r="P115" s="3">
        <f>VLOOKUP($B115,score!$C$7:$AB$146,16,FALSE)</f>
        <v>0</v>
      </c>
      <c r="Q115" s="3">
        <f>VLOOKUP($B115,score!$C$7:$AB$146,17,FALSE)</f>
        <v>0</v>
      </c>
      <c r="R115" s="3">
        <f>VLOOKUP($B115,score!$C$7:$AB$146,18,FALSE)</f>
        <v>0</v>
      </c>
      <c r="S115" s="3">
        <f>VLOOKUP($B115,score!$C$7:$AB$146,19,FALSE)</f>
        <v>0</v>
      </c>
      <c r="T115" s="3">
        <f>VLOOKUP($B115,score!$C$7:$AB$146,20,FALSE)</f>
        <v>0</v>
      </c>
      <c r="U115" s="3">
        <f>VLOOKUP($B115,score!$C$7:$AB$146,21,FALSE)</f>
        <v>0</v>
      </c>
      <c r="V115" s="3">
        <f>VLOOKUP($B115,score!$C$7:$AB$146,22,FALSE)</f>
        <v>0</v>
      </c>
      <c r="W115" s="3">
        <f>VLOOKUP($B115,score!$C$7:$AB$146,23,FALSE)</f>
        <v>0</v>
      </c>
      <c r="X115" s="27">
        <f>VLOOKUP($B115,score!$C$7:$AD$146,25,FALSE)</f>
        <v>200.0000115</v>
      </c>
      <c r="Y115" s="49">
        <f>VLOOKUP($B115,score!$C$7:$AD$146,26,FALSE)</f>
        <v>-1.5</v>
      </c>
      <c r="Z115" s="46">
        <f>VLOOKUP($B115,score!$C$7:$AD$146,28,FALSE)</f>
        <v>200.7500115</v>
      </c>
    </row>
    <row r="116" spans="2:26" ht="17" hidden="1" x14ac:dyDescent="0.4">
      <c r="B116" s="62">
        <v>110</v>
      </c>
      <c r="C116" s="63">
        <f>VLOOKUP($B116,score!$C$7:$AD$146,3,FALSE)</f>
        <v>34</v>
      </c>
      <c r="D116" s="29" t="str">
        <f>VLOOKUP($B116,score!$C$7:$AD$146,4,FALSE)</f>
        <v/>
      </c>
      <c r="E116" s="29">
        <f>VLOOKUP($B116,score!$C$7:$AD$146,5,FALSE)</f>
        <v>0</v>
      </c>
      <c r="F116" s="3">
        <f>VLOOKUP($B116,score!$C$7:$AB$146,6,FALSE)</f>
        <v>0</v>
      </c>
      <c r="G116" s="3">
        <f>VLOOKUP($B116,score!$C$7:$AB$146,7,FALSE)</f>
        <v>0</v>
      </c>
      <c r="H116" s="3">
        <f>VLOOKUP($B116,score!$C$7:$AB$146,8,FALSE)</f>
        <v>0</v>
      </c>
      <c r="I116" s="3">
        <f>VLOOKUP($B116,score!$C$7:$AB$146,9,FALSE)</f>
        <v>0</v>
      </c>
      <c r="J116" s="3">
        <f>VLOOKUP($B116,score!$C$7:$AB$146,10,FALSE)</f>
        <v>0</v>
      </c>
      <c r="K116" s="3">
        <f>VLOOKUP($B116,score!$C$7:$AB$146,11,FALSE)</f>
        <v>0</v>
      </c>
      <c r="L116" s="3">
        <f>VLOOKUP($B116,score!$C$7:$AB$146,12,FALSE)</f>
        <v>0</v>
      </c>
      <c r="M116" s="3">
        <f>VLOOKUP($B116,score!$C$7:$AB$146,13,FALSE)</f>
        <v>0</v>
      </c>
      <c r="N116" s="3">
        <f>VLOOKUP($B116,score!$C$7:$AB$146,14,FALSE)</f>
        <v>0</v>
      </c>
      <c r="O116" s="3">
        <f>VLOOKUP($B116,score!$C$7:$AB$146,15,FALSE)</f>
        <v>0</v>
      </c>
      <c r="P116" s="3">
        <f>VLOOKUP($B116,score!$C$7:$AB$146,16,FALSE)</f>
        <v>0</v>
      </c>
      <c r="Q116" s="3">
        <f>VLOOKUP($B116,score!$C$7:$AB$146,17,FALSE)</f>
        <v>0</v>
      </c>
      <c r="R116" s="3">
        <f>VLOOKUP($B116,score!$C$7:$AB$146,18,FALSE)</f>
        <v>0</v>
      </c>
      <c r="S116" s="3">
        <f>VLOOKUP($B116,score!$C$7:$AB$146,19,FALSE)</f>
        <v>0</v>
      </c>
      <c r="T116" s="3">
        <f>VLOOKUP($B116,score!$C$7:$AB$146,20,FALSE)</f>
        <v>0</v>
      </c>
      <c r="U116" s="3">
        <f>VLOOKUP($B116,score!$C$7:$AB$146,21,FALSE)</f>
        <v>0</v>
      </c>
      <c r="V116" s="3">
        <f>VLOOKUP($B116,score!$C$7:$AB$146,22,FALSE)</f>
        <v>0</v>
      </c>
      <c r="W116" s="3">
        <f>VLOOKUP($B116,score!$C$7:$AB$146,23,FALSE)</f>
        <v>0</v>
      </c>
      <c r="X116" s="27">
        <f>VLOOKUP($B116,score!$C$7:$AD$146,25,FALSE)</f>
        <v>200.00001159999999</v>
      </c>
      <c r="Y116" s="49">
        <f>VLOOKUP($B116,score!$C$7:$AD$146,26,FALSE)</f>
        <v>-1.5</v>
      </c>
      <c r="Z116" s="46">
        <f>VLOOKUP($B116,score!$C$7:$AD$146,28,FALSE)</f>
        <v>200.75001159999999</v>
      </c>
    </row>
    <row r="117" spans="2:26" ht="17" hidden="1" x14ac:dyDescent="0.4">
      <c r="B117" s="62">
        <v>111</v>
      </c>
      <c r="C117" s="63">
        <f>VLOOKUP($B117,score!$C$7:$AD$146,3,FALSE)</f>
        <v>34</v>
      </c>
      <c r="D117" s="29" t="str">
        <f>VLOOKUP($B117,score!$C$7:$AD$146,4,FALSE)</f>
        <v/>
      </c>
      <c r="E117" s="29">
        <f>VLOOKUP($B117,score!$C$7:$AD$146,5,FALSE)</f>
        <v>0</v>
      </c>
      <c r="F117" s="3">
        <f>VLOOKUP($B117,score!$C$7:$AB$146,6,FALSE)</f>
        <v>0</v>
      </c>
      <c r="G117" s="3">
        <f>VLOOKUP($B117,score!$C$7:$AB$146,7,FALSE)</f>
        <v>0</v>
      </c>
      <c r="H117" s="3">
        <f>VLOOKUP($B117,score!$C$7:$AB$146,8,FALSE)</f>
        <v>0</v>
      </c>
      <c r="I117" s="3">
        <f>VLOOKUP($B117,score!$C$7:$AB$146,9,FALSE)</f>
        <v>0</v>
      </c>
      <c r="J117" s="3">
        <f>VLOOKUP($B117,score!$C$7:$AB$146,10,FALSE)</f>
        <v>0</v>
      </c>
      <c r="K117" s="3">
        <f>VLOOKUP($B117,score!$C$7:$AB$146,11,FALSE)</f>
        <v>0</v>
      </c>
      <c r="L117" s="3">
        <f>VLOOKUP($B117,score!$C$7:$AB$146,12,FALSE)</f>
        <v>0</v>
      </c>
      <c r="M117" s="3">
        <f>VLOOKUP($B117,score!$C$7:$AB$146,13,FALSE)</f>
        <v>0</v>
      </c>
      <c r="N117" s="3">
        <f>VLOOKUP($B117,score!$C$7:$AB$146,14,FALSE)</f>
        <v>0</v>
      </c>
      <c r="O117" s="3">
        <f>VLOOKUP($B117,score!$C$7:$AB$146,15,FALSE)</f>
        <v>0</v>
      </c>
      <c r="P117" s="3">
        <f>VLOOKUP($B117,score!$C$7:$AB$146,16,FALSE)</f>
        <v>0</v>
      </c>
      <c r="Q117" s="3">
        <f>VLOOKUP($B117,score!$C$7:$AB$146,17,FALSE)</f>
        <v>0</v>
      </c>
      <c r="R117" s="3">
        <f>VLOOKUP($B117,score!$C$7:$AB$146,18,FALSE)</f>
        <v>0</v>
      </c>
      <c r="S117" s="3">
        <f>VLOOKUP($B117,score!$C$7:$AB$146,19,FALSE)</f>
        <v>0</v>
      </c>
      <c r="T117" s="3">
        <f>VLOOKUP($B117,score!$C$7:$AB$146,20,FALSE)</f>
        <v>0</v>
      </c>
      <c r="U117" s="3">
        <f>VLOOKUP($B117,score!$C$7:$AB$146,21,FALSE)</f>
        <v>0</v>
      </c>
      <c r="V117" s="3">
        <f>VLOOKUP($B117,score!$C$7:$AB$146,22,FALSE)</f>
        <v>0</v>
      </c>
      <c r="W117" s="3">
        <f>VLOOKUP($B117,score!$C$7:$AB$146,23,FALSE)</f>
        <v>0</v>
      </c>
      <c r="X117" s="27">
        <f>VLOOKUP($B117,score!$C$7:$AD$146,25,FALSE)</f>
        <v>200.00001169999999</v>
      </c>
      <c r="Y117" s="49">
        <f>VLOOKUP($B117,score!$C$7:$AD$146,26,FALSE)</f>
        <v>-1.5</v>
      </c>
      <c r="Z117" s="46">
        <f>VLOOKUP($B117,score!$C$7:$AD$146,28,FALSE)</f>
        <v>200.75001169999999</v>
      </c>
    </row>
    <row r="118" spans="2:26" ht="17" hidden="1" x14ac:dyDescent="0.4">
      <c r="B118" s="62">
        <v>112</v>
      </c>
      <c r="C118" s="63">
        <f>VLOOKUP($B118,score!$C$7:$AD$146,3,FALSE)</f>
        <v>34</v>
      </c>
      <c r="D118" s="29" t="str">
        <f>VLOOKUP($B118,score!$C$7:$AD$146,4,FALSE)</f>
        <v/>
      </c>
      <c r="E118" s="29">
        <f>VLOOKUP($B118,score!$C$7:$AD$146,5,FALSE)</f>
        <v>0</v>
      </c>
      <c r="F118" s="3">
        <f>VLOOKUP($B118,score!$C$7:$AB$146,6,FALSE)</f>
        <v>0</v>
      </c>
      <c r="G118" s="3">
        <f>VLOOKUP($B118,score!$C$7:$AB$146,7,FALSE)</f>
        <v>0</v>
      </c>
      <c r="H118" s="3">
        <f>VLOOKUP($B118,score!$C$7:$AB$146,8,FALSE)</f>
        <v>0</v>
      </c>
      <c r="I118" s="3">
        <f>VLOOKUP($B118,score!$C$7:$AB$146,9,FALSE)</f>
        <v>0</v>
      </c>
      <c r="J118" s="3">
        <f>VLOOKUP($B118,score!$C$7:$AB$146,10,FALSE)</f>
        <v>0</v>
      </c>
      <c r="K118" s="3">
        <f>VLOOKUP($B118,score!$C$7:$AB$146,11,FALSE)</f>
        <v>0</v>
      </c>
      <c r="L118" s="3">
        <f>VLOOKUP($B118,score!$C$7:$AB$146,12,FALSE)</f>
        <v>0</v>
      </c>
      <c r="M118" s="3">
        <f>VLOOKUP($B118,score!$C$7:$AB$146,13,FALSE)</f>
        <v>0</v>
      </c>
      <c r="N118" s="3">
        <f>VLOOKUP($B118,score!$C$7:$AB$146,14,FALSE)</f>
        <v>0</v>
      </c>
      <c r="O118" s="3">
        <f>VLOOKUP($B118,score!$C$7:$AB$146,15,FALSE)</f>
        <v>0</v>
      </c>
      <c r="P118" s="3">
        <f>VLOOKUP($B118,score!$C$7:$AB$146,16,FALSE)</f>
        <v>0</v>
      </c>
      <c r="Q118" s="3">
        <f>VLOOKUP($B118,score!$C$7:$AB$146,17,FALSE)</f>
        <v>0</v>
      </c>
      <c r="R118" s="3">
        <f>VLOOKUP($B118,score!$C$7:$AB$146,18,FALSE)</f>
        <v>0</v>
      </c>
      <c r="S118" s="3">
        <f>VLOOKUP($B118,score!$C$7:$AB$146,19,FALSE)</f>
        <v>0</v>
      </c>
      <c r="T118" s="3">
        <f>VLOOKUP($B118,score!$C$7:$AB$146,20,FALSE)</f>
        <v>0</v>
      </c>
      <c r="U118" s="3">
        <f>VLOOKUP($B118,score!$C$7:$AB$146,21,FALSE)</f>
        <v>0</v>
      </c>
      <c r="V118" s="3">
        <f>VLOOKUP($B118,score!$C$7:$AB$146,22,FALSE)</f>
        <v>0</v>
      </c>
      <c r="W118" s="3">
        <f>VLOOKUP($B118,score!$C$7:$AB$146,23,FALSE)</f>
        <v>0</v>
      </c>
      <c r="X118" s="27">
        <f>VLOOKUP($B118,score!$C$7:$AD$146,25,FALSE)</f>
        <v>200.00001180000001</v>
      </c>
      <c r="Y118" s="49">
        <f>VLOOKUP($B118,score!$C$7:$AD$146,26,FALSE)</f>
        <v>-1.5</v>
      </c>
      <c r="Z118" s="46">
        <f>VLOOKUP($B118,score!$C$7:$AD$146,28,FALSE)</f>
        <v>200.75001180000001</v>
      </c>
    </row>
    <row r="119" spans="2:26" ht="17" hidden="1" x14ac:dyDescent="0.4">
      <c r="B119" s="62">
        <v>113</v>
      </c>
      <c r="C119" s="63">
        <f>VLOOKUP($B119,score!$C$7:$AD$146,3,FALSE)</f>
        <v>34</v>
      </c>
      <c r="D119" s="29" t="str">
        <f>VLOOKUP($B119,score!$C$7:$AD$146,4,FALSE)</f>
        <v/>
      </c>
      <c r="E119" s="29">
        <f>VLOOKUP($B119,score!$C$7:$AD$146,5,FALSE)</f>
        <v>0</v>
      </c>
      <c r="F119" s="3">
        <f>VLOOKUP($B119,score!$C$7:$AB$146,6,FALSE)</f>
        <v>0</v>
      </c>
      <c r="G119" s="3">
        <f>VLOOKUP($B119,score!$C$7:$AB$146,7,FALSE)</f>
        <v>0</v>
      </c>
      <c r="H119" s="3">
        <f>VLOOKUP($B119,score!$C$7:$AB$146,8,FALSE)</f>
        <v>0</v>
      </c>
      <c r="I119" s="3">
        <f>VLOOKUP($B119,score!$C$7:$AB$146,9,FALSE)</f>
        <v>0</v>
      </c>
      <c r="J119" s="3">
        <f>VLOOKUP($B119,score!$C$7:$AB$146,10,FALSE)</f>
        <v>0</v>
      </c>
      <c r="K119" s="3">
        <f>VLOOKUP($B119,score!$C$7:$AB$146,11,FALSE)</f>
        <v>0</v>
      </c>
      <c r="L119" s="3">
        <f>VLOOKUP($B119,score!$C$7:$AB$146,12,FALSE)</f>
        <v>0</v>
      </c>
      <c r="M119" s="3">
        <f>VLOOKUP($B119,score!$C$7:$AB$146,13,FALSE)</f>
        <v>0</v>
      </c>
      <c r="N119" s="3">
        <f>VLOOKUP($B119,score!$C$7:$AB$146,14,FALSE)</f>
        <v>0</v>
      </c>
      <c r="O119" s="3">
        <f>VLOOKUP($B119,score!$C$7:$AB$146,15,FALSE)</f>
        <v>0</v>
      </c>
      <c r="P119" s="3">
        <f>VLOOKUP($B119,score!$C$7:$AB$146,16,FALSE)</f>
        <v>0</v>
      </c>
      <c r="Q119" s="3">
        <f>VLOOKUP($B119,score!$C$7:$AB$146,17,FALSE)</f>
        <v>0</v>
      </c>
      <c r="R119" s="3">
        <f>VLOOKUP($B119,score!$C$7:$AB$146,18,FALSE)</f>
        <v>0</v>
      </c>
      <c r="S119" s="3">
        <f>VLOOKUP($B119,score!$C$7:$AB$146,19,FALSE)</f>
        <v>0</v>
      </c>
      <c r="T119" s="3">
        <f>VLOOKUP($B119,score!$C$7:$AB$146,20,FALSE)</f>
        <v>0</v>
      </c>
      <c r="U119" s="3">
        <f>VLOOKUP($B119,score!$C$7:$AB$146,21,FALSE)</f>
        <v>0</v>
      </c>
      <c r="V119" s="3">
        <f>VLOOKUP($B119,score!$C$7:$AB$146,22,FALSE)</f>
        <v>0</v>
      </c>
      <c r="W119" s="3">
        <f>VLOOKUP($B119,score!$C$7:$AB$146,23,FALSE)</f>
        <v>0</v>
      </c>
      <c r="X119" s="27">
        <f>VLOOKUP($B119,score!$C$7:$AD$146,25,FALSE)</f>
        <v>200.0000119</v>
      </c>
      <c r="Y119" s="49">
        <f>VLOOKUP($B119,score!$C$7:$AD$146,26,FALSE)</f>
        <v>-1.5</v>
      </c>
      <c r="Z119" s="46">
        <f>VLOOKUP($B119,score!$C$7:$AD$146,28,FALSE)</f>
        <v>200.7500119</v>
      </c>
    </row>
    <row r="120" spans="2:26" ht="17" hidden="1" x14ac:dyDescent="0.4">
      <c r="B120" s="62">
        <v>114</v>
      </c>
      <c r="C120" s="63">
        <f>VLOOKUP($B120,score!$C$7:$AD$146,3,FALSE)</f>
        <v>34</v>
      </c>
      <c r="D120" s="29" t="str">
        <f>VLOOKUP($B120,score!$C$7:$AD$146,4,FALSE)</f>
        <v/>
      </c>
      <c r="E120" s="29">
        <f>VLOOKUP($B120,score!$C$7:$AD$146,5,FALSE)</f>
        <v>0</v>
      </c>
      <c r="F120" s="3">
        <f>VLOOKUP($B120,score!$C$7:$AB$146,6,FALSE)</f>
        <v>0</v>
      </c>
      <c r="G120" s="3">
        <f>VLOOKUP($B120,score!$C$7:$AB$146,7,FALSE)</f>
        <v>0</v>
      </c>
      <c r="H120" s="3">
        <f>VLOOKUP($B120,score!$C$7:$AB$146,8,FALSE)</f>
        <v>0</v>
      </c>
      <c r="I120" s="3">
        <f>VLOOKUP($B120,score!$C$7:$AB$146,9,FALSE)</f>
        <v>0</v>
      </c>
      <c r="J120" s="3">
        <f>VLOOKUP($B120,score!$C$7:$AB$146,10,FALSE)</f>
        <v>0</v>
      </c>
      <c r="K120" s="3">
        <f>VLOOKUP($B120,score!$C$7:$AB$146,11,FALSE)</f>
        <v>0</v>
      </c>
      <c r="L120" s="3">
        <f>VLOOKUP($B120,score!$C$7:$AB$146,12,FALSE)</f>
        <v>0</v>
      </c>
      <c r="M120" s="3">
        <f>VLOOKUP($B120,score!$C$7:$AB$146,13,FALSE)</f>
        <v>0</v>
      </c>
      <c r="N120" s="3">
        <f>VLOOKUP($B120,score!$C$7:$AB$146,14,FALSE)</f>
        <v>0</v>
      </c>
      <c r="O120" s="3">
        <f>VLOOKUP($B120,score!$C$7:$AB$146,15,FALSE)</f>
        <v>0</v>
      </c>
      <c r="P120" s="3">
        <f>VLOOKUP($B120,score!$C$7:$AB$146,16,FALSE)</f>
        <v>0</v>
      </c>
      <c r="Q120" s="3">
        <f>VLOOKUP($B120,score!$C$7:$AB$146,17,FALSE)</f>
        <v>0</v>
      </c>
      <c r="R120" s="3">
        <f>VLOOKUP($B120,score!$C$7:$AB$146,18,FALSE)</f>
        <v>0</v>
      </c>
      <c r="S120" s="3">
        <f>VLOOKUP($B120,score!$C$7:$AB$146,19,FALSE)</f>
        <v>0</v>
      </c>
      <c r="T120" s="3">
        <f>VLOOKUP($B120,score!$C$7:$AB$146,20,FALSE)</f>
        <v>0</v>
      </c>
      <c r="U120" s="3">
        <f>VLOOKUP($B120,score!$C$7:$AB$146,21,FALSE)</f>
        <v>0</v>
      </c>
      <c r="V120" s="3">
        <f>VLOOKUP($B120,score!$C$7:$AB$146,22,FALSE)</f>
        <v>0</v>
      </c>
      <c r="W120" s="3">
        <f>VLOOKUP($B120,score!$C$7:$AB$146,23,FALSE)</f>
        <v>0</v>
      </c>
      <c r="X120" s="27">
        <f>VLOOKUP($B120,score!$C$7:$AD$146,25,FALSE)</f>
        <v>200.000012</v>
      </c>
      <c r="Y120" s="49">
        <f>VLOOKUP($B120,score!$C$7:$AD$146,26,FALSE)</f>
        <v>-1.5</v>
      </c>
      <c r="Z120" s="46">
        <f>VLOOKUP($B120,score!$C$7:$AD$146,28,FALSE)</f>
        <v>200.750012</v>
      </c>
    </row>
    <row r="121" spans="2:26" ht="17" hidden="1" x14ac:dyDescent="0.4">
      <c r="B121" s="62">
        <v>115</v>
      </c>
      <c r="C121" s="63">
        <f>VLOOKUP($B121,score!$C$7:$AD$146,3,FALSE)</f>
        <v>34</v>
      </c>
      <c r="D121" s="29" t="str">
        <f>VLOOKUP($B121,score!$C$7:$AD$146,4,FALSE)</f>
        <v/>
      </c>
      <c r="E121" s="29">
        <f>VLOOKUP($B121,score!$C$7:$AD$146,5,FALSE)</f>
        <v>0</v>
      </c>
      <c r="F121" s="3">
        <f>VLOOKUP($B121,score!$C$7:$AB$146,6,FALSE)</f>
        <v>0</v>
      </c>
      <c r="G121" s="3">
        <f>VLOOKUP($B121,score!$C$7:$AB$146,7,FALSE)</f>
        <v>0</v>
      </c>
      <c r="H121" s="3">
        <f>VLOOKUP($B121,score!$C$7:$AB$146,8,FALSE)</f>
        <v>0</v>
      </c>
      <c r="I121" s="3">
        <f>VLOOKUP($B121,score!$C$7:$AB$146,9,FALSE)</f>
        <v>0</v>
      </c>
      <c r="J121" s="3">
        <f>VLOOKUP($B121,score!$C$7:$AB$146,10,FALSE)</f>
        <v>0</v>
      </c>
      <c r="K121" s="3">
        <f>VLOOKUP($B121,score!$C$7:$AB$146,11,FALSE)</f>
        <v>0</v>
      </c>
      <c r="L121" s="3">
        <f>VLOOKUP($B121,score!$C$7:$AB$146,12,FALSE)</f>
        <v>0</v>
      </c>
      <c r="M121" s="3">
        <f>VLOOKUP($B121,score!$C$7:$AB$146,13,FALSE)</f>
        <v>0</v>
      </c>
      <c r="N121" s="3">
        <f>VLOOKUP($B121,score!$C$7:$AB$146,14,FALSE)</f>
        <v>0</v>
      </c>
      <c r="O121" s="3">
        <f>VLOOKUP($B121,score!$C$7:$AB$146,15,FALSE)</f>
        <v>0</v>
      </c>
      <c r="P121" s="3">
        <f>VLOOKUP($B121,score!$C$7:$AB$146,16,FALSE)</f>
        <v>0</v>
      </c>
      <c r="Q121" s="3">
        <f>VLOOKUP($B121,score!$C$7:$AB$146,17,FALSE)</f>
        <v>0</v>
      </c>
      <c r="R121" s="3">
        <f>VLOOKUP($B121,score!$C$7:$AB$146,18,FALSE)</f>
        <v>0</v>
      </c>
      <c r="S121" s="3">
        <f>VLOOKUP($B121,score!$C$7:$AB$146,19,FALSE)</f>
        <v>0</v>
      </c>
      <c r="T121" s="3">
        <f>VLOOKUP($B121,score!$C$7:$AB$146,20,FALSE)</f>
        <v>0</v>
      </c>
      <c r="U121" s="3">
        <f>VLOOKUP($B121,score!$C$7:$AB$146,21,FALSE)</f>
        <v>0</v>
      </c>
      <c r="V121" s="3">
        <f>VLOOKUP($B121,score!$C$7:$AB$146,22,FALSE)</f>
        <v>0</v>
      </c>
      <c r="W121" s="3">
        <f>VLOOKUP($B121,score!$C$7:$AB$146,23,FALSE)</f>
        <v>0</v>
      </c>
      <c r="X121" s="27">
        <f>VLOOKUP($B121,score!$C$7:$AD$146,25,FALSE)</f>
        <v>200.00001209999999</v>
      </c>
      <c r="Y121" s="49">
        <f>VLOOKUP($B121,score!$C$7:$AD$146,26,FALSE)</f>
        <v>-1.5</v>
      </c>
      <c r="Z121" s="46">
        <f>VLOOKUP($B121,score!$C$7:$AD$146,28,FALSE)</f>
        <v>200.75001209999999</v>
      </c>
    </row>
    <row r="122" spans="2:26" ht="17" hidden="1" x14ac:dyDescent="0.4">
      <c r="B122" s="62">
        <v>116</v>
      </c>
      <c r="C122" s="63">
        <f>VLOOKUP($B122,score!$C$7:$AD$146,3,FALSE)</f>
        <v>34</v>
      </c>
      <c r="D122" s="29" t="str">
        <f>VLOOKUP($B122,score!$C$7:$AD$146,4,FALSE)</f>
        <v/>
      </c>
      <c r="E122" s="29">
        <f>VLOOKUP($B122,score!$C$7:$AD$146,5,FALSE)</f>
        <v>0</v>
      </c>
      <c r="F122" s="3">
        <f>VLOOKUP($B122,score!$C$7:$AB$146,6,FALSE)</f>
        <v>0</v>
      </c>
      <c r="G122" s="3">
        <f>VLOOKUP($B122,score!$C$7:$AB$146,7,FALSE)</f>
        <v>0</v>
      </c>
      <c r="H122" s="3">
        <f>VLOOKUP($B122,score!$C$7:$AB$146,8,FALSE)</f>
        <v>0</v>
      </c>
      <c r="I122" s="3">
        <f>VLOOKUP($B122,score!$C$7:$AB$146,9,FALSE)</f>
        <v>0</v>
      </c>
      <c r="J122" s="3">
        <f>VLOOKUP($B122,score!$C$7:$AB$146,10,FALSE)</f>
        <v>0</v>
      </c>
      <c r="K122" s="3">
        <f>VLOOKUP($B122,score!$C$7:$AB$146,11,FALSE)</f>
        <v>0</v>
      </c>
      <c r="L122" s="3">
        <f>VLOOKUP($B122,score!$C$7:$AB$146,12,FALSE)</f>
        <v>0</v>
      </c>
      <c r="M122" s="3">
        <f>VLOOKUP($B122,score!$C$7:$AB$146,13,FALSE)</f>
        <v>0</v>
      </c>
      <c r="N122" s="3">
        <f>VLOOKUP($B122,score!$C$7:$AB$146,14,FALSE)</f>
        <v>0</v>
      </c>
      <c r="O122" s="3">
        <f>VLOOKUP($B122,score!$C$7:$AB$146,15,FALSE)</f>
        <v>0</v>
      </c>
      <c r="P122" s="3">
        <f>VLOOKUP($B122,score!$C$7:$AB$146,16,FALSE)</f>
        <v>0</v>
      </c>
      <c r="Q122" s="3">
        <f>VLOOKUP($B122,score!$C$7:$AB$146,17,FALSE)</f>
        <v>0</v>
      </c>
      <c r="R122" s="3">
        <f>VLOOKUP($B122,score!$C$7:$AB$146,18,FALSE)</f>
        <v>0</v>
      </c>
      <c r="S122" s="3">
        <f>VLOOKUP($B122,score!$C$7:$AB$146,19,FALSE)</f>
        <v>0</v>
      </c>
      <c r="T122" s="3">
        <f>VLOOKUP($B122,score!$C$7:$AB$146,20,FALSE)</f>
        <v>0</v>
      </c>
      <c r="U122" s="3">
        <f>VLOOKUP($B122,score!$C$7:$AB$146,21,FALSE)</f>
        <v>0</v>
      </c>
      <c r="V122" s="3">
        <f>VLOOKUP($B122,score!$C$7:$AB$146,22,FALSE)</f>
        <v>0</v>
      </c>
      <c r="W122" s="3">
        <f>VLOOKUP($B122,score!$C$7:$AB$146,23,FALSE)</f>
        <v>0</v>
      </c>
      <c r="X122" s="27">
        <f>VLOOKUP($B122,score!$C$7:$AD$146,25,FALSE)</f>
        <v>200.00001219999999</v>
      </c>
      <c r="Y122" s="49">
        <f>VLOOKUP($B122,score!$C$7:$AD$146,26,FALSE)</f>
        <v>-1.5</v>
      </c>
      <c r="Z122" s="46">
        <f>VLOOKUP($B122,score!$C$7:$AD$146,28,FALSE)</f>
        <v>200.75001219999999</v>
      </c>
    </row>
    <row r="123" spans="2:26" ht="17" hidden="1" x14ac:dyDescent="0.4">
      <c r="B123" s="62">
        <v>117</v>
      </c>
      <c r="C123" s="63">
        <f>VLOOKUP($B123,score!$C$7:$AD$146,3,FALSE)</f>
        <v>34</v>
      </c>
      <c r="D123" s="29" t="str">
        <f>VLOOKUP($B123,score!$C$7:$AD$146,4,FALSE)</f>
        <v/>
      </c>
      <c r="E123" s="29">
        <f>VLOOKUP($B123,score!$C$7:$AD$146,5,FALSE)</f>
        <v>0</v>
      </c>
      <c r="F123" s="3">
        <f>VLOOKUP($B123,score!$C$7:$AB$146,6,FALSE)</f>
        <v>0</v>
      </c>
      <c r="G123" s="3">
        <f>VLOOKUP($B123,score!$C$7:$AB$146,7,FALSE)</f>
        <v>0</v>
      </c>
      <c r="H123" s="3">
        <f>VLOOKUP($B123,score!$C$7:$AB$146,8,FALSE)</f>
        <v>0</v>
      </c>
      <c r="I123" s="3">
        <f>VLOOKUP($B123,score!$C$7:$AB$146,9,FALSE)</f>
        <v>0</v>
      </c>
      <c r="J123" s="3">
        <f>VLOOKUP($B123,score!$C$7:$AB$146,10,FALSE)</f>
        <v>0</v>
      </c>
      <c r="K123" s="3">
        <f>VLOOKUP($B123,score!$C$7:$AB$146,11,FALSE)</f>
        <v>0</v>
      </c>
      <c r="L123" s="3">
        <f>VLOOKUP($B123,score!$C$7:$AB$146,12,FALSE)</f>
        <v>0</v>
      </c>
      <c r="M123" s="3">
        <f>VLOOKUP($B123,score!$C$7:$AB$146,13,FALSE)</f>
        <v>0</v>
      </c>
      <c r="N123" s="3">
        <f>VLOOKUP($B123,score!$C$7:$AB$146,14,FALSE)</f>
        <v>0</v>
      </c>
      <c r="O123" s="3">
        <f>VLOOKUP($B123,score!$C$7:$AB$146,15,FALSE)</f>
        <v>0</v>
      </c>
      <c r="P123" s="3">
        <f>VLOOKUP($B123,score!$C$7:$AB$146,16,FALSE)</f>
        <v>0</v>
      </c>
      <c r="Q123" s="3">
        <f>VLOOKUP($B123,score!$C$7:$AB$146,17,FALSE)</f>
        <v>0</v>
      </c>
      <c r="R123" s="3">
        <f>VLOOKUP($B123,score!$C$7:$AB$146,18,FALSE)</f>
        <v>0</v>
      </c>
      <c r="S123" s="3">
        <f>VLOOKUP($B123,score!$C$7:$AB$146,19,FALSE)</f>
        <v>0</v>
      </c>
      <c r="T123" s="3">
        <f>VLOOKUP($B123,score!$C$7:$AB$146,20,FALSE)</f>
        <v>0</v>
      </c>
      <c r="U123" s="3">
        <f>VLOOKUP($B123,score!$C$7:$AB$146,21,FALSE)</f>
        <v>0</v>
      </c>
      <c r="V123" s="3">
        <f>VLOOKUP($B123,score!$C$7:$AB$146,22,FALSE)</f>
        <v>0</v>
      </c>
      <c r="W123" s="3">
        <f>VLOOKUP($B123,score!$C$7:$AB$146,23,FALSE)</f>
        <v>0</v>
      </c>
      <c r="X123" s="27">
        <f>VLOOKUP($B123,score!$C$7:$AD$146,25,FALSE)</f>
        <v>200.00001230000001</v>
      </c>
      <c r="Y123" s="49">
        <f>VLOOKUP($B123,score!$C$7:$AD$146,26,FALSE)</f>
        <v>-1.5</v>
      </c>
      <c r="Z123" s="46">
        <f>VLOOKUP($B123,score!$C$7:$AD$146,28,FALSE)</f>
        <v>200.75001230000001</v>
      </c>
    </row>
    <row r="124" spans="2:26" ht="17" hidden="1" x14ac:dyDescent="0.4">
      <c r="B124" s="62">
        <v>118</v>
      </c>
      <c r="C124" s="63">
        <f>VLOOKUP($B124,score!$C$7:$AD$146,3,FALSE)</f>
        <v>34</v>
      </c>
      <c r="D124" s="29" t="str">
        <f>VLOOKUP($B124,score!$C$7:$AD$146,4,FALSE)</f>
        <v/>
      </c>
      <c r="E124" s="29">
        <f>VLOOKUP($B124,score!$C$7:$AD$146,5,FALSE)</f>
        <v>0</v>
      </c>
      <c r="F124" s="3">
        <f>VLOOKUP($B124,score!$C$7:$AB$146,6,FALSE)</f>
        <v>0</v>
      </c>
      <c r="G124" s="3">
        <f>VLOOKUP($B124,score!$C$7:$AB$146,7,FALSE)</f>
        <v>0</v>
      </c>
      <c r="H124" s="3">
        <f>VLOOKUP($B124,score!$C$7:$AB$146,8,FALSE)</f>
        <v>0</v>
      </c>
      <c r="I124" s="3">
        <f>VLOOKUP($B124,score!$C$7:$AB$146,9,FALSE)</f>
        <v>0</v>
      </c>
      <c r="J124" s="3">
        <f>VLOOKUP($B124,score!$C$7:$AB$146,10,FALSE)</f>
        <v>0</v>
      </c>
      <c r="K124" s="3">
        <f>VLOOKUP($B124,score!$C$7:$AB$146,11,FALSE)</f>
        <v>0</v>
      </c>
      <c r="L124" s="3">
        <f>VLOOKUP($B124,score!$C$7:$AB$146,12,FALSE)</f>
        <v>0</v>
      </c>
      <c r="M124" s="3">
        <f>VLOOKUP($B124,score!$C$7:$AB$146,13,FALSE)</f>
        <v>0</v>
      </c>
      <c r="N124" s="3">
        <f>VLOOKUP($B124,score!$C$7:$AB$146,14,FALSE)</f>
        <v>0</v>
      </c>
      <c r="O124" s="3">
        <f>VLOOKUP($B124,score!$C$7:$AB$146,15,FALSE)</f>
        <v>0</v>
      </c>
      <c r="P124" s="3">
        <f>VLOOKUP($B124,score!$C$7:$AB$146,16,FALSE)</f>
        <v>0</v>
      </c>
      <c r="Q124" s="3">
        <f>VLOOKUP($B124,score!$C$7:$AB$146,17,FALSE)</f>
        <v>0</v>
      </c>
      <c r="R124" s="3">
        <f>VLOOKUP($B124,score!$C$7:$AB$146,18,FALSE)</f>
        <v>0</v>
      </c>
      <c r="S124" s="3">
        <f>VLOOKUP($B124,score!$C$7:$AB$146,19,FALSE)</f>
        <v>0</v>
      </c>
      <c r="T124" s="3">
        <f>VLOOKUP($B124,score!$C$7:$AB$146,20,FALSE)</f>
        <v>0</v>
      </c>
      <c r="U124" s="3">
        <f>VLOOKUP($B124,score!$C$7:$AB$146,21,FALSE)</f>
        <v>0</v>
      </c>
      <c r="V124" s="3">
        <f>VLOOKUP($B124,score!$C$7:$AB$146,22,FALSE)</f>
        <v>0</v>
      </c>
      <c r="W124" s="3">
        <f>VLOOKUP($B124,score!$C$7:$AB$146,23,FALSE)</f>
        <v>0</v>
      </c>
      <c r="X124" s="27">
        <f>VLOOKUP($B124,score!$C$7:$AD$146,25,FALSE)</f>
        <v>200.0000124</v>
      </c>
      <c r="Y124" s="49">
        <f>VLOOKUP($B124,score!$C$7:$AD$146,26,FALSE)</f>
        <v>-1.5</v>
      </c>
      <c r="Z124" s="46">
        <f>VLOOKUP($B124,score!$C$7:$AD$146,28,FALSE)</f>
        <v>200.7500124</v>
      </c>
    </row>
    <row r="125" spans="2:26" ht="17" hidden="1" x14ac:dyDescent="0.4">
      <c r="B125" s="62">
        <v>119</v>
      </c>
      <c r="C125" s="63">
        <f>VLOOKUP($B125,score!$C$7:$AD$146,3,FALSE)</f>
        <v>34</v>
      </c>
      <c r="D125" s="29" t="str">
        <f>VLOOKUP($B125,score!$C$7:$AD$146,4,FALSE)</f>
        <v/>
      </c>
      <c r="E125" s="29">
        <f>VLOOKUP($B125,score!$C$7:$AD$146,5,FALSE)</f>
        <v>0</v>
      </c>
      <c r="F125" s="3">
        <f>VLOOKUP($B125,score!$C$7:$AB$146,6,FALSE)</f>
        <v>0</v>
      </c>
      <c r="G125" s="3">
        <f>VLOOKUP($B125,score!$C$7:$AB$146,7,FALSE)</f>
        <v>0</v>
      </c>
      <c r="H125" s="3">
        <f>VLOOKUP($B125,score!$C$7:$AB$146,8,FALSE)</f>
        <v>0</v>
      </c>
      <c r="I125" s="3">
        <f>VLOOKUP($B125,score!$C$7:$AB$146,9,FALSE)</f>
        <v>0</v>
      </c>
      <c r="J125" s="3">
        <f>VLOOKUP($B125,score!$C$7:$AB$146,10,FALSE)</f>
        <v>0</v>
      </c>
      <c r="K125" s="3">
        <f>VLOOKUP($B125,score!$C$7:$AB$146,11,FALSE)</f>
        <v>0</v>
      </c>
      <c r="L125" s="3">
        <f>VLOOKUP($B125,score!$C$7:$AB$146,12,FALSE)</f>
        <v>0</v>
      </c>
      <c r="M125" s="3">
        <f>VLOOKUP($B125,score!$C$7:$AB$146,13,FALSE)</f>
        <v>0</v>
      </c>
      <c r="N125" s="3">
        <f>VLOOKUP($B125,score!$C$7:$AB$146,14,FALSE)</f>
        <v>0</v>
      </c>
      <c r="O125" s="3">
        <f>VLOOKUP($B125,score!$C$7:$AB$146,15,FALSE)</f>
        <v>0</v>
      </c>
      <c r="P125" s="3">
        <f>VLOOKUP($B125,score!$C$7:$AB$146,16,FALSE)</f>
        <v>0</v>
      </c>
      <c r="Q125" s="3">
        <f>VLOOKUP($B125,score!$C$7:$AB$146,17,FALSE)</f>
        <v>0</v>
      </c>
      <c r="R125" s="3">
        <f>VLOOKUP($B125,score!$C$7:$AB$146,18,FALSE)</f>
        <v>0</v>
      </c>
      <c r="S125" s="3">
        <f>VLOOKUP($B125,score!$C$7:$AB$146,19,FALSE)</f>
        <v>0</v>
      </c>
      <c r="T125" s="3">
        <f>VLOOKUP($B125,score!$C$7:$AB$146,20,FALSE)</f>
        <v>0</v>
      </c>
      <c r="U125" s="3">
        <f>VLOOKUP($B125,score!$C$7:$AB$146,21,FALSE)</f>
        <v>0</v>
      </c>
      <c r="V125" s="3">
        <f>VLOOKUP($B125,score!$C$7:$AB$146,22,FALSE)</f>
        <v>0</v>
      </c>
      <c r="W125" s="3">
        <f>VLOOKUP($B125,score!$C$7:$AB$146,23,FALSE)</f>
        <v>0</v>
      </c>
      <c r="X125" s="27">
        <f>VLOOKUP($B125,score!$C$7:$AD$146,25,FALSE)</f>
        <v>200.0000125</v>
      </c>
      <c r="Y125" s="49">
        <f>VLOOKUP($B125,score!$C$7:$AD$146,26,FALSE)</f>
        <v>-1.5</v>
      </c>
      <c r="Z125" s="46">
        <f>VLOOKUP($B125,score!$C$7:$AD$146,28,FALSE)</f>
        <v>200.7500125</v>
      </c>
    </row>
    <row r="126" spans="2:26" ht="17" hidden="1" x14ac:dyDescent="0.4">
      <c r="B126" s="62">
        <v>120</v>
      </c>
      <c r="C126" s="63">
        <f>VLOOKUP($B126,score!$C$7:$AD$146,3,FALSE)</f>
        <v>34</v>
      </c>
      <c r="D126" s="29" t="str">
        <f>VLOOKUP($B126,score!$C$7:$AD$146,4,FALSE)</f>
        <v/>
      </c>
      <c r="E126" s="29">
        <f>VLOOKUP($B126,score!$C$7:$AD$146,5,FALSE)</f>
        <v>0</v>
      </c>
      <c r="F126" s="3">
        <f>VLOOKUP($B126,score!$C$7:$AB$146,6,FALSE)</f>
        <v>0</v>
      </c>
      <c r="G126" s="3">
        <f>VLOOKUP($B126,score!$C$7:$AB$146,7,FALSE)</f>
        <v>0</v>
      </c>
      <c r="H126" s="3">
        <f>VLOOKUP($B126,score!$C$7:$AB$146,8,FALSE)</f>
        <v>0</v>
      </c>
      <c r="I126" s="3">
        <f>VLOOKUP($B126,score!$C$7:$AB$146,9,FALSE)</f>
        <v>0</v>
      </c>
      <c r="J126" s="3">
        <f>VLOOKUP($B126,score!$C$7:$AB$146,10,FALSE)</f>
        <v>0</v>
      </c>
      <c r="K126" s="3">
        <f>VLOOKUP($B126,score!$C$7:$AB$146,11,FALSE)</f>
        <v>0</v>
      </c>
      <c r="L126" s="3">
        <f>VLOOKUP($B126,score!$C$7:$AB$146,12,FALSE)</f>
        <v>0</v>
      </c>
      <c r="M126" s="3">
        <f>VLOOKUP($B126,score!$C$7:$AB$146,13,FALSE)</f>
        <v>0</v>
      </c>
      <c r="N126" s="3">
        <f>VLOOKUP($B126,score!$C$7:$AB$146,14,FALSE)</f>
        <v>0</v>
      </c>
      <c r="O126" s="3">
        <f>VLOOKUP($B126,score!$C$7:$AB$146,15,FALSE)</f>
        <v>0</v>
      </c>
      <c r="P126" s="3">
        <f>VLOOKUP($B126,score!$C$7:$AB$146,16,FALSE)</f>
        <v>0</v>
      </c>
      <c r="Q126" s="3">
        <f>VLOOKUP($B126,score!$C$7:$AB$146,17,FALSE)</f>
        <v>0</v>
      </c>
      <c r="R126" s="3">
        <f>VLOOKUP($B126,score!$C$7:$AB$146,18,FALSE)</f>
        <v>0</v>
      </c>
      <c r="S126" s="3">
        <f>VLOOKUP($B126,score!$C$7:$AB$146,19,FALSE)</f>
        <v>0</v>
      </c>
      <c r="T126" s="3">
        <f>VLOOKUP($B126,score!$C$7:$AB$146,20,FALSE)</f>
        <v>0</v>
      </c>
      <c r="U126" s="3">
        <f>VLOOKUP($B126,score!$C$7:$AB$146,21,FALSE)</f>
        <v>0</v>
      </c>
      <c r="V126" s="3">
        <f>VLOOKUP($B126,score!$C$7:$AB$146,22,FALSE)</f>
        <v>0</v>
      </c>
      <c r="W126" s="3">
        <f>VLOOKUP($B126,score!$C$7:$AB$146,23,FALSE)</f>
        <v>0</v>
      </c>
      <c r="X126" s="27">
        <f>VLOOKUP($B126,score!$C$7:$AD$146,25,FALSE)</f>
        <v>200.00001259999999</v>
      </c>
      <c r="Y126" s="49">
        <f>VLOOKUP($B126,score!$C$7:$AD$146,26,FALSE)</f>
        <v>-1.5</v>
      </c>
      <c r="Z126" s="46">
        <f>VLOOKUP($B126,score!$C$7:$AD$146,28,FALSE)</f>
        <v>200.75001259999999</v>
      </c>
    </row>
    <row r="127" spans="2:26" ht="17" hidden="1" x14ac:dyDescent="0.4">
      <c r="B127" s="62">
        <v>121</v>
      </c>
      <c r="C127" s="63">
        <f>VLOOKUP($B127,score!$C$7:$AD$146,3,FALSE)</f>
        <v>34</v>
      </c>
      <c r="D127" s="29" t="str">
        <f>VLOOKUP($B127,score!$C$7:$AD$146,4,FALSE)</f>
        <v/>
      </c>
      <c r="E127" s="29">
        <f>VLOOKUP($B127,score!$C$7:$AD$146,5,FALSE)</f>
        <v>0</v>
      </c>
      <c r="F127" s="3">
        <f>VLOOKUP($B127,score!$C$7:$AB$146,6,FALSE)</f>
        <v>0</v>
      </c>
      <c r="G127" s="3">
        <f>VLOOKUP($B127,score!$C$7:$AB$146,7,FALSE)</f>
        <v>0</v>
      </c>
      <c r="H127" s="3">
        <f>VLOOKUP($B127,score!$C$7:$AB$146,8,FALSE)</f>
        <v>0</v>
      </c>
      <c r="I127" s="3">
        <f>VLOOKUP($B127,score!$C$7:$AB$146,9,FALSE)</f>
        <v>0</v>
      </c>
      <c r="J127" s="3">
        <f>VLOOKUP($B127,score!$C$7:$AB$146,10,FALSE)</f>
        <v>0</v>
      </c>
      <c r="K127" s="3">
        <f>VLOOKUP($B127,score!$C$7:$AB$146,11,FALSE)</f>
        <v>0</v>
      </c>
      <c r="L127" s="3">
        <f>VLOOKUP($B127,score!$C$7:$AB$146,12,FALSE)</f>
        <v>0</v>
      </c>
      <c r="M127" s="3">
        <f>VLOOKUP($B127,score!$C$7:$AB$146,13,FALSE)</f>
        <v>0</v>
      </c>
      <c r="N127" s="3">
        <f>VLOOKUP($B127,score!$C$7:$AB$146,14,FALSE)</f>
        <v>0</v>
      </c>
      <c r="O127" s="3">
        <f>VLOOKUP($B127,score!$C$7:$AB$146,15,FALSE)</f>
        <v>0</v>
      </c>
      <c r="P127" s="3">
        <f>VLOOKUP($B127,score!$C$7:$AB$146,16,FALSE)</f>
        <v>0</v>
      </c>
      <c r="Q127" s="3">
        <f>VLOOKUP($B127,score!$C$7:$AB$146,17,FALSE)</f>
        <v>0</v>
      </c>
      <c r="R127" s="3">
        <f>VLOOKUP($B127,score!$C$7:$AB$146,18,FALSE)</f>
        <v>0</v>
      </c>
      <c r="S127" s="3">
        <f>VLOOKUP($B127,score!$C$7:$AB$146,19,FALSE)</f>
        <v>0</v>
      </c>
      <c r="T127" s="3">
        <f>VLOOKUP($B127,score!$C$7:$AB$146,20,FALSE)</f>
        <v>0</v>
      </c>
      <c r="U127" s="3">
        <f>VLOOKUP($B127,score!$C$7:$AB$146,21,FALSE)</f>
        <v>0</v>
      </c>
      <c r="V127" s="3">
        <f>VLOOKUP($B127,score!$C$7:$AB$146,22,FALSE)</f>
        <v>0</v>
      </c>
      <c r="W127" s="3">
        <f>VLOOKUP($B127,score!$C$7:$AB$146,23,FALSE)</f>
        <v>0</v>
      </c>
      <c r="X127" s="27">
        <f>VLOOKUP($B127,score!$C$7:$AD$146,25,FALSE)</f>
        <v>200.00001270000001</v>
      </c>
      <c r="Y127" s="49">
        <f>VLOOKUP($B127,score!$C$7:$AD$146,26,FALSE)</f>
        <v>-1.5</v>
      </c>
      <c r="Z127" s="46">
        <f>VLOOKUP($B127,score!$C$7:$AD$146,28,FALSE)</f>
        <v>200.75001270000001</v>
      </c>
    </row>
    <row r="128" spans="2:26" ht="17" hidden="1" x14ac:dyDescent="0.4">
      <c r="B128" s="62">
        <v>122</v>
      </c>
      <c r="C128" s="63">
        <f>VLOOKUP($B128,score!$C$7:$AD$146,3,FALSE)</f>
        <v>34</v>
      </c>
      <c r="D128" s="29" t="str">
        <f>VLOOKUP($B128,score!$C$7:$AD$146,4,FALSE)</f>
        <v/>
      </c>
      <c r="E128" s="29">
        <f>VLOOKUP($B128,score!$C$7:$AD$146,5,FALSE)</f>
        <v>0</v>
      </c>
      <c r="F128" s="3">
        <f>VLOOKUP($B128,score!$C$7:$AB$146,6,FALSE)</f>
        <v>0</v>
      </c>
      <c r="G128" s="3">
        <f>VLOOKUP($B128,score!$C$7:$AB$146,7,FALSE)</f>
        <v>0</v>
      </c>
      <c r="H128" s="3">
        <f>VLOOKUP($B128,score!$C$7:$AB$146,8,FALSE)</f>
        <v>0</v>
      </c>
      <c r="I128" s="3">
        <f>VLOOKUP($B128,score!$C$7:$AB$146,9,FALSE)</f>
        <v>0</v>
      </c>
      <c r="J128" s="3">
        <f>VLOOKUP($B128,score!$C$7:$AB$146,10,FALSE)</f>
        <v>0</v>
      </c>
      <c r="K128" s="3">
        <f>VLOOKUP($B128,score!$C$7:$AB$146,11,FALSE)</f>
        <v>0</v>
      </c>
      <c r="L128" s="3">
        <f>VLOOKUP($B128,score!$C$7:$AB$146,12,FALSE)</f>
        <v>0</v>
      </c>
      <c r="M128" s="3">
        <f>VLOOKUP($B128,score!$C$7:$AB$146,13,FALSE)</f>
        <v>0</v>
      </c>
      <c r="N128" s="3">
        <f>VLOOKUP($B128,score!$C$7:$AB$146,14,FALSE)</f>
        <v>0</v>
      </c>
      <c r="O128" s="3">
        <f>VLOOKUP($B128,score!$C$7:$AB$146,15,FALSE)</f>
        <v>0</v>
      </c>
      <c r="P128" s="3">
        <f>VLOOKUP($B128,score!$C$7:$AB$146,16,FALSE)</f>
        <v>0</v>
      </c>
      <c r="Q128" s="3">
        <f>VLOOKUP($B128,score!$C$7:$AB$146,17,FALSE)</f>
        <v>0</v>
      </c>
      <c r="R128" s="3">
        <f>VLOOKUP($B128,score!$C$7:$AB$146,18,FALSE)</f>
        <v>0</v>
      </c>
      <c r="S128" s="3">
        <f>VLOOKUP($B128,score!$C$7:$AB$146,19,FALSE)</f>
        <v>0</v>
      </c>
      <c r="T128" s="3">
        <f>VLOOKUP($B128,score!$C$7:$AB$146,20,FALSE)</f>
        <v>0</v>
      </c>
      <c r="U128" s="3">
        <f>VLOOKUP($B128,score!$C$7:$AB$146,21,FALSE)</f>
        <v>0</v>
      </c>
      <c r="V128" s="3">
        <f>VLOOKUP($B128,score!$C$7:$AB$146,22,FALSE)</f>
        <v>0</v>
      </c>
      <c r="W128" s="3">
        <f>VLOOKUP($B128,score!$C$7:$AB$146,23,FALSE)</f>
        <v>0</v>
      </c>
      <c r="X128" s="27">
        <f>VLOOKUP($B128,score!$C$7:$AD$146,25,FALSE)</f>
        <v>200.00001280000001</v>
      </c>
      <c r="Y128" s="49">
        <f>VLOOKUP($B128,score!$C$7:$AD$146,26,FALSE)</f>
        <v>-1.5</v>
      </c>
      <c r="Z128" s="46">
        <f>VLOOKUP($B128,score!$C$7:$AD$146,28,FALSE)</f>
        <v>200.75001280000001</v>
      </c>
    </row>
    <row r="129" spans="2:26" ht="17" hidden="1" x14ac:dyDescent="0.4">
      <c r="B129" s="62">
        <v>123</v>
      </c>
      <c r="C129" s="63">
        <f>VLOOKUP($B129,score!$C$7:$AD$146,3,FALSE)</f>
        <v>34</v>
      </c>
      <c r="D129" s="29" t="str">
        <f>VLOOKUP($B129,score!$C$7:$AD$146,4,FALSE)</f>
        <v/>
      </c>
      <c r="E129" s="29">
        <f>VLOOKUP($B129,score!$C$7:$AD$146,5,FALSE)</f>
        <v>0</v>
      </c>
      <c r="F129" s="3">
        <f>VLOOKUP($B129,score!$C$7:$AB$146,6,FALSE)</f>
        <v>0</v>
      </c>
      <c r="G129" s="3">
        <f>VLOOKUP($B129,score!$C$7:$AB$146,7,FALSE)</f>
        <v>0</v>
      </c>
      <c r="H129" s="3">
        <f>VLOOKUP($B129,score!$C$7:$AB$146,8,FALSE)</f>
        <v>0</v>
      </c>
      <c r="I129" s="3">
        <f>VLOOKUP($B129,score!$C$7:$AB$146,9,FALSE)</f>
        <v>0</v>
      </c>
      <c r="J129" s="3">
        <f>VLOOKUP($B129,score!$C$7:$AB$146,10,FALSE)</f>
        <v>0</v>
      </c>
      <c r="K129" s="3">
        <f>VLOOKUP($B129,score!$C$7:$AB$146,11,FALSE)</f>
        <v>0</v>
      </c>
      <c r="L129" s="3">
        <f>VLOOKUP($B129,score!$C$7:$AB$146,12,FALSE)</f>
        <v>0</v>
      </c>
      <c r="M129" s="3">
        <f>VLOOKUP($B129,score!$C$7:$AB$146,13,FALSE)</f>
        <v>0</v>
      </c>
      <c r="N129" s="3">
        <f>VLOOKUP($B129,score!$C$7:$AB$146,14,FALSE)</f>
        <v>0</v>
      </c>
      <c r="O129" s="3">
        <f>VLOOKUP($B129,score!$C$7:$AB$146,15,FALSE)</f>
        <v>0</v>
      </c>
      <c r="P129" s="3">
        <f>VLOOKUP($B129,score!$C$7:$AB$146,16,FALSE)</f>
        <v>0</v>
      </c>
      <c r="Q129" s="3">
        <f>VLOOKUP($B129,score!$C$7:$AB$146,17,FALSE)</f>
        <v>0</v>
      </c>
      <c r="R129" s="3">
        <f>VLOOKUP($B129,score!$C$7:$AB$146,18,FALSE)</f>
        <v>0</v>
      </c>
      <c r="S129" s="3">
        <f>VLOOKUP($B129,score!$C$7:$AB$146,19,FALSE)</f>
        <v>0</v>
      </c>
      <c r="T129" s="3">
        <f>VLOOKUP($B129,score!$C$7:$AB$146,20,FALSE)</f>
        <v>0</v>
      </c>
      <c r="U129" s="3">
        <f>VLOOKUP($B129,score!$C$7:$AB$146,21,FALSE)</f>
        <v>0</v>
      </c>
      <c r="V129" s="3">
        <f>VLOOKUP($B129,score!$C$7:$AB$146,22,FALSE)</f>
        <v>0</v>
      </c>
      <c r="W129" s="3">
        <f>VLOOKUP($B129,score!$C$7:$AB$146,23,FALSE)</f>
        <v>0</v>
      </c>
      <c r="X129" s="27">
        <f>VLOOKUP($B129,score!$C$7:$AD$146,25,FALSE)</f>
        <v>200.0000129</v>
      </c>
      <c r="Y129" s="49">
        <f>VLOOKUP($B129,score!$C$7:$AD$146,26,FALSE)</f>
        <v>-1.5</v>
      </c>
      <c r="Z129" s="46">
        <f>VLOOKUP($B129,score!$C$7:$AD$146,28,FALSE)</f>
        <v>200.7500129</v>
      </c>
    </row>
    <row r="130" spans="2:26" ht="17" hidden="1" x14ac:dyDescent="0.4">
      <c r="B130" s="62">
        <v>124</v>
      </c>
      <c r="C130" s="63">
        <f>VLOOKUP($B130,score!$C$7:$AD$146,3,FALSE)</f>
        <v>34</v>
      </c>
      <c r="D130" s="29" t="str">
        <f>VLOOKUP($B130,score!$C$7:$AD$146,4,FALSE)</f>
        <v/>
      </c>
      <c r="E130" s="29">
        <f>VLOOKUP($B130,score!$C$7:$AD$146,5,FALSE)</f>
        <v>0</v>
      </c>
      <c r="F130" s="3">
        <f>VLOOKUP($B130,score!$C$7:$AB$146,6,FALSE)</f>
        <v>0</v>
      </c>
      <c r="G130" s="3">
        <f>VLOOKUP($B130,score!$C$7:$AB$146,7,FALSE)</f>
        <v>0</v>
      </c>
      <c r="H130" s="3">
        <f>VLOOKUP($B130,score!$C$7:$AB$146,8,FALSE)</f>
        <v>0</v>
      </c>
      <c r="I130" s="3">
        <f>VLOOKUP($B130,score!$C$7:$AB$146,9,FALSE)</f>
        <v>0</v>
      </c>
      <c r="J130" s="3">
        <f>VLOOKUP($B130,score!$C$7:$AB$146,10,FALSE)</f>
        <v>0</v>
      </c>
      <c r="K130" s="3">
        <f>VLOOKUP($B130,score!$C$7:$AB$146,11,FALSE)</f>
        <v>0</v>
      </c>
      <c r="L130" s="3">
        <f>VLOOKUP($B130,score!$C$7:$AB$146,12,FALSE)</f>
        <v>0</v>
      </c>
      <c r="M130" s="3">
        <f>VLOOKUP($B130,score!$C$7:$AB$146,13,FALSE)</f>
        <v>0</v>
      </c>
      <c r="N130" s="3">
        <f>VLOOKUP($B130,score!$C$7:$AB$146,14,FALSE)</f>
        <v>0</v>
      </c>
      <c r="O130" s="3">
        <f>VLOOKUP($B130,score!$C$7:$AB$146,15,FALSE)</f>
        <v>0</v>
      </c>
      <c r="P130" s="3">
        <f>VLOOKUP($B130,score!$C$7:$AB$146,16,FALSE)</f>
        <v>0</v>
      </c>
      <c r="Q130" s="3">
        <f>VLOOKUP($B130,score!$C$7:$AB$146,17,FALSE)</f>
        <v>0</v>
      </c>
      <c r="R130" s="3">
        <f>VLOOKUP($B130,score!$C$7:$AB$146,18,FALSE)</f>
        <v>0</v>
      </c>
      <c r="S130" s="3">
        <f>VLOOKUP($B130,score!$C$7:$AB$146,19,FALSE)</f>
        <v>0</v>
      </c>
      <c r="T130" s="3">
        <f>VLOOKUP($B130,score!$C$7:$AB$146,20,FALSE)</f>
        <v>0</v>
      </c>
      <c r="U130" s="3">
        <f>VLOOKUP($B130,score!$C$7:$AB$146,21,FALSE)</f>
        <v>0</v>
      </c>
      <c r="V130" s="3">
        <f>VLOOKUP($B130,score!$C$7:$AB$146,22,FALSE)</f>
        <v>0</v>
      </c>
      <c r="W130" s="3">
        <f>VLOOKUP($B130,score!$C$7:$AB$146,23,FALSE)</f>
        <v>0</v>
      </c>
      <c r="X130" s="27">
        <f>VLOOKUP($B130,score!$C$7:$AD$146,25,FALSE)</f>
        <v>200.000013</v>
      </c>
      <c r="Y130" s="49">
        <f>VLOOKUP($B130,score!$C$7:$AD$146,26,FALSE)</f>
        <v>-1.5</v>
      </c>
      <c r="Z130" s="46">
        <f>VLOOKUP($B130,score!$C$7:$AD$146,28,FALSE)</f>
        <v>200.750013</v>
      </c>
    </row>
    <row r="131" spans="2:26" ht="17" hidden="1" x14ac:dyDescent="0.4">
      <c r="B131" s="62">
        <v>125</v>
      </c>
      <c r="C131" s="63">
        <f>VLOOKUP($B131,score!$C$7:$AD$146,3,FALSE)</f>
        <v>34</v>
      </c>
      <c r="D131" s="29" t="str">
        <f>VLOOKUP($B131,score!$C$7:$AD$146,4,FALSE)</f>
        <v/>
      </c>
      <c r="E131" s="29">
        <f>VLOOKUP($B131,score!$C$7:$AD$146,5,FALSE)</f>
        <v>0</v>
      </c>
      <c r="F131" s="3">
        <f>VLOOKUP($B131,score!$C$7:$AB$146,6,FALSE)</f>
        <v>0</v>
      </c>
      <c r="G131" s="3">
        <f>VLOOKUP($B131,score!$C$7:$AB$146,7,FALSE)</f>
        <v>0</v>
      </c>
      <c r="H131" s="3">
        <f>VLOOKUP($B131,score!$C$7:$AB$146,8,FALSE)</f>
        <v>0</v>
      </c>
      <c r="I131" s="3">
        <f>VLOOKUP($B131,score!$C$7:$AB$146,9,FALSE)</f>
        <v>0</v>
      </c>
      <c r="J131" s="3">
        <f>VLOOKUP($B131,score!$C$7:$AB$146,10,FALSE)</f>
        <v>0</v>
      </c>
      <c r="K131" s="3">
        <f>VLOOKUP($B131,score!$C$7:$AB$146,11,FALSE)</f>
        <v>0</v>
      </c>
      <c r="L131" s="3">
        <f>VLOOKUP($B131,score!$C$7:$AB$146,12,FALSE)</f>
        <v>0</v>
      </c>
      <c r="M131" s="3">
        <f>VLOOKUP($B131,score!$C$7:$AB$146,13,FALSE)</f>
        <v>0</v>
      </c>
      <c r="N131" s="3">
        <f>VLOOKUP($B131,score!$C$7:$AB$146,14,FALSE)</f>
        <v>0</v>
      </c>
      <c r="O131" s="3">
        <f>VLOOKUP($B131,score!$C$7:$AB$146,15,FALSE)</f>
        <v>0</v>
      </c>
      <c r="P131" s="3">
        <f>VLOOKUP($B131,score!$C$7:$AB$146,16,FALSE)</f>
        <v>0</v>
      </c>
      <c r="Q131" s="3">
        <f>VLOOKUP($B131,score!$C$7:$AB$146,17,FALSE)</f>
        <v>0</v>
      </c>
      <c r="R131" s="3">
        <f>VLOOKUP($B131,score!$C$7:$AB$146,18,FALSE)</f>
        <v>0</v>
      </c>
      <c r="S131" s="3">
        <f>VLOOKUP($B131,score!$C$7:$AB$146,19,FALSE)</f>
        <v>0</v>
      </c>
      <c r="T131" s="3">
        <f>VLOOKUP($B131,score!$C$7:$AB$146,20,FALSE)</f>
        <v>0</v>
      </c>
      <c r="U131" s="3">
        <f>VLOOKUP($B131,score!$C$7:$AB$146,21,FALSE)</f>
        <v>0</v>
      </c>
      <c r="V131" s="3">
        <f>VLOOKUP($B131,score!$C$7:$AB$146,22,FALSE)</f>
        <v>0</v>
      </c>
      <c r="W131" s="3">
        <f>VLOOKUP($B131,score!$C$7:$AB$146,23,FALSE)</f>
        <v>0</v>
      </c>
      <c r="X131" s="27">
        <f>VLOOKUP($B131,score!$C$7:$AD$146,25,FALSE)</f>
        <v>200.00001309999999</v>
      </c>
      <c r="Y131" s="49">
        <f>VLOOKUP($B131,score!$C$7:$AD$146,26,FALSE)</f>
        <v>-1.5</v>
      </c>
      <c r="Z131" s="46">
        <f>VLOOKUP($B131,score!$C$7:$AD$146,28,FALSE)</f>
        <v>200.75001309999999</v>
      </c>
    </row>
    <row r="132" spans="2:26" ht="17" hidden="1" x14ac:dyDescent="0.4">
      <c r="B132" s="62">
        <v>126</v>
      </c>
      <c r="C132" s="63">
        <f>VLOOKUP($B132,score!$C$7:$AD$146,3,FALSE)</f>
        <v>34</v>
      </c>
      <c r="D132" s="29" t="str">
        <f>VLOOKUP($B132,score!$C$7:$AD$146,4,FALSE)</f>
        <v/>
      </c>
      <c r="E132" s="29">
        <f>VLOOKUP($B132,score!$C$7:$AD$146,5,FALSE)</f>
        <v>0</v>
      </c>
      <c r="F132" s="3">
        <f>VLOOKUP($B132,score!$C$7:$AB$146,6,FALSE)</f>
        <v>0</v>
      </c>
      <c r="G132" s="3">
        <f>VLOOKUP($B132,score!$C$7:$AB$146,7,FALSE)</f>
        <v>0</v>
      </c>
      <c r="H132" s="3">
        <f>VLOOKUP($B132,score!$C$7:$AB$146,8,FALSE)</f>
        <v>0</v>
      </c>
      <c r="I132" s="3">
        <f>VLOOKUP($B132,score!$C$7:$AB$146,9,FALSE)</f>
        <v>0</v>
      </c>
      <c r="J132" s="3">
        <f>VLOOKUP($B132,score!$C$7:$AB$146,10,FALSE)</f>
        <v>0</v>
      </c>
      <c r="K132" s="3">
        <f>VLOOKUP($B132,score!$C$7:$AB$146,11,FALSE)</f>
        <v>0</v>
      </c>
      <c r="L132" s="3">
        <f>VLOOKUP($B132,score!$C$7:$AB$146,12,FALSE)</f>
        <v>0</v>
      </c>
      <c r="M132" s="3">
        <f>VLOOKUP($B132,score!$C$7:$AB$146,13,FALSE)</f>
        <v>0</v>
      </c>
      <c r="N132" s="3">
        <f>VLOOKUP($B132,score!$C$7:$AB$146,14,FALSE)</f>
        <v>0</v>
      </c>
      <c r="O132" s="3">
        <f>VLOOKUP($B132,score!$C$7:$AB$146,15,FALSE)</f>
        <v>0</v>
      </c>
      <c r="P132" s="3">
        <f>VLOOKUP($B132,score!$C$7:$AB$146,16,FALSE)</f>
        <v>0</v>
      </c>
      <c r="Q132" s="3">
        <f>VLOOKUP($B132,score!$C$7:$AB$146,17,FALSE)</f>
        <v>0</v>
      </c>
      <c r="R132" s="3">
        <f>VLOOKUP($B132,score!$C$7:$AB$146,18,FALSE)</f>
        <v>0</v>
      </c>
      <c r="S132" s="3">
        <f>VLOOKUP($B132,score!$C$7:$AB$146,19,FALSE)</f>
        <v>0</v>
      </c>
      <c r="T132" s="3">
        <f>VLOOKUP($B132,score!$C$7:$AB$146,20,FALSE)</f>
        <v>0</v>
      </c>
      <c r="U132" s="3">
        <f>VLOOKUP($B132,score!$C$7:$AB$146,21,FALSE)</f>
        <v>0</v>
      </c>
      <c r="V132" s="3">
        <f>VLOOKUP($B132,score!$C$7:$AB$146,22,FALSE)</f>
        <v>0</v>
      </c>
      <c r="W132" s="3">
        <f>VLOOKUP($B132,score!$C$7:$AB$146,23,FALSE)</f>
        <v>0</v>
      </c>
      <c r="X132" s="27">
        <f>VLOOKUP($B132,score!$C$7:$AD$146,25,FALSE)</f>
        <v>200.00001320000001</v>
      </c>
      <c r="Y132" s="49">
        <f>VLOOKUP($B132,score!$C$7:$AD$146,26,FALSE)</f>
        <v>-1.5</v>
      </c>
      <c r="Z132" s="46">
        <f>VLOOKUP($B132,score!$C$7:$AD$146,28,FALSE)</f>
        <v>200.75001320000001</v>
      </c>
    </row>
    <row r="133" spans="2:26" ht="17" hidden="1" x14ac:dyDescent="0.4">
      <c r="B133" s="62">
        <v>127</v>
      </c>
      <c r="C133" s="63">
        <f>VLOOKUP($B133,score!$C$7:$AD$146,3,FALSE)</f>
        <v>34</v>
      </c>
      <c r="D133" s="29" t="str">
        <f>VLOOKUP($B133,score!$C$7:$AD$146,4,FALSE)</f>
        <v/>
      </c>
      <c r="E133" s="29">
        <f>VLOOKUP($B133,score!$C$7:$AD$146,5,FALSE)</f>
        <v>0</v>
      </c>
      <c r="F133" s="3">
        <f>VLOOKUP($B133,score!$C$7:$AB$146,6,FALSE)</f>
        <v>0</v>
      </c>
      <c r="G133" s="3">
        <f>VLOOKUP($B133,score!$C$7:$AB$146,7,FALSE)</f>
        <v>0</v>
      </c>
      <c r="H133" s="3">
        <f>VLOOKUP($B133,score!$C$7:$AB$146,8,FALSE)</f>
        <v>0</v>
      </c>
      <c r="I133" s="3">
        <f>VLOOKUP($B133,score!$C$7:$AB$146,9,FALSE)</f>
        <v>0</v>
      </c>
      <c r="J133" s="3">
        <f>VLOOKUP($B133,score!$C$7:$AB$146,10,FALSE)</f>
        <v>0</v>
      </c>
      <c r="K133" s="3">
        <f>VLOOKUP($B133,score!$C$7:$AB$146,11,FALSE)</f>
        <v>0</v>
      </c>
      <c r="L133" s="3">
        <f>VLOOKUP($B133,score!$C$7:$AB$146,12,FALSE)</f>
        <v>0</v>
      </c>
      <c r="M133" s="3">
        <f>VLOOKUP($B133,score!$C$7:$AB$146,13,FALSE)</f>
        <v>0</v>
      </c>
      <c r="N133" s="3">
        <f>VLOOKUP($B133,score!$C$7:$AB$146,14,FALSE)</f>
        <v>0</v>
      </c>
      <c r="O133" s="3">
        <f>VLOOKUP($B133,score!$C$7:$AB$146,15,FALSE)</f>
        <v>0</v>
      </c>
      <c r="P133" s="3">
        <f>VLOOKUP($B133,score!$C$7:$AB$146,16,FALSE)</f>
        <v>0</v>
      </c>
      <c r="Q133" s="3">
        <f>VLOOKUP($B133,score!$C$7:$AB$146,17,FALSE)</f>
        <v>0</v>
      </c>
      <c r="R133" s="3">
        <f>VLOOKUP($B133,score!$C$7:$AB$146,18,FALSE)</f>
        <v>0</v>
      </c>
      <c r="S133" s="3">
        <f>VLOOKUP($B133,score!$C$7:$AB$146,19,FALSE)</f>
        <v>0</v>
      </c>
      <c r="T133" s="3">
        <f>VLOOKUP($B133,score!$C$7:$AB$146,20,FALSE)</f>
        <v>0</v>
      </c>
      <c r="U133" s="3">
        <f>VLOOKUP($B133,score!$C$7:$AB$146,21,FALSE)</f>
        <v>0</v>
      </c>
      <c r="V133" s="3">
        <f>VLOOKUP($B133,score!$C$7:$AB$146,22,FALSE)</f>
        <v>0</v>
      </c>
      <c r="W133" s="3">
        <f>VLOOKUP($B133,score!$C$7:$AB$146,23,FALSE)</f>
        <v>0</v>
      </c>
      <c r="X133" s="27">
        <f>VLOOKUP($B133,score!$C$7:$AD$146,25,FALSE)</f>
        <v>200.00001330000001</v>
      </c>
      <c r="Y133" s="49">
        <f>VLOOKUP($B133,score!$C$7:$AD$146,26,FALSE)</f>
        <v>-1.5</v>
      </c>
      <c r="Z133" s="46">
        <f>VLOOKUP($B133,score!$C$7:$AD$146,28,FALSE)</f>
        <v>200.75001330000001</v>
      </c>
    </row>
    <row r="134" spans="2:26" ht="17" hidden="1" x14ac:dyDescent="0.4">
      <c r="B134" s="62">
        <v>128</v>
      </c>
      <c r="C134" s="63">
        <f>VLOOKUP($B134,score!$C$7:$AD$146,3,FALSE)</f>
        <v>34</v>
      </c>
      <c r="D134" s="29" t="str">
        <f>VLOOKUP($B134,score!$C$7:$AD$146,4,FALSE)</f>
        <v/>
      </c>
      <c r="E134" s="29">
        <f>VLOOKUP($B134,score!$C$7:$AD$146,5,FALSE)</f>
        <v>0</v>
      </c>
      <c r="F134" s="3">
        <f>VLOOKUP($B134,score!$C$7:$AB$146,6,FALSE)</f>
        <v>0</v>
      </c>
      <c r="G134" s="3">
        <f>VLOOKUP($B134,score!$C$7:$AB$146,7,FALSE)</f>
        <v>0</v>
      </c>
      <c r="H134" s="3">
        <f>VLOOKUP($B134,score!$C$7:$AB$146,8,FALSE)</f>
        <v>0</v>
      </c>
      <c r="I134" s="3">
        <f>VLOOKUP($B134,score!$C$7:$AB$146,9,FALSE)</f>
        <v>0</v>
      </c>
      <c r="J134" s="3">
        <f>VLOOKUP($B134,score!$C$7:$AB$146,10,FALSE)</f>
        <v>0</v>
      </c>
      <c r="K134" s="3">
        <f>VLOOKUP($B134,score!$C$7:$AB$146,11,FALSE)</f>
        <v>0</v>
      </c>
      <c r="L134" s="3">
        <f>VLOOKUP($B134,score!$C$7:$AB$146,12,FALSE)</f>
        <v>0</v>
      </c>
      <c r="M134" s="3">
        <f>VLOOKUP($B134,score!$C$7:$AB$146,13,FALSE)</f>
        <v>0</v>
      </c>
      <c r="N134" s="3">
        <f>VLOOKUP($B134,score!$C$7:$AB$146,14,FALSE)</f>
        <v>0</v>
      </c>
      <c r="O134" s="3">
        <f>VLOOKUP($B134,score!$C$7:$AB$146,15,FALSE)</f>
        <v>0</v>
      </c>
      <c r="P134" s="3">
        <f>VLOOKUP($B134,score!$C$7:$AB$146,16,FALSE)</f>
        <v>0</v>
      </c>
      <c r="Q134" s="3">
        <f>VLOOKUP($B134,score!$C$7:$AB$146,17,FALSE)</f>
        <v>0</v>
      </c>
      <c r="R134" s="3">
        <f>VLOOKUP($B134,score!$C$7:$AB$146,18,FALSE)</f>
        <v>0</v>
      </c>
      <c r="S134" s="3">
        <f>VLOOKUP($B134,score!$C$7:$AB$146,19,FALSE)</f>
        <v>0</v>
      </c>
      <c r="T134" s="3">
        <f>VLOOKUP($B134,score!$C$7:$AB$146,20,FALSE)</f>
        <v>0</v>
      </c>
      <c r="U134" s="3">
        <f>VLOOKUP($B134,score!$C$7:$AB$146,21,FALSE)</f>
        <v>0</v>
      </c>
      <c r="V134" s="3">
        <f>VLOOKUP($B134,score!$C$7:$AB$146,22,FALSE)</f>
        <v>0</v>
      </c>
      <c r="W134" s="3">
        <f>VLOOKUP($B134,score!$C$7:$AB$146,23,FALSE)</f>
        <v>0</v>
      </c>
      <c r="X134" s="27">
        <f>VLOOKUP($B134,score!$C$7:$AD$146,25,FALSE)</f>
        <v>200.0000134</v>
      </c>
      <c r="Y134" s="49">
        <f>VLOOKUP($B134,score!$C$7:$AD$146,26,FALSE)</f>
        <v>-1.5</v>
      </c>
      <c r="Z134" s="46">
        <f>VLOOKUP($B134,score!$C$7:$AD$146,28,FALSE)</f>
        <v>200.7500134</v>
      </c>
    </row>
    <row r="135" spans="2:26" ht="17" hidden="1" x14ac:dyDescent="0.4">
      <c r="B135" s="62">
        <v>129</v>
      </c>
      <c r="C135" s="63">
        <f>VLOOKUP($B135,score!$C$7:$AD$146,3,FALSE)</f>
        <v>34</v>
      </c>
      <c r="D135" s="29" t="str">
        <f>VLOOKUP($B135,score!$C$7:$AD$146,4,FALSE)</f>
        <v/>
      </c>
      <c r="E135" s="29">
        <f>VLOOKUP($B135,score!$C$7:$AD$146,5,FALSE)</f>
        <v>0</v>
      </c>
      <c r="F135" s="3">
        <f>VLOOKUP($B135,score!$C$7:$AB$146,6,FALSE)</f>
        <v>0</v>
      </c>
      <c r="G135" s="3">
        <f>VLOOKUP($B135,score!$C$7:$AB$146,7,FALSE)</f>
        <v>0</v>
      </c>
      <c r="H135" s="3">
        <f>VLOOKUP($B135,score!$C$7:$AB$146,8,FALSE)</f>
        <v>0</v>
      </c>
      <c r="I135" s="3">
        <f>VLOOKUP($B135,score!$C$7:$AB$146,9,FALSE)</f>
        <v>0</v>
      </c>
      <c r="J135" s="3">
        <f>VLOOKUP($B135,score!$C$7:$AB$146,10,FALSE)</f>
        <v>0</v>
      </c>
      <c r="K135" s="3">
        <f>VLOOKUP($B135,score!$C$7:$AB$146,11,FALSE)</f>
        <v>0</v>
      </c>
      <c r="L135" s="3">
        <f>VLOOKUP($B135,score!$C$7:$AB$146,12,FALSE)</f>
        <v>0</v>
      </c>
      <c r="M135" s="3">
        <f>VLOOKUP($B135,score!$C$7:$AB$146,13,FALSE)</f>
        <v>0</v>
      </c>
      <c r="N135" s="3">
        <f>VLOOKUP($B135,score!$C$7:$AB$146,14,FALSE)</f>
        <v>0</v>
      </c>
      <c r="O135" s="3">
        <f>VLOOKUP($B135,score!$C$7:$AB$146,15,FALSE)</f>
        <v>0</v>
      </c>
      <c r="P135" s="3">
        <f>VLOOKUP($B135,score!$C$7:$AB$146,16,FALSE)</f>
        <v>0</v>
      </c>
      <c r="Q135" s="3">
        <f>VLOOKUP($B135,score!$C$7:$AB$146,17,FALSE)</f>
        <v>0</v>
      </c>
      <c r="R135" s="3">
        <f>VLOOKUP($B135,score!$C$7:$AB$146,18,FALSE)</f>
        <v>0</v>
      </c>
      <c r="S135" s="3">
        <f>VLOOKUP($B135,score!$C$7:$AB$146,19,FALSE)</f>
        <v>0</v>
      </c>
      <c r="T135" s="3">
        <f>VLOOKUP($B135,score!$C$7:$AB$146,20,FALSE)</f>
        <v>0</v>
      </c>
      <c r="U135" s="3">
        <f>VLOOKUP($B135,score!$C$7:$AB$146,21,FALSE)</f>
        <v>0</v>
      </c>
      <c r="V135" s="3">
        <f>VLOOKUP($B135,score!$C$7:$AB$146,22,FALSE)</f>
        <v>0</v>
      </c>
      <c r="W135" s="3">
        <f>VLOOKUP($B135,score!$C$7:$AB$146,23,FALSE)</f>
        <v>0</v>
      </c>
      <c r="X135" s="27">
        <f>VLOOKUP($B135,score!$C$7:$AD$146,25,FALSE)</f>
        <v>200.00001349999999</v>
      </c>
      <c r="Y135" s="49">
        <f>VLOOKUP($B135,score!$C$7:$AD$146,26,FALSE)</f>
        <v>-1.5</v>
      </c>
      <c r="Z135" s="46">
        <f>VLOOKUP($B135,score!$C$7:$AD$146,28,FALSE)</f>
        <v>200.75001349999999</v>
      </c>
    </row>
    <row r="136" spans="2:26" ht="17" hidden="1" x14ac:dyDescent="0.4">
      <c r="B136" s="62">
        <v>130</v>
      </c>
      <c r="C136" s="63">
        <f>VLOOKUP($B136,score!$C$7:$AD$146,3,FALSE)</f>
        <v>34</v>
      </c>
      <c r="D136" s="29" t="str">
        <f>VLOOKUP($B136,score!$C$7:$AD$146,4,FALSE)</f>
        <v/>
      </c>
      <c r="E136" s="29">
        <f>VLOOKUP($B136,score!$C$7:$AD$146,5,FALSE)</f>
        <v>0</v>
      </c>
      <c r="F136" s="3">
        <f>VLOOKUP($B136,score!$C$7:$AB$146,6,FALSE)</f>
        <v>0</v>
      </c>
      <c r="G136" s="3">
        <f>VLOOKUP($B136,score!$C$7:$AB$146,7,FALSE)</f>
        <v>0</v>
      </c>
      <c r="H136" s="3">
        <f>VLOOKUP($B136,score!$C$7:$AB$146,8,FALSE)</f>
        <v>0</v>
      </c>
      <c r="I136" s="3">
        <f>VLOOKUP($B136,score!$C$7:$AB$146,9,FALSE)</f>
        <v>0</v>
      </c>
      <c r="J136" s="3">
        <f>VLOOKUP($B136,score!$C$7:$AB$146,10,FALSE)</f>
        <v>0</v>
      </c>
      <c r="K136" s="3">
        <f>VLOOKUP($B136,score!$C$7:$AB$146,11,FALSE)</f>
        <v>0</v>
      </c>
      <c r="L136" s="3">
        <f>VLOOKUP($B136,score!$C$7:$AB$146,12,FALSE)</f>
        <v>0</v>
      </c>
      <c r="M136" s="3">
        <f>VLOOKUP($B136,score!$C$7:$AB$146,13,FALSE)</f>
        <v>0</v>
      </c>
      <c r="N136" s="3">
        <f>VLOOKUP($B136,score!$C$7:$AB$146,14,FALSE)</f>
        <v>0</v>
      </c>
      <c r="O136" s="3">
        <f>VLOOKUP($B136,score!$C$7:$AB$146,15,FALSE)</f>
        <v>0</v>
      </c>
      <c r="P136" s="3">
        <f>VLOOKUP($B136,score!$C$7:$AB$146,16,FALSE)</f>
        <v>0</v>
      </c>
      <c r="Q136" s="3">
        <f>VLOOKUP($B136,score!$C$7:$AB$146,17,FALSE)</f>
        <v>0</v>
      </c>
      <c r="R136" s="3">
        <f>VLOOKUP($B136,score!$C$7:$AB$146,18,FALSE)</f>
        <v>0</v>
      </c>
      <c r="S136" s="3">
        <f>VLOOKUP($B136,score!$C$7:$AB$146,19,FALSE)</f>
        <v>0</v>
      </c>
      <c r="T136" s="3">
        <f>VLOOKUP($B136,score!$C$7:$AB$146,20,FALSE)</f>
        <v>0</v>
      </c>
      <c r="U136" s="3">
        <f>VLOOKUP($B136,score!$C$7:$AB$146,21,FALSE)</f>
        <v>0</v>
      </c>
      <c r="V136" s="3">
        <f>VLOOKUP($B136,score!$C$7:$AB$146,22,FALSE)</f>
        <v>0</v>
      </c>
      <c r="W136" s="3">
        <f>VLOOKUP($B136,score!$C$7:$AB$146,23,FALSE)</f>
        <v>0</v>
      </c>
      <c r="X136" s="27">
        <f>VLOOKUP($B136,score!$C$7:$AD$146,25,FALSE)</f>
        <v>200.00001359999999</v>
      </c>
      <c r="Y136" s="49">
        <f>VLOOKUP($B136,score!$C$7:$AD$146,26,FALSE)</f>
        <v>-1.5</v>
      </c>
      <c r="Z136" s="46">
        <f>VLOOKUP($B136,score!$C$7:$AD$146,28,FALSE)</f>
        <v>200.75001359999999</v>
      </c>
    </row>
    <row r="137" spans="2:26" ht="17" hidden="1" x14ac:dyDescent="0.4">
      <c r="B137" s="62">
        <v>131</v>
      </c>
      <c r="C137" s="63">
        <f>VLOOKUP($B137,score!$C$7:$AD$146,3,FALSE)</f>
        <v>34</v>
      </c>
      <c r="D137" s="29" t="str">
        <f>VLOOKUP($B137,score!$C$7:$AD$146,4,FALSE)</f>
        <v/>
      </c>
      <c r="E137" s="29">
        <f>VLOOKUP($B137,score!$C$7:$AD$146,5,FALSE)</f>
        <v>0</v>
      </c>
      <c r="F137" s="3">
        <f>VLOOKUP($B137,score!$C$7:$AB$146,6,FALSE)</f>
        <v>0</v>
      </c>
      <c r="G137" s="3">
        <f>VLOOKUP($B137,score!$C$7:$AB$146,7,FALSE)</f>
        <v>0</v>
      </c>
      <c r="H137" s="3">
        <f>VLOOKUP($B137,score!$C$7:$AB$146,8,FALSE)</f>
        <v>0</v>
      </c>
      <c r="I137" s="3">
        <f>VLOOKUP($B137,score!$C$7:$AB$146,9,FALSE)</f>
        <v>0</v>
      </c>
      <c r="J137" s="3">
        <f>VLOOKUP($B137,score!$C$7:$AB$146,10,FALSE)</f>
        <v>0</v>
      </c>
      <c r="K137" s="3">
        <f>VLOOKUP($B137,score!$C$7:$AB$146,11,FALSE)</f>
        <v>0</v>
      </c>
      <c r="L137" s="3">
        <f>VLOOKUP($B137,score!$C$7:$AB$146,12,FALSE)</f>
        <v>0</v>
      </c>
      <c r="M137" s="3">
        <f>VLOOKUP($B137,score!$C$7:$AB$146,13,FALSE)</f>
        <v>0</v>
      </c>
      <c r="N137" s="3">
        <f>VLOOKUP($B137,score!$C$7:$AB$146,14,FALSE)</f>
        <v>0</v>
      </c>
      <c r="O137" s="3">
        <f>VLOOKUP($B137,score!$C$7:$AB$146,15,FALSE)</f>
        <v>0</v>
      </c>
      <c r="P137" s="3">
        <f>VLOOKUP($B137,score!$C$7:$AB$146,16,FALSE)</f>
        <v>0</v>
      </c>
      <c r="Q137" s="3">
        <f>VLOOKUP($B137,score!$C$7:$AB$146,17,FALSE)</f>
        <v>0</v>
      </c>
      <c r="R137" s="3">
        <f>VLOOKUP($B137,score!$C$7:$AB$146,18,FALSE)</f>
        <v>0</v>
      </c>
      <c r="S137" s="3">
        <f>VLOOKUP($B137,score!$C$7:$AB$146,19,FALSE)</f>
        <v>0</v>
      </c>
      <c r="T137" s="3">
        <f>VLOOKUP($B137,score!$C$7:$AB$146,20,FALSE)</f>
        <v>0</v>
      </c>
      <c r="U137" s="3">
        <f>VLOOKUP($B137,score!$C$7:$AB$146,21,FALSE)</f>
        <v>0</v>
      </c>
      <c r="V137" s="3">
        <f>VLOOKUP($B137,score!$C$7:$AB$146,22,FALSE)</f>
        <v>0</v>
      </c>
      <c r="W137" s="3">
        <f>VLOOKUP($B137,score!$C$7:$AB$146,23,FALSE)</f>
        <v>0</v>
      </c>
      <c r="X137" s="27">
        <f>VLOOKUP($B137,score!$C$7:$AD$146,25,FALSE)</f>
        <v>200.00001370000001</v>
      </c>
      <c r="Y137" s="49">
        <f>VLOOKUP($B137,score!$C$7:$AD$146,26,FALSE)</f>
        <v>-1.5</v>
      </c>
      <c r="Z137" s="46">
        <f>VLOOKUP($B137,score!$C$7:$AD$146,28,FALSE)</f>
        <v>200.75001370000001</v>
      </c>
    </row>
    <row r="138" spans="2:26" ht="17" hidden="1" x14ac:dyDescent="0.4">
      <c r="B138" s="62">
        <v>132</v>
      </c>
      <c r="C138" s="63">
        <f>VLOOKUP($B138,score!$C$7:$AD$146,3,FALSE)</f>
        <v>34</v>
      </c>
      <c r="D138" s="29" t="str">
        <f>VLOOKUP($B138,score!$C$7:$AD$146,4,FALSE)</f>
        <v/>
      </c>
      <c r="E138" s="29">
        <f>VLOOKUP($B138,score!$C$7:$AD$146,5,FALSE)</f>
        <v>0</v>
      </c>
      <c r="F138" s="3">
        <f>VLOOKUP($B138,score!$C$7:$AB$146,6,FALSE)</f>
        <v>0</v>
      </c>
      <c r="G138" s="3">
        <f>VLOOKUP($B138,score!$C$7:$AB$146,7,FALSE)</f>
        <v>0</v>
      </c>
      <c r="H138" s="3">
        <f>VLOOKUP($B138,score!$C$7:$AB$146,8,FALSE)</f>
        <v>0</v>
      </c>
      <c r="I138" s="3">
        <f>VLOOKUP($B138,score!$C$7:$AB$146,9,FALSE)</f>
        <v>0</v>
      </c>
      <c r="J138" s="3">
        <f>VLOOKUP($B138,score!$C$7:$AB$146,10,FALSE)</f>
        <v>0</v>
      </c>
      <c r="K138" s="3">
        <f>VLOOKUP($B138,score!$C$7:$AB$146,11,FALSE)</f>
        <v>0</v>
      </c>
      <c r="L138" s="3">
        <f>VLOOKUP($B138,score!$C$7:$AB$146,12,FALSE)</f>
        <v>0</v>
      </c>
      <c r="M138" s="3">
        <f>VLOOKUP($B138,score!$C$7:$AB$146,13,FALSE)</f>
        <v>0</v>
      </c>
      <c r="N138" s="3">
        <f>VLOOKUP($B138,score!$C$7:$AB$146,14,FALSE)</f>
        <v>0</v>
      </c>
      <c r="O138" s="3">
        <f>VLOOKUP($B138,score!$C$7:$AB$146,15,FALSE)</f>
        <v>0</v>
      </c>
      <c r="P138" s="3">
        <f>VLOOKUP($B138,score!$C$7:$AB$146,16,FALSE)</f>
        <v>0</v>
      </c>
      <c r="Q138" s="3">
        <f>VLOOKUP($B138,score!$C$7:$AB$146,17,FALSE)</f>
        <v>0</v>
      </c>
      <c r="R138" s="3">
        <f>VLOOKUP($B138,score!$C$7:$AB$146,18,FALSE)</f>
        <v>0</v>
      </c>
      <c r="S138" s="3">
        <f>VLOOKUP($B138,score!$C$7:$AB$146,19,FALSE)</f>
        <v>0</v>
      </c>
      <c r="T138" s="3">
        <f>VLOOKUP($B138,score!$C$7:$AB$146,20,FALSE)</f>
        <v>0</v>
      </c>
      <c r="U138" s="3">
        <f>VLOOKUP($B138,score!$C$7:$AB$146,21,FALSE)</f>
        <v>0</v>
      </c>
      <c r="V138" s="3">
        <f>VLOOKUP($B138,score!$C$7:$AB$146,22,FALSE)</f>
        <v>0</v>
      </c>
      <c r="W138" s="3">
        <f>VLOOKUP($B138,score!$C$7:$AB$146,23,FALSE)</f>
        <v>0</v>
      </c>
      <c r="X138" s="27">
        <f>VLOOKUP($B138,score!$C$7:$AD$146,25,FALSE)</f>
        <v>200.0000138</v>
      </c>
      <c r="Y138" s="49">
        <f>VLOOKUP($B138,score!$C$7:$AD$146,26,FALSE)</f>
        <v>-1.5</v>
      </c>
      <c r="Z138" s="46">
        <f>VLOOKUP($B138,score!$C$7:$AD$146,28,FALSE)</f>
        <v>200.7500138</v>
      </c>
    </row>
    <row r="139" spans="2:26" ht="17" hidden="1" x14ac:dyDescent="0.4">
      <c r="B139" s="62">
        <v>133</v>
      </c>
      <c r="C139" s="63">
        <f>VLOOKUP($B139,score!$C$7:$AD$146,3,FALSE)</f>
        <v>34</v>
      </c>
      <c r="D139" s="29" t="str">
        <f>VLOOKUP($B139,score!$C$7:$AD$146,4,FALSE)</f>
        <v/>
      </c>
      <c r="E139" s="29">
        <f>VLOOKUP($B139,score!$C$7:$AD$146,5,FALSE)</f>
        <v>0</v>
      </c>
      <c r="F139" s="3">
        <f>VLOOKUP($B139,score!$C$7:$AB$146,6,FALSE)</f>
        <v>0</v>
      </c>
      <c r="G139" s="3">
        <f>VLOOKUP($B139,score!$C$7:$AB$146,7,FALSE)</f>
        <v>0</v>
      </c>
      <c r="H139" s="3">
        <f>VLOOKUP($B139,score!$C$7:$AB$146,8,FALSE)</f>
        <v>0</v>
      </c>
      <c r="I139" s="3">
        <f>VLOOKUP($B139,score!$C$7:$AB$146,9,FALSE)</f>
        <v>0</v>
      </c>
      <c r="J139" s="3">
        <f>VLOOKUP($B139,score!$C$7:$AB$146,10,FALSE)</f>
        <v>0</v>
      </c>
      <c r="K139" s="3">
        <f>VLOOKUP($B139,score!$C$7:$AB$146,11,FALSE)</f>
        <v>0</v>
      </c>
      <c r="L139" s="3">
        <f>VLOOKUP($B139,score!$C$7:$AB$146,12,FALSE)</f>
        <v>0</v>
      </c>
      <c r="M139" s="3">
        <f>VLOOKUP($B139,score!$C$7:$AB$146,13,FALSE)</f>
        <v>0</v>
      </c>
      <c r="N139" s="3">
        <f>VLOOKUP($B139,score!$C$7:$AB$146,14,FALSE)</f>
        <v>0</v>
      </c>
      <c r="O139" s="3">
        <f>VLOOKUP($B139,score!$C$7:$AB$146,15,FALSE)</f>
        <v>0</v>
      </c>
      <c r="P139" s="3">
        <f>VLOOKUP($B139,score!$C$7:$AB$146,16,FALSE)</f>
        <v>0</v>
      </c>
      <c r="Q139" s="3">
        <f>VLOOKUP($B139,score!$C$7:$AB$146,17,FALSE)</f>
        <v>0</v>
      </c>
      <c r="R139" s="3">
        <f>VLOOKUP($B139,score!$C$7:$AB$146,18,FALSE)</f>
        <v>0</v>
      </c>
      <c r="S139" s="3">
        <f>VLOOKUP($B139,score!$C$7:$AB$146,19,FALSE)</f>
        <v>0</v>
      </c>
      <c r="T139" s="3">
        <f>VLOOKUP($B139,score!$C$7:$AB$146,20,FALSE)</f>
        <v>0</v>
      </c>
      <c r="U139" s="3">
        <f>VLOOKUP($B139,score!$C$7:$AB$146,21,FALSE)</f>
        <v>0</v>
      </c>
      <c r="V139" s="3">
        <f>VLOOKUP($B139,score!$C$7:$AB$146,22,FALSE)</f>
        <v>0</v>
      </c>
      <c r="W139" s="3">
        <f>VLOOKUP($B139,score!$C$7:$AB$146,23,FALSE)</f>
        <v>0</v>
      </c>
      <c r="X139" s="27">
        <f>VLOOKUP($B139,score!$C$7:$AD$146,25,FALSE)</f>
        <v>200.0000139</v>
      </c>
      <c r="Y139" s="49">
        <f>VLOOKUP($B139,score!$C$7:$AD$146,26,FALSE)</f>
        <v>-1.5</v>
      </c>
      <c r="Z139" s="46">
        <f>VLOOKUP($B139,score!$C$7:$AD$146,28,FALSE)</f>
        <v>200.7500139</v>
      </c>
    </row>
    <row r="140" spans="2:26" ht="17" hidden="1" x14ac:dyDescent="0.4">
      <c r="B140" s="62">
        <v>134</v>
      </c>
      <c r="C140" s="63">
        <f>VLOOKUP($B140,score!$C$7:$AD$146,3,FALSE)</f>
        <v>34</v>
      </c>
      <c r="D140" s="29" t="str">
        <f>VLOOKUP($B140,score!$C$7:$AD$146,4,FALSE)</f>
        <v/>
      </c>
      <c r="E140" s="29">
        <f>VLOOKUP($B140,score!$C$7:$AD$146,5,FALSE)</f>
        <v>0</v>
      </c>
      <c r="F140" s="3">
        <f>VLOOKUP($B140,score!$C$7:$AB$146,6,FALSE)</f>
        <v>0</v>
      </c>
      <c r="G140" s="3">
        <f>VLOOKUP($B140,score!$C$7:$AB$146,7,FALSE)</f>
        <v>0</v>
      </c>
      <c r="H140" s="3">
        <f>VLOOKUP($B140,score!$C$7:$AB$146,8,FALSE)</f>
        <v>0</v>
      </c>
      <c r="I140" s="3">
        <f>VLOOKUP($B140,score!$C$7:$AB$146,9,FALSE)</f>
        <v>0</v>
      </c>
      <c r="J140" s="3">
        <f>VLOOKUP($B140,score!$C$7:$AB$146,10,FALSE)</f>
        <v>0</v>
      </c>
      <c r="K140" s="3">
        <f>VLOOKUP($B140,score!$C$7:$AB$146,11,FALSE)</f>
        <v>0</v>
      </c>
      <c r="L140" s="3">
        <f>VLOOKUP($B140,score!$C$7:$AB$146,12,FALSE)</f>
        <v>0</v>
      </c>
      <c r="M140" s="3">
        <f>VLOOKUP($B140,score!$C$7:$AB$146,13,FALSE)</f>
        <v>0</v>
      </c>
      <c r="N140" s="3">
        <f>VLOOKUP($B140,score!$C$7:$AB$146,14,FALSE)</f>
        <v>0</v>
      </c>
      <c r="O140" s="3">
        <f>VLOOKUP($B140,score!$C$7:$AB$146,15,FALSE)</f>
        <v>0</v>
      </c>
      <c r="P140" s="3">
        <f>VLOOKUP($B140,score!$C$7:$AB$146,16,FALSE)</f>
        <v>0</v>
      </c>
      <c r="Q140" s="3">
        <f>VLOOKUP($B140,score!$C$7:$AB$146,17,FALSE)</f>
        <v>0</v>
      </c>
      <c r="R140" s="3">
        <f>VLOOKUP($B140,score!$C$7:$AB$146,18,FALSE)</f>
        <v>0</v>
      </c>
      <c r="S140" s="3">
        <f>VLOOKUP($B140,score!$C$7:$AB$146,19,FALSE)</f>
        <v>0</v>
      </c>
      <c r="T140" s="3">
        <f>VLOOKUP($B140,score!$C$7:$AB$146,20,FALSE)</f>
        <v>0</v>
      </c>
      <c r="U140" s="3">
        <f>VLOOKUP($B140,score!$C$7:$AB$146,21,FALSE)</f>
        <v>0</v>
      </c>
      <c r="V140" s="3">
        <f>VLOOKUP($B140,score!$C$7:$AB$146,22,FALSE)</f>
        <v>0</v>
      </c>
      <c r="W140" s="3">
        <f>VLOOKUP($B140,score!$C$7:$AB$146,23,FALSE)</f>
        <v>0</v>
      </c>
      <c r="X140" s="27">
        <f>VLOOKUP($B140,score!$C$7:$AD$146,25,FALSE)</f>
        <v>200.00001399999999</v>
      </c>
      <c r="Y140" s="49">
        <f>VLOOKUP($B140,score!$C$7:$AD$146,26,FALSE)</f>
        <v>-1.5</v>
      </c>
      <c r="Z140" s="46">
        <f>VLOOKUP($B140,score!$C$7:$AD$146,28,FALSE)</f>
        <v>200.75001399999999</v>
      </c>
    </row>
    <row r="141" spans="2:26" ht="17" hidden="1" x14ac:dyDescent="0.4">
      <c r="B141" s="62">
        <v>135</v>
      </c>
      <c r="C141" s="63">
        <f>VLOOKUP($B141,score!$C$7:$AD$146,3,FALSE)</f>
        <v>34</v>
      </c>
      <c r="D141" s="29" t="str">
        <f>VLOOKUP($B141,score!$C$7:$AD$146,4,FALSE)</f>
        <v/>
      </c>
      <c r="E141" s="29">
        <f>VLOOKUP($B141,score!$C$7:$AD$146,5,FALSE)</f>
        <v>0</v>
      </c>
      <c r="F141" s="3">
        <f>VLOOKUP($B141,score!$C$7:$AB$146,6,FALSE)</f>
        <v>0</v>
      </c>
      <c r="G141" s="3">
        <f>VLOOKUP($B141,score!$C$7:$AB$146,7,FALSE)</f>
        <v>0</v>
      </c>
      <c r="H141" s="3">
        <f>VLOOKUP($B141,score!$C$7:$AB$146,8,FALSE)</f>
        <v>0</v>
      </c>
      <c r="I141" s="3">
        <f>VLOOKUP($B141,score!$C$7:$AB$146,9,FALSE)</f>
        <v>0</v>
      </c>
      <c r="J141" s="3">
        <f>VLOOKUP($B141,score!$C$7:$AB$146,10,FALSE)</f>
        <v>0</v>
      </c>
      <c r="K141" s="3">
        <f>VLOOKUP($B141,score!$C$7:$AB$146,11,FALSE)</f>
        <v>0</v>
      </c>
      <c r="L141" s="3">
        <f>VLOOKUP($B141,score!$C$7:$AB$146,12,FALSE)</f>
        <v>0</v>
      </c>
      <c r="M141" s="3">
        <f>VLOOKUP($B141,score!$C$7:$AB$146,13,FALSE)</f>
        <v>0</v>
      </c>
      <c r="N141" s="3">
        <f>VLOOKUP($B141,score!$C$7:$AB$146,14,FALSE)</f>
        <v>0</v>
      </c>
      <c r="O141" s="3">
        <f>VLOOKUP($B141,score!$C$7:$AB$146,15,FALSE)</f>
        <v>0</v>
      </c>
      <c r="P141" s="3">
        <f>VLOOKUP($B141,score!$C$7:$AB$146,16,FALSE)</f>
        <v>0</v>
      </c>
      <c r="Q141" s="3">
        <f>VLOOKUP($B141,score!$C$7:$AB$146,17,FALSE)</f>
        <v>0</v>
      </c>
      <c r="R141" s="3">
        <f>VLOOKUP($B141,score!$C$7:$AB$146,18,FALSE)</f>
        <v>0</v>
      </c>
      <c r="S141" s="3">
        <f>VLOOKUP($B141,score!$C$7:$AB$146,19,FALSE)</f>
        <v>0</v>
      </c>
      <c r="T141" s="3">
        <f>VLOOKUP($B141,score!$C$7:$AB$146,20,FALSE)</f>
        <v>0</v>
      </c>
      <c r="U141" s="3">
        <f>VLOOKUP($B141,score!$C$7:$AB$146,21,FALSE)</f>
        <v>0</v>
      </c>
      <c r="V141" s="3">
        <f>VLOOKUP($B141,score!$C$7:$AB$146,22,FALSE)</f>
        <v>0</v>
      </c>
      <c r="W141" s="3">
        <f>VLOOKUP($B141,score!$C$7:$AB$146,23,FALSE)</f>
        <v>0</v>
      </c>
      <c r="X141" s="27">
        <f>VLOOKUP($B141,score!$C$7:$AD$146,25,FALSE)</f>
        <v>200.00001409999999</v>
      </c>
      <c r="Y141" s="49">
        <f>VLOOKUP($B141,score!$C$7:$AD$146,26,FALSE)</f>
        <v>-1.5</v>
      </c>
      <c r="Z141" s="46">
        <f>VLOOKUP($B141,score!$C$7:$AD$146,28,FALSE)</f>
        <v>200.75001409999999</v>
      </c>
    </row>
    <row r="142" spans="2:26" ht="17" hidden="1" x14ac:dyDescent="0.4">
      <c r="B142" s="62">
        <v>136</v>
      </c>
      <c r="C142" s="63">
        <f>VLOOKUP($B142,score!$C$7:$AD$146,3,FALSE)</f>
        <v>34</v>
      </c>
      <c r="D142" s="29" t="str">
        <f>VLOOKUP($B142,score!$C$7:$AD$146,4,FALSE)</f>
        <v/>
      </c>
      <c r="E142" s="29">
        <f>VLOOKUP($B142,score!$C$7:$AD$146,5,FALSE)</f>
        <v>0</v>
      </c>
      <c r="F142" s="3">
        <f>VLOOKUP($B142,score!$C$7:$AB$146,6,FALSE)</f>
        <v>0</v>
      </c>
      <c r="G142" s="3">
        <f>VLOOKUP($B142,score!$C$7:$AB$146,7,FALSE)</f>
        <v>0</v>
      </c>
      <c r="H142" s="3">
        <f>VLOOKUP($B142,score!$C$7:$AB$146,8,FALSE)</f>
        <v>0</v>
      </c>
      <c r="I142" s="3">
        <f>VLOOKUP($B142,score!$C$7:$AB$146,9,FALSE)</f>
        <v>0</v>
      </c>
      <c r="J142" s="3">
        <f>VLOOKUP($B142,score!$C$7:$AB$146,10,FALSE)</f>
        <v>0</v>
      </c>
      <c r="K142" s="3">
        <f>VLOOKUP($B142,score!$C$7:$AB$146,11,FALSE)</f>
        <v>0</v>
      </c>
      <c r="L142" s="3">
        <f>VLOOKUP($B142,score!$C$7:$AB$146,12,FALSE)</f>
        <v>0</v>
      </c>
      <c r="M142" s="3">
        <f>VLOOKUP($B142,score!$C$7:$AB$146,13,FALSE)</f>
        <v>0</v>
      </c>
      <c r="N142" s="3">
        <f>VLOOKUP($B142,score!$C$7:$AB$146,14,FALSE)</f>
        <v>0</v>
      </c>
      <c r="O142" s="3">
        <f>VLOOKUP($B142,score!$C$7:$AB$146,15,FALSE)</f>
        <v>0</v>
      </c>
      <c r="P142" s="3">
        <f>VLOOKUP($B142,score!$C$7:$AB$146,16,FALSE)</f>
        <v>0</v>
      </c>
      <c r="Q142" s="3">
        <f>VLOOKUP($B142,score!$C$7:$AB$146,17,FALSE)</f>
        <v>0</v>
      </c>
      <c r="R142" s="3">
        <f>VLOOKUP($B142,score!$C$7:$AB$146,18,FALSE)</f>
        <v>0</v>
      </c>
      <c r="S142" s="3">
        <f>VLOOKUP($B142,score!$C$7:$AB$146,19,FALSE)</f>
        <v>0</v>
      </c>
      <c r="T142" s="3">
        <f>VLOOKUP($B142,score!$C$7:$AB$146,20,FALSE)</f>
        <v>0</v>
      </c>
      <c r="U142" s="3">
        <f>VLOOKUP($B142,score!$C$7:$AB$146,21,FALSE)</f>
        <v>0</v>
      </c>
      <c r="V142" s="3">
        <f>VLOOKUP($B142,score!$C$7:$AB$146,22,FALSE)</f>
        <v>0</v>
      </c>
      <c r="W142" s="3">
        <f>VLOOKUP($B142,score!$C$7:$AB$146,23,FALSE)</f>
        <v>0</v>
      </c>
      <c r="X142" s="27">
        <f>VLOOKUP($B142,score!$C$7:$AD$146,25,FALSE)</f>
        <v>200.00001420000001</v>
      </c>
      <c r="Y142" s="49">
        <f>VLOOKUP($B142,score!$C$7:$AD$146,26,FALSE)</f>
        <v>-1.5</v>
      </c>
      <c r="Z142" s="46">
        <f>VLOOKUP($B142,score!$C$7:$AD$146,28,FALSE)</f>
        <v>200.75001420000001</v>
      </c>
    </row>
    <row r="143" spans="2:26" ht="17" hidden="1" x14ac:dyDescent="0.4">
      <c r="B143" s="62">
        <v>137</v>
      </c>
      <c r="C143" s="63">
        <f>VLOOKUP($B143,score!$C$7:$AD$146,3,FALSE)</f>
        <v>34</v>
      </c>
      <c r="D143" s="29" t="str">
        <f>VLOOKUP($B143,score!$C$7:$AD$146,4,FALSE)</f>
        <v/>
      </c>
      <c r="E143" s="29">
        <f>VLOOKUP($B143,score!$C$7:$AD$146,5,FALSE)</f>
        <v>0</v>
      </c>
      <c r="F143" s="3">
        <f>VLOOKUP($B143,score!$C$7:$AB$146,6,FALSE)</f>
        <v>0</v>
      </c>
      <c r="G143" s="3">
        <f>VLOOKUP($B143,score!$C$7:$AB$146,7,FALSE)</f>
        <v>0</v>
      </c>
      <c r="H143" s="3">
        <f>VLOOKUP($B143,score!$C$7:$AB$146,8,FALSE)</f>
        <v>0</v>
      </c>
      <c r="I143" s="3">
        <f>VLOOKUP($B143,score!$C$7:$AB$146,9,FALSE)</f>
        <v>0</v>
      </c>
      <c r="J143" s="3">
        <f>VLOOKUP($B143,score!$C$7:$AB$146,10,FALSE)</f>
        <v>0</v>
      </c>
      <c r="K143" s="3">
        <f>VLOOKUP($B143,score!$C$7:$AB$146,11,FALSE)</f>
        <v>0</v>
      </c>
      <c r="L143" s="3">
        <f>VLOOKUP($B143,score!$C$7:$AB$146,12,FALSE)</f>
        <v>0</v>
      </c>
      <c r="M143" s="3">
        <f>VLOOKUP($B143,score!$C$7:$AB$146,13,FALSE)</f>
        <v>0</v>
      </c>
      <c r="N143" s="3">
        <f>VLOOKUP($B143,score!$C$7:$AB$146,14,FALSE)</f>
        <v>0</v>
      </c>
      <c r="O143" s="3">
        <f>VLOOKUP($B143,score!$C$7:$AB$146,15,FALSE)</f>
        <v>0</v>
      </c>
      <c r="P143" s="3">
        <f>VLOOKUP($B143,score!$C$7:$AB$146,16,FALSE)</f>
        <v>0</v>
      </c>
      <c r="Q143" s="3">
        <f>VLOOKUP($B143,score!$C$7:$AB$146,17,FALSE)</f>
        <v>0</v>
      </c>
      <c r="R143" s="3">
        <f>VLOOKUP($B143,score!$C$7:$AB$146,18,FALSE)</f>
        <v>0</v>
      </c>
      <c r="S143" s="3">
        <f>VLOOKUP($B143,score!$C$7:$AB$146,19,FALSE)</f>
        <v>0</v>
      </c>
      <c r="T143" s="3">
        <f>VLOOKUP($B143,score!$C$7:$AB$146,20,FALSE)</f>
        <v>0</v>
      </c>
      <c r="U143" s="3">
        <f>VLOOKUP($B143,score!$C$7:$AB$146,21,FALSE)</f>
        <v>0</v>
      </c>
      <c r="V143" s="3">
        <f>VLOOKUP($B143,score!$C$7:$AB$146,22,FALSE)</f>
        <v>0</v>
      </c>
      <c r="W143" s="3">
        <f>VLOOKUP($B143,score!$C$7:$AB$146,23,FALSE)</f>
        <v>0</v>
      </c>
      <c r="X143" s="27">
        <f>VLOOKUP($B143,score!$C$7:$AD$146,25,FALSE)</f>
        <v>200.0000143</v>
      </c>
      <c r="Y143" s="49">
        <f>VLOOKUP($B143,score!$C$7:$AD$146,26,FALSE)</f>
        <v>-1.5</v>
      </c>
      <c r="Z143" s="46">
        <f>VLOOKUP($B143,score!$C$7:$AD$146,28,FALSE)</f>
        <v>200.7500143</v>
      </c>
    </row>
    <row r="144" spans="2:26" ht="17" hidden="1" x14ac:dyDescent="0.4">
      <c r="B144" s="62">
        <v>138</v>
      </c>
      <c r="C144" s="63">
        <f>VLOOKUP($B144,score!$C$7:$AD$146,3,FALSE)</f>
        <v>34</v>
      </c>
      <c r="D144" s="29" t="str">
        <f>VLOOKUP($B144,score!$C$7:$AD$146,4,FALSE)</f>
        <v/>
      </c>
      <c r="E144" s="29">
        <f>VLOOKUP($B144,score!$C$7:$AD$146,5,FALSE)</f>
        <v>0</v>
      </c>
      <c r="F144" s="3">
        <f>VLOOKUP($B144,score!$C$7:$AB$146,6,FALSE)</f>
        <v>0</v>
      </c>
      <c r="G144" s="3">
        <f>VLOOKUP($B144,score!$C$7:$AB$146,7,FALSE)</f>
        <v>0</v>
      </c>
      <c r="H144" s="3">
        <f>VLOOKUP($B144,score!$C$7:$AB$146,8,FALSE)</f>
        <v>0</v>
      </c>
      <c r="I144" s="3">
        <f>VLOOKUP($B144,score!$C$7:$AB$146,9,FALSE)</f>
        <v>0</v>
      </c>
      <c r="J144" s="3">
        <f>VLOOKUP($B144,score!$C$7:$AB$146,10,FALSE)</f>
        <v>0</v>
      </c>
      <c r="K144" s="3">
        <f>VLOOKUP($B144,score!$C$7:$AB$146,11,FALSE)</f>
        <v>0</v>
      </c>
      <c r="L144" s="3">
        <f>VLOOKUP($B144,score!$C$7:$AB$146,12,FALSE)</f>
        <v>0</v>
      </c>
      <c r="M144" s="3">
        <f>VLOOKUP($B144,score!$C$7:$AB$146,13,FALSE)</f>
        <v>0</v>
      </c>
      <c r="N144" s="3">
        <f>VLOOKUP($B144,score!$C$7:$AB$146,14,FALSE)</f>
        <v>0</v>
      </c>
      <c r="O144" s="3">
        <f>VLOOKUP($B144,score!$C$7:$AB$146,15,FALSE)</f>
        <v>0</v>
      </c>
      <c r="P144" s="3">
        <f>VLOOKUP($B144,score!$C$7:$AB$146,16,FALSE)</f>
        <v>0</v>
      </c>
      <c r="Q144" s="3">
        <f>VLOOKUP($B144,score!$C$7:$AB$146,17,FALSE)</f>
        <v>0</v>
      </c>
      <c r="R144" s="3">
        <f>VLOOKUP($B144,score!$C$7:$AB$146,18,FALSE)</f>
        <v>0</v>
      </c>
      <c r="S144" s="3">
        <f>VLOOKUP($B144,score!$C$7:$AB$146,19,FALSE)</f>
        <v>0</v>
      </c>
      <c r="T144" s="3">
        <f>VLOOKUP($B144,score!$C$7:$AB$146,20,FALSE)</f>
        <v>0</v>
      </c>
      <c r="U144" s="3">
        <f>VLOOKUP($B144,score!$C$7:$AB$146,21,FALSE)</f>
        <v>0</v>
      </c>
      <c r="V144" s="3">
        <f>VLOOKUP($B144,score!$C$7:$AB$146,22,FALSE)</f>
        <v>0</v>
      </c>
      <c r="W144" s="3">
        <f>VLOOKUP($B144,score!$C$7:$AB$146,23,FALSE)</f>
        <v>0</v>
      </c>
      <c r="X144" s="27">
        <f>VLOOKUP($B144,score!$C$7:$AD$146,25,FALSE)</f>
        <v>200.0000144</v>
      </c>
      <c r="Y144" s="49">
        <f>VLOOKUP($B144,score!$C$7:$AD$146,26,FALSE)</f>
        <v>-1.5</v>
      </c>
      <c r="Z144" s="46">
        <f>VLOOKUP($B144,score!$C$7:$AD$146,28,FALSE)</f>
        <v>200.7500144</v>
      </c>
    </row>
    <row r="145" spans="2:26" ht="17" hidden="1" x14ac:dyDescent="0.4">
      <c r="B145" s="62">
        <v>139</v>
      </c>
      <c r="C145" s="63">
        <f>VLOOKUP($B145,score!$C$7:$AD$146,3,FALSE)</f>
        <v>34</v>
      </c>
      <c r="D145" s="29" t="str">
        <f>VLOOKUP($B145,score!$C$7:$AD$146,4,FALSE)</f>
        <v/>
      </c>
      <c r="E145" s="29">
        <f>VLOOKUP($B145,score!$C$7:$AD$146,5,FALSE)</f>
        <v>0</v>
      </c>
      <c r="F145" s="3">
        <f>VLOOKUP($B145,score!$C$7:$AB$146,6,FALSE)</f>
        <v>0</v>
      </c>
      <c r="G145" s="3">
        <f>VLOOKUP($B145,score!$C$7:$AB$146,7,FALSE)</f>
        <v>0</v>
      </c>
      <c r="H145" s="3">
        <f>VLOOKUP($B145,score!$C$7:$AB$146,8,FALSE)</f>
        <v>0</v>
      </c>
      <c r="I145" s="3">
        <f>VLOOKUP($B145,score!$C$7:$AB$146,9,FALSE)</f>
        <v>0</v>
      </c>
      <c r="J145" s="3">
        <f>VLOOKUP($B145,score!$C$7:$AB$146,10,FALSE)</f>
        <v>0</v>
      </c>
      <c r="K145" s="3">
        <f>VLOOKUP($B145,score!$C$7:$AB$146,11,FALSE)</f>
        <v>0</v>
      </c>
      <c r="L145" s="3">
        <f>VLOOKUP($B145,score!$C$7:$AB$146,12,FALSE)</f>
        <v>0</v>
      </c>
      <c r="M145" s="3">
        <f>VLOOKUP($B145,score!$C$7:$AB$146,13,FALSE)</f>
        <v>0</v>
      </c>
      <c r="N145" s="3">
        <f>VLOOKUP($B145,score!$C$7:$AB$146,14,FALSE)</f>
        <v>0</v>
      </c>
      <c r="O145" s="3">
        <f>VLOOKUP($B145,score!$C$7:$AB$146,15,FALSE)</f>
        <v>0</v>
      </c>
      <c r="P145" s="3">
        <f>VLOOKUP($B145,score!$C$7:$AB$146,16,FALSE)</f>
        <v>0</v>
      </c>
      <c r="Q145" s="3">
        <f>VLOOKUP($B145,score!$C$7:$AB$146,17,FALSE)</f>
        <v>0</v>
      </c>
      <c r="R145" s="3">
        <f>VLOOKUP($B145,score!$C$7:$AB$146,18,FALSE)</f>
        <v>0</v>
      </c>
      <c r="S145" s="3">
        <f>VLOOKUP($B145,score!$C$7:$AB$146,19,FALSE)</f>
        <v>0</v>
      </c>
      <c r="T145" s="3">
        <f>VLOOKUP($B145,score!$C$7:$AB$146,20,FALSE)</f>
        <v>0</v>
      </c>
      <c r="U145" s="3">
        <f>VLOOKUP($B145,score!$C$7:$AB$146,21,FALSE)</f>
        <v>0</v>
      </c>
      <c r="V145" s="3">
        <f>VLOOKUP($B145,score!$C$7:$AB$146,22,FALSE)</f>
        <v>0</v>
      </c>
      <c r="W145" s="3">
        <f>VLOOKUP($B145,score!$C$7:$AB$146,23,FALSE)</f>
        <v>0</v>
      </c>
      <c r="X145" s="27">
        <f>VLOOKUP($B145,score!$C$7:$AD$146,25,FALSE)</f>
        <v>200.00001449999999</v>
      </c>
      <c r="Y145" s="49">
        <f>VLOOKUP($B145,score!$C$7:$AD$146,26,FALSE)</f>
        <v>-1.5</v>
      </c>
      <c r="Z145" s="46">
        <f>VLOOKUP($B145,score!$C$7:$AD$146,28,FALSE)</f>
        <v>200.75001449999999</v>
      </c>
    </row>
    <row r="146" spans="2:26" ht="17.5" hidden="1" thickBot="1" x14ac:dyDescent="0.45">
      <c r="B146" s="62">
        <v>140</v>
      </c>
      <c r="C146" s="63">
        <f>VLOOKUP($B146,score!$C$7:$AD$146,3,FALSE)</f>
        <v>34</v>
      </c>
      <c r="D146" s="55" t="str">
        <f>VLOOKUP($B146,score!$C$7:$AD$146,4,FALSE)</f>
        <v/>
      </c>
      <c r="E146" s="56">
        <f>VLOOKUP($B146,score!$C$7:$AD$146,5,FALSE)</f>
        <v>0</v>
      </c>
      <c r="F146" s="50">
        <f>VLOOKUP($B146,score!$C$7:$AB$146,6,FALSE)</f>
        <v>0</v>
      </c>
      <c r="G146" s="50">
        <f>VLOOKUP($B146,score!$C$7:$AB$146,7,FALSE)</f>
        <v>0</v>
      </c>
      <c r="H146" s="50">
        <f>VLOOKUP($B146,score!$C$7:$AB$146,8,FALSE)</f>
        <v>0</v>
      </c>
      <c r="I146" s="50">
        <f>VLOOKUP($B146,score!$C$7:$AB$146,9,FALSE)</f>
        <v>0</v>
      </c>
      <c r="J146" s="50">
        <f>VLOOKUP($B146,score!$C$7:$AB$146,10,FALSE)</f>
        <v>0</v>
      </c>
      <c r="K146" s="50">
        <f>VLOOKUP($B146,score!$C$7:$AB$146,11,FALSE)</f>
        <v>0</v>
      </c>
      <c r="L146" s="50">
        <f>VLOOKUP($B146,score!$C$7:$AB$146,12,FALSE)</f>
        <v>0</v>
      </c>
      <c r="M146" s="50">
        <f>VLOOKUP($B146,score!$C$7:$AB$146,13,FALSE)</f>
        <v>0</v>
      </c>
      <c r="N146" s="50">
        <f>VLOOKUP($B146,score!$C$7:$AB$146,14,FALSE)</f>
        <v>0</v>
      </c>
      <c r="O146" s="50">
        <f>VLOOKUP($B146,score!$C$7:$AB$146,15,FALSE)</f>
        <v>0</v>
      </c>
      <c r="P146" s="50">
        <f>VLOOKUP($B146,score!$C$7:$AB$146,16,FALSE)</f>
        <v>0</v>
      </c>
      <c r="Q146" s="50">
        <f>VLOOKUP($B146,score!$C$7:$AB$146,17,FALSE)</f>
        <v>0</v>
      </c>
      <c r="R146" s="50">
        <f>VLOOKUP($B146,score!$C$7:$AB$146,18,FALSE)</f>
        <v>0</v>
      </c>
      <c r="S146" s="50">
        <f>VLOOKUP($B146,score!$C$7:$AB$146,19,FALSE)</f>
        <v>0</v>
      </c>
      <c r="T146" s="50">
        <f>VLOOKUP($B146,score!$C$7:$AB$146,20,FALSE)</f>
        <v>0</v>
      </c>
      <c r="U146" s="50">
        <f>VLOOKUP($B146,score!$C$7:$AB$146,21,FALSE)</f>
        <v>0</v>
      </c>
      <c r="V146" s="50">
        <f>VLOOKUP($B146,score!$C$7:$AB$146,22,FALSE)</f>
        <v>0</v>
      </c>
      <c r="W146" s="50">
        <f>VLOOKUP($B146,score!$C$7:$AB$146,23,FALSE)</f>
        <v>0</v>
      </c>
      <c r="X146" s="57">
        <f>VLOOKUP($B146,score!$C$7:$AD$146,25,FALSE)</f>
        <v>200.00001459999999</v>
      </c>
      <c r="Y146" s="49">
        <f>VLOOKUP($B146,score!$C$7:$AD$146,26,FALSE)</f>
        <v>-1.5</v>
      </c>
      <c r="Z146" s="46">
        <f>VLOOKUP($B146,score!$C$7:$AD$146,28,FALSE)</f>
        <v>200.75001459999999</v>
      </c>
    </row>
    <row r="147" spans="2:26" ht="18.75" customHeight="1" x14ac:dyDescent="0.35">
      <c r="D147" s="98" t="s">
        <v>7</v>
      </c>
      <c r="E147" s="99"/>
      <c r="F147" s="6">
        <f>score!H$147</f>
        <v>4</v>
      </c>
      <c r="G147" s="6">
        <f>score!$I$147</f>
        <v>3</v>
      </c>
      <c r="H147" s="6">
        <f>score!$J$147</f>
        <v>3</v>
      </c>
      <c r="I147" s="6">
        <f>score!$K$147</f>
        <v>4</v>
      </c>
      <c r="J147" s="6">
        <f>score!$L$147</f>
        <v>4</v>
      </c>
      <c r="K147" s="6">
        <f>score!$M$147</f>
        <v>4</v>
      </c>
      <c r="L147" s="6">
        <f>score!$N$147</f>
        <v>3</v>
      </c>
      <c r="M147" s="6">
        <f>score!$O$147</f>
        <v>4</v>
      </c>
      <c r="N147" s="6">
        <f>score!$P$147</f>
        <v>3</v>
      </c>
      <c r="O147" s="26">
        <f>score!$Q$147</f>
        <v>4</v>
      </c>
      <c r="P147" s="26">
        <f>score!$R$147</f>
        <v>3</v>
      </c>
      <c r="Q147" s="26">
        <f>score!$S$147</f>
        <v>3</v>
      </c>
      <c r="R147" s="6">
        <f>score!$T$147</f>
        <v>4</v>
      </c>
      <c r="S147" s="6">
        <f>score!$U$147</f>
        <v>4</v>
      </c>
      <c r="T147" s="6">
        <f>score!$V$147</f>
        <v>4</v>
      </c>
      <c r="U147" s="6">
        <f>score!$W$147</f>
        <v>3</v>
      </c>
      <c r="V147" s="6">
        <f>score!$X$147</f>
        <v>4</v>
      </c>
      <c r="W147" s="6">
        <f>score!$Y$147</f>
        <v>3</v>
      </c>
      <c r="X147" s="7">
        <f>SUM(F147:W147)</f>
        <v>64</v>
      </c>
    </row>
  </sheetData>
  <sheetProtection algorithmName="SHA-512" hashValue="EaxCUk9AvkiFRJyib8zCNY2ucF283ZjV8s6WieDx3H6NawhkNSs6Z3iCF6E5pkkCJg0UtHnqcObvYp+nWrzkRQ==" saltValue="H3E9/05jiVW8BMUqT6jfgg==" spinCount="100000" sheet="1" objects="1" scenarios="1"/>
  <mergeCells count="27">
    <mergeCell ref="F2:W2"/>
    <mergeCell ref="F4:W4"/>
    <mergeCell ref="D5:D6"/>
    <mergeCell ref="E5:E6"/>
    <mergeCell ref="F5:F6"/>
    <mergeCell ref="G5:G6"/>
    <mergeCell ref="H5:H6"/>
    <mergeCell ref="I5:I6"/>
    <mergeCell ref="J5:J6"/>
    <mergeCell ref="K5:K6"/>
    <mergeCell ref="Q5:Q6"/>
    <mergeCell ref="C5:C6"/>
    <mergeCell ref="X5:X6"/>
    <mergeCell ref="Y5:Y6"/>
    <mergeCell ref="Z5:Z6"/>
    <mergeCell ref="D147:E147"/>
    <mergeCell ref="R5:R6"/>
    <mergeCell ref="S5:S6"/>
    <mergeCell ref="T5:T6"/>
    <mergeCell ref="U5:U6"/>
    <mergeCell ref="V5:V6"/>
    <mergeCell ref="W5:W6"/>
    <mergeCell ref="L5:L6"/>
    <mergeCell ref="M5:M6"/>
    <mergeCell ref="N5:N6"/>
    <mergeCell ref="O5:O6"/>
    <mergeCell ref="P5:P6"/>
  </mergeCells>
  <conditionalFormatting sqref="D7:E73 D74:D76 E74:E126">
    <cfRule type="cellIs" dxfId="865" priority="426" operator="equal">
      <formula>0</formula>
    </cfRule>
    <cfRule type="containsBlanks" dxfId="864" priority="427">
      <formula>LEN(TRIM(D7))=0</formula>
    </cfRule>
  </conditionalFormatting>
  <conditionalFormatting sqref="X7:Z76">
    <cfRule type="cellIs" dxfId="863" priority="424" operator="greaterThan">
      <formula>199</formula>
    </cfRule>
    <cfRule type="cellIs" dxfId="862" priority="425" operator="equal">
      <formula>0</formula>
    </cfRule>
  </conditionalFormatting>
  <conditionalFormatting sqref="D77:D126">
    <cfRule type="cellIs" dxfId="861" priority="351" operator="equal">
      <formula>0</formula>
    </cfRule>
    <cfRule type="containsBlanks" dxfId="860" priority="352">
      <formula>LEN(TRIM(D77))=0</formula>
    </cfRule>
  </conditionalFormatting>
  <conditionalFormatting sqref="X77:Z126">
    <cfRule type="cellIs" dxfId="859" priority="349" operator="greaterThan">
      <formula>199</formula>
    </cfRule>
    <cfRule type="cellIs" dxfId="858" priority="350" operator="equal">
      <formula>0</formula>
    </cfRule>
  </conditionalFormatting>
  <conditionalFormatting sqref="E7:E126">
    <cfRule type="dataBar" priority="1215">
      <dataBar>
        <cfvo type="num" val="0"/>
        <cfvo type="max"/>
        <color theme="6" tint="-0.249977111117893"/>
      </dataBar>
      <extLst>
        <ext xmlns:x14="http://schemas.microsoft.com/office/spreadsheetml/2009/9/main" uri="{B025F937-C7B1-47D3-B67F-A62EFF666E3E}">
          <x14:id>{0CFFD35D-7210-4382-849E-9E7146ECF871}</x14:id>
        </ext>
      </extLst>
    </cfRule>
  </conditionalFormatting>
  <conditionalFormatting sqref="H77:H126">
    <cfRule type="cellIs" dxfId="857" priority="326" operator="equal">
      <formula>1</formula>
    </cfRule>
  </conditionalFormatting>
  <conditionalFormatting sqref="H7:H29 H31:H126">
    <cfRule type="cellIs" dxfId="856" priority="290" stopIfTrue="1" operator="equal">
      <formula>1</formula>
    </cfRule>
    <cfRule type="cellIs" dxfId="855" priority="322" operator="equal">
      <formula>0</formula>
    </cfRule>
    <cfRule type="cellIs" dxfId="854" priority="323" operator="greaterThan">
      <formula>4</formula>
    </cfRule>
    <cfRule type="cellIs" dxfId="853" priority="324" operator="equal">
      <formula>4</formula>
    </cfRule>
    <cfRule type="cellIs" dxfId="852" priority="325" operator="equal">
      <formula>2</formula>
    </cfRule>
    <cfRule type="containsBlanks" dxfId="851" priority="327">
      <formula>LEN(TRIM(H7))=0</formula>
    </cfRule>
  </conditionalFormatting>
  <conditionalFormatting sqref="E127:E146">
    <cfRule type="cellIs" dxfId="850" priority="239" operator="equal">
      <formula>0</formula>
    </cfRule>
    <cfRule type="containsBlanks" dxfId="849" priority="240">
      <formula>LEN(TRIM(E127))=0</formula>
    </cfRule>
  </conditionalFormatting>
  <conditionalFormatting sqref="D127:D146">
    <cfRule type="cellIs" dxfId="848" priority="237" operator="equal">
      <formula>0</formula>
    </cfRule>
    <cfRule type="containsBlanks" dxfId="847" priority="238">
      <formula>LEN(TRIM(D127))=0</formula>
    </cfRule>
  </conditionalFormatting>
  <conditionalFormatting sqref="X127:Z146">
    <cfRule type="cellIs" dxfId="846" priority="235" operator="greaterThan">
      <formula>199</formula>
    </cfRule>
    <cfRule type="cellIs" dxfId="845" priority="236" operator="equal">
      <formula>0</formula>
    </cfRule>
  </conditionalFormatting>
  <conditionalFormatting sqref="E127:E146">
    <cfRule type="dataBar" priority="241">
      <dataBar>
        <cfvo type="num" val="0"/>
        <cfvo type="max"/>
        <color theme="6" tint="-0.249977111117893"/>
      </dataBar>
      <extLst>
        <ext xmlns:x14="http://schemas.microsoft.com/office/spreadsheetml/2009/9/main" uri="{B025F937-C7B1-47D3-B67F-A62EFF666E3E}">
          <x14:id>{2472E7F4-E19D-4050-BFA6-A818B22E9692}</x14:id>
        </ext>
      </extLst>
    </cfRule>
  </conditionalFormatting>
  <conditionalFormatting sqref="H127:H146">
    <cfRule type="cellIs" dxfId="844" priority="222" operator="equal">
      <formula>1</formula>
    </cfRule>
  </conditionalFormatting>
  <conditionalFormatting sqref="H127:H146">
    <cfRule type="cellIs" dxfId="843" priority="186" stopIfTrue="1" operator="equal">
      <formula>1</formula>
    </cfRule>
    <cfRule type="cellIs" dxfId="842" priority="218" operator="equal">
      <formula>0</formula>
    </cfRule>
    <cfRule type="cellIs" dxfId="841" priority="219" operator="greaterThan">
      <formula>4</formula>
    </cfRule>
    <cfRule type="cellIs" dxfId="840" priority="220" operator="equal">
      <formula>4</formula>
    </cfRule>
    <cfRule type="cellIs" dxfId="839" priority="221" operator="equal">
      <formula>2</formula>
    </cfRule>
    <cfRule type="containsBlanks" dxfId="838" priority="223">
      <formula>LEN(TRIM(H127))=0</formula>
    </cfRule>
  </conditionalFormatting>
  <conditionalFormatting sqref="Y7:Y146">
    <cfRule type="cellIs" dxfId="837" priority="150" operator="equal">
      <formula>-1.5</formula>
    </cfRule>
  </conditionalFormatting>
  <conditionalFormatting sqref="X7:X99">
    <cfRule type="cellIs" dxfId="836" priority="148" operator="between">
      <formula>1</formula>
      <formula>0</formula>
    </cfRule>
  </conditionalFormatting>
  <conditionalFormatting sqref="G7:H29 G31:H126">
    <cfRule type="containsBlanks" dxfId="835" priority="333">
      <formula>LEN(TRIM(G7))=0</formula>
    </cfRule>
    <cfRule type="cellIs" dxfId="834" priority="338" operator="equal">
      <formula>1</formula>
    </cfRule>
  </conditionalFormatting>
  <conditionalFormatting sqref="G7:H29 G31:H146">
    <cfRule type="cellIs" dxfId="833" priority="144" operator="equal">
      <formula>0</formula>
    </cfRule>
    <cfRule type="cellIs" dxfId="832" priority="145" operator="greaterThan">
      <formula>4</formula>
    </cfRule>
    <cfRule type="cellIs" dxfId="831" priority="146" operator="equal">
      <formula>4</formula>
    </cfRule>
    <cfRule type="cellIs" dxfId="830" priority="147" operator="equal">
      <formula>2</formula>
    </cfRule>
  </conditionalFormatting>
  <conditionalFormatting sqref="F7:F29 F31:F146">
    <cfRule type="cellIs" dxfId="829" priority="139" operator="equal">
      <formula>0</formula>
    </cfRule>
    <cfRule type="cellIs" dxfId="828" priority="140" operator="greaterThan">
      <formula>5</formula>
    </cfRule>
    <cfRule type="cellIs" dxfId="827" priority="141" operator="equal">
      <formula>5</formula>
    </cfRule>
    <cfRule type="cellIs" dxfId="826" priority="142" operator="equal">
      <formula>3</formula>
    </cfRule>
    <cfRule type="cellIs" dxfId="825" priority="143" operator="equal">
      <formula>2</formula>
    </cfRule>
  </conditionalFormatting>
  <conditionalFormatting sqref="I7:K29 I31:K146">
    <cfRule type="cellIs" dxfId="824" priority="129" operator="equal">
      <formula>0</formula>
    </cfRule>
    <cfRule type="cellIs" dxfId="823" priority="130" operator="greaterThan">
      <formula>5</formula>
    </cfRule>
    <cfRule type="cellIs" dxfId="822" priority="131" operator="equal">
      <formula>5</formula>
    </cfRule>
    <cfRule type="cellIs" dxfId="821" priority="132" operator="equal">
      <formula>3</formula>
    </cfRule>
    <cfRule type="cellIs" dxfId="820" priority="133" operator="equal">
      <formula>2</formula>
    </cfRule>
  </conditionalFormatting>
  <conditionalFormatting sqref="M7:M29 M31:M146">
    <cfRule type="cellIs" dxfId="819" priority="124" operator="equal">
      <formula>0</formula>
    </cfRule>
    <cfRule type="cellIs" dxfId="818" priority="125" operator="greaterThan">
      <formula>5</formula>
    </cfRule>
    <cfRule type="cellIs" dxfId="817" priority="126" operator="equal">
      <formula>5</formula>
    </cfRule>
    <cfRule type="cellIs" dxfId="816" priority="127" operator="equal">
      <formula>3</formula>
    </cfRule>
    <cfRule type="cellIs" dxfId="815" priority="128" operator="equal">
      <formula>2</formula>
    </cfRule>
  </conditionalFormatting>
  <conditionalFormatting sqref="O7:O29 O31:O146">
    <cfRule type="cellIs" dxfId="814" priority="119" operator="equal">
      <formula>0</formula>
    </cfRule>
    <cfRule type="cellIs" dxfId="813" priority="120" operator="greaterThan">
      <formula>5</formula>
    </cfRule>
    <cfRule type="cellIs" dxfId="812" priority="121" operator="equal">
      <formula>5</formula>
    </cfRule>
    <cfRule type="cellIs" dxfId="811" priority="122" operator="equal">
      <formula>3</formula>
    </cfRule>
    <cfRule type="cellIs" dxfId="810" priority="123" operator="equal">
      <formula>2</formula>
    </cfRule>
  </conditionalFormatting>
  <conditionalFormatting sqref="R7:T29 R31:T146">
    <cfRule type="cellIs" dxfId="809" priority="114" operator="equal">
      <formula>0</formula>
    </cfRule>
    <cfRule type="cellIs" dxfId="808" priority="115" operator="greaterThan">
      <formula>5</formula>
    </cfRule>
    <cfRule type="cellIs" dxfId="807" priority="116" operator="equal">
      <formula>5</formula>
    </cfRule>
    <cfRule type="cellIs" dxfId="806" priority="117" operator="equal">
      <formula>3</formula>
    </cfRule>
    <cfRule type="cellIs" dxfId="805" priority="118" operator="equal">
      <formula>2</formula>
    </cfRule>
  </conditionalFormatting>
  <conditionalFormatting sqref="V7:V29 V31:V146">
    <cfRule type="cellIs" dxfId="804" priority="109" operator="equal">
      <formula>0</formula>
    </cfRule>
    <cfRule type="cellIs" dxfId="803" priority="110" operator="greaterThan">
      <formula>5</formula>
    </cfRule>
    <cfRule type="cellIs" dxfId="802" priority="111" operator="equal">
      <formula>5</formula>
    </cfRule>
    <cfRule type="cellIs" dxfId="801" priority="112" operator="equal">
      <formula>3</formula>
    </cfRule>
    <cfRule type="cellIs" dxfId="800" priority="113" operator="equal">
      <formula>2</formula>
    </cfRule>
  </conditionalFormatting>
  <conditionalFormatting sqref="L7:L29 L31:L146">
    <cfRule type="cellIs" dxfId="799" priority="202" operator="equal">
      <formula>4</formula>
    </cfRule>
    <cfRule type="cellIs" dxfId="798" priority="203" operator="greaterThan">
      <formula>4</formula>
    </cfRule>
    <cfRule type="cellIs" dxfId="797" priority="204" operator="equal">
      <formula>0</formula>
    </cfRule>
    <cfRule type="containsBlanks" dxfId="796" priority="205">
      <formula>LEN(TRIM(L7))=0</formula>
    </cfRule>
    <cfRule type="cellIs" dxfId="795" priority="231" operator="equal">
      <formula>2</formula>
    </cfRule>
    <cfRule type="cellIs" dxfId="794" priority="304" operator="equal">
      <formula>1</formula>
    </cfRule>
  </conditionalFormatting>
  <conditionalFormatting sqref="N7:N29 N31:N146">
    <cfRule type="cellIs" dxfId="793" priority="103" operator="equal">
      <formula>4</formula>
    </cfRule>
    <cfRule type="cellIs" dxfId="792" priority="104" operator="greaterThan">
      <formula>4</formula>
    </cfRule>
    <cfRule type="cellIs" dxfId="791" priority="105" operator="equal">
      <formula>0</formula>
    </cfRule>
    <cfRule type="containsBlanks" dxfId="790" priority="106">
      <formula>LEN(TRIM(N7))=0</formula>
    </cfRule>
    <cfRule type="cellIs" dxfId="789" priority="107" operator="equal">
      <formula>2</formula>
    </cfRule>
    <cfRule type="cellIs" dxfId="788" priority="108" operator="equal">
      <formula>1</formula>
    </cfRule>
  </conditionalFormatting>
  <conditionalFormatting sqref="P7:P29 P31:P146">
    <cfRule type="cellIs" dxfId="787" priority="97" operator="equal">
      <formula>4</formula>
    </cfRule>
    <cfRule type="cellIs" dxfId="786" priority="98" operator="greaterThan">
      <formula>4</formula>
    </cfRule>
    <cfRule type="cellIs" dxfId="785" priority="99" operator="equal">
      <formula>0</formula>
    </cfRule>
    <cfRule type="containsBlanks" dxfId="784" priority="100">
      <formula>LEN(TRIM(P7))=0</formula>
    </cfRule>
    <cfRule type="cellIs" dxfId="783" priority="101" operator="equal">
      <formula>2</formula>
    </cfRule>
    <cfRule type="cellIs" dxfId="782" priority="102" operator="equal">
      <formula>1</formula>
    </cfRule>
  </conditionalFormatting>
  <conditionalFormatting sqref="Q7:Q29 Q31:Q146">
    <cfRule type="cellIs" dxfId="781" priority="91" operator="equal">
      <formula>4</formula>
    </cfRule>
    <cfRule type="cellIs" dxfId="780" priority="92" operator="greaterThan">
      <formula>4</formula>
    </cfRule>
    <cfRule type="cellIs" dxfId="779" priority="93" operator="equal">
      <formula>0</formula>
    </cfRule>
    <cfRule type="containsBlanks" dxfId="778" priority="94">
      <formula>LEN(TRIM(Q7))=0</formula>
    </cfRule>
    <cfRule type="cellIs" dxfId="777" priority="95" operator="equal">
      <formula>2</formula>
    </cfRule>
    <cfRule type="cellIs" dxfId="776" priority="96" operator="equal">
      <formula>1</formula>
    </cfRule>
  </conditionalFormatting>
  <conditionalFormatting sqref="U7:U29 U31:U146">
    <cfRule type="cellIs" dxfId="775" priority="85" operator="equal">
      <formula>4</formula>
    </cfRule>
    <cfRule type="cellIs" dxfId="774" priority="86" operator="greaterThan">
      <formula>4</formula>
    </cfRule>
    <cfRule type="cellIs" dxfId="773" priority="87" operator="equal">
      <formula>0</formula>
    </cfRule>
    <cfRule type="containsBlanks" dxfId="772" priority="88">
      <formula>LEN(TRIM(U7))=0</formula>
    </cfRule>
    <cfRule type="cellIs" dxfId="771" priority="89" operator="equal">
      <formula>2</formula>
    </cfRule>
    <cfRule type="cellIs" dxfId="770" priority="90" operator="equal">
      <formula>1</formula>
    </cfRule>
  </conditionalFormatting>
  <conditionalFormatting sqref="W7:W29 W31:W146">
    <cfRule type="cellIs" dxfId="769" priority="79" operator="equal">
      <formula>4</formula>
    </cfRule>
    <cfRule type="cellIs" dxfId="768" priority="80" operator="greaterThan">
      <formula>4</formula>
    </cfRule>
    <cfRule type="cellIs" dxfId="767" priority="81" operator="equal">
      <formula>0</formula>
    </cfRule>
    <cfRule type="containsBlanks" dxfId="766" priority="82">
      <formula>LEN(TRIM(W7))=0</formula>
    </cfRule>
    <cfRule type="cellIs" dxfId="765" priority="83" operator="equal">
      <formula>2</formula>
    </cfRule>
    <cfRule type="cellIs" dxfId="764" priority="84" operator="equal">
      <formula>1</formula>
    </cfRule>
  </conditionalFormatting>
  <conditionalFormatting sqref="H30">
    <cfRule type="cellIs" dxfId="763" priority="70" stopIfTrue="1" operator="equal">
      <formula>1</formula>
    </cfRule>
    <cfRule type="cellIs" dxfId="762" priority="72" operator="equal">
      <formula>0</formula>
    </cfRule>
    <cfRule type="cellIs" dxfId="761" priority="73" operator="greaterThan">
      <formula>4</formula>
    </cfRule>
    <cfRule type="cellIs" dxfId="760" priority="74" operator="equal">
      <formula>4</formula>
    </cfRule>
    <cfRule type="cellIs" dxfId="759" priority="75" operator="equal">
      <formula>2</formula>
    </cfRule>
    <cfRule type="containsBlanks" dxfId="758" priority="76">
      <formula>LEN(TRIM(H30))=0</formula>
    </cfRule>
  </conditionalFormatting>
  <conditionalFormatting sqref="G30:H30">
    <cfRule type="containsBlanks" dxfId="757" priority="77">
      <formula>LEN(TRIM(G30))=0</formula>
    </cfRule>
    <cfRule type="cellIs" dxfId="756" priority="78" operator="equal">
      <formula>1</formula>
    </cfRule>
  </conditionalFormatting>
  <conditionalFormatting sqref="G30:H30">
    <cfRule type="cellIs" dxfId="755" priority="61" operator="equal">
      <formula>0</formula>
    </cfRule>
    <cfRule type="cellIs" dxfId="754" priority="62" operator="greaterThan">
      <formula>4</formula>
    </cfRule>
    <cfRule type="cellIs" dxfId="753" priority="63" operator="equal">
      <formula>4</formula>
    </cfRule>
    <cfRule type="cellIs" dxfId="752" priority="64" operator="equal">
      <formula>2</formula>
    </cfRule>
  </conditionalFormatting>
  <conditionalFormatting sqref="F30">
    <cfRule type="cellIs" dxfId="751" priority="56" operator="equal">
      <formula>0</formula>
    </cfRule>
    <cfRule type="cellIs" dxfId="750" priority="57" operator="greaterThan">
      <formula>5</formula>
    </cfRule>
    <cfRule type="cellIs" dxfId="749" priority="58" operator="equal">
      <formula>5</formula>
    </cfRule>
    <cfRule type="cellIs" dxfId="748" priority="59" operator="equal">
      <formula>3</formula>
    </cfRule>
    <cfRule type="cellIs" dxfId="747" priority="60" operator="equal">
      <formula>2</formula>
    </cfRule>
  </conditionalFormatting>
  <conditionalFormatting sqref="I30:K30">
    <cfRule type="cellIs" dxfId="746" priority="51" operator="equal">
      <formula>0</formula>
    </cfRule>
    <cfRule type="cellIs" dxfId="745" priority="52" operator="greaterThan">
      <formula>5</formula>
    </cfRule>
    <cfRule type="cellIs" dxfId="744" priority="53" operator="equal">
      <formula>5</formula>
    </cfRule>
    <cfRule type="cellIs" dxfId="743" priority="54" operator="equal">
      <formula>3</formula>
    </cfRule>
    <cfRule type="cellIs" dxfId="742" priority="55" operator="equal">
      <formula>2</formula>
    </cfRule>
  </conditionalFormatting>
  <conditionalFormatting sqref="M30">
    <cfRule type="cellIs" dxfId="741" priority="46" operator="equal">
      <formula>0</formula>
    </cfRule>
    <cfRule type="cellIs" dxfId="740" priority="47" operator="greaterThan">
      <formula>5</formula>
    </cfRule>
    <cfRule type="cellIs" dxfId="739" priority="48" operator="equal">
      <formula>5</formula>
    </cfRule>
    <cfRule type="cellIs" dxfId="738" priority="49" operator="equal">
      <formula>3</formula>
    </cfRule>
    <cfRule type="cellIs" dxfId="737" priority="50" operator="equal">
      <formula>2</formula>
    </cfRule>
  </conditionalFormatting>
  <conditionalFormatting sqref="O30">
    <cfRule type="cellIs" dxfId="736" priority="41" operator="equal">
      <formula>0</formula>
    </cfRule>
    <cfRule type="cellIs" dxfId="735" priority="42" operator="greaterThan">
      <formula>5</formula>
    </cfRule>
    <cfRule type="cellIs" dxfId="734" priority="43" operator="equal">
      <formula>5</formula>
    </cfRule>
    <cfRule type="cellIs" dxfId="733" priority="44" operator="equal">
      <formula>3</formula>
    </cfRule>
    <cfRule type="cellIs" dxfId="732" priority="45" operator="equal">
      <formula>2</formula>
    </cfRule>
  </conditionalFormatting>
  <conditionalFormatting sqref="R30:T30">
    <cfRule type="cellIs" dxfId="731" priority="36" operator="equal">
      <formula>0</formula>
    </cfRule>
    <cfRule type="cellIs" dxfId="730" priority="37" operator="greaterThan">
      <formula>5</formula>
    </cfRule>
    <cfRule type="cellIs" dxfId="729" priority="38" operator="equal">
      <formula>5</formula>
    </cfRule>
    <cfRule type="cellIs" dxfId="728" priority="39" operator="equal">
      <formula>3</formula>
    </cfRule>
    <cfRule type="cellIs" dxfId="727" priority="40" operator="equal">
      <formula>2</formula>
    </cfRule>
  </conditionalFormatting>
  <conditionalFormatting sqref="V30">
    <cfRule type="cellIs" dxfId="726" priority="31" operator="equal">
      <formula>0</formula>
    </cfRule>
    <cfRule type="cellIs" dxfId="725" priority="32" operator="greaterThan">
      <formula>5</formula>
    </cfRule>
    <cfRule type="cellIs" dxfId="724" priority="33" operator="equal">
      <formula>5</formula>
    </cfRule>
    <cfRule type="cellIs" dxfId="723" priority="34" operator="equal">
      <formula>3</formula>
    </cfRule>
    <cfRule type="cellIs" dxfId="722" priority="35" operator="equal">
      <formula>2</formula>
    </cfRule>
  </conditionalFormatting>
  <conditionalFormatting sqref="L30">
    <cfRule type="cellIs" dxfId="721" priority="65" operator="equal">
      <formula>4</formula>
    </cfRule>
    <cfRule type="cellIs" dxfId="720" priority="66" operator="greaterThan">
      <formula>4</formula>
    </cfRule>
    <cfRule type="cellIs" dxfId="719" priority="67" operator="equal">
      <formula>0</formula>
    </cfRule>
    <cfRule type="containsBlanks" dxfId="718" priority="68">
      <formula>LEN(TRIM(L30))=0</formula>
    </cfRule>
    <cfRule type="cellIs" dxfId="717" priority="69" operator="equal">
      <formula>2</formula>
    </cfRule>
    <cfRule type="cellIs" dxfId="716" priority="71" operator="equal">
      <formula>1</formula>
    </cfRule>
  </conditionalFormatting>
  <conditionalFormatting sqref="N30">
    <cfRule type="cellIs" dxfId="715" priority="25" operator="equal">
      <formula>4</formula>
    </cfRule>
    <cfRule type="cellIs" dxfId="714" priority="26" operator="greaterThan">
      <formula>4</formula>
    </cfRule>
    <cfRule type="cellIs" dxfId="713" priority="27" operator="equal">
      <formula>0</formula>
    </cfRule>
    <cfRule type="containsBlanks" dxfId="712" priority="28">
      <formula>LEN(TRIM(N30))=0</formula>
    </cfRule>
    <cfRule type="cellIs" dxfId="711" priority="29" operator="equal">
      <formula>2</formula>
    </cfRule>
    <cfRule type="cellIs" dxfId="710" priority="30" operator="equal">
      <formula>1</formula>
    </cfRule>
  </conditionalFormatting>
  <conditionalFormatting sqref="P30">
    <cfRule type="cellIs" dxfId="709" priority="19" operator="equal">
      <formula>4</formula>
    </cfRule>
    <cfRule type="cellIs" dxfId="708" priority="20" operator="greaterThan">
      <formula>4</formula>
    </cfRule>
    <cfRule type="cellIs" dxfId="707" priority="21" operator="equal">
      <formula>0</formula>
    </cfRule>
    <cfRule type="containsBlanks" dxfId="706" priority="22">
      <formula>LEN(TRIM(P30))=0</formula>
    </cfRule>
    <cfRule type="cellIs" dxfId="705" priority="23" operator="equal">
      <formula>2</formula>
    </cfRule>
    <cfRule type="cellIs" dxfId="704" priority="24" operator="equal">
      <formula>1</formula>
    </cfRule>
  </conditionalFormatting>
  <conditionalFormatting sqref="Q30">
    <cfRule type="cellIs" dxfId="703" priority="13" operator="equal">
      <formula>4</formula>
    </cfRule>
    <cfRule type="cellIs" dxfId="702" priority="14" operator="greaterThan">
      <formula>4</formula>
    </cfRule>
    <cfRule type="cellIs" dxfId="701" priority="15" operator="equal">
      <formula>0</formula>
    </cfRule>
    <cfRule type="containsBlanks" dxfId="700" priority="16">
      <formula>LEN(TRIM(Q30))=0</formula>
    </cfRule>
    <cfRule type="cellIs" dxfId="699" priority="17" operator="equal">
      <formula>2</formula>
    </cfRule>
    <cfRule type="cellIs" dxfId="698" priority="18" operator="equal">
      <formula>1</formula>
    </cfRule>
  </conditionalFormatting>
  <conditionalFormatting sqref="U30">
    <cfRule type="cellIs" dxfId="697" priority="7" operator="equal">
      <formula>4</formula>
    </cfRule>
    <cfRule type="cellIs" dxfId="696" priority="8" operator="greaterThan">
      <formula>4</formula>
    </cfRule>
    <cfRule type="cellIs" dxfId="695" priority="9" operator="equal">
      <formula>0</formula>
    </cfRule>
    <cfRule type="containsBlanks" dxfId="694" priority="10">
      <formula>LEN(TRIM(U30))=0</formula>
    </cfRule>
    <cfRule type="cellIs" dxfId="693" priority="11" operator="equal">
      <formula>2</formula>
    </cfRule>
    <cfRule type="cellIs" dxfId="692" priority="12" operator="equal">
      <formula>1</formula>
    </cfRule>
  </conditionalFormatting>
  <conditionalFormatting sqref="W30">
    <cfRule type="cellIs" dxfId="691" priority="1" operator="equal">
      <formula>4</formula>
    </cfRule>
    <cfRule type="cellIs" dxfId="690" priority="2" operator="greaterThan">
      <formula>4</formula>
    </cfRule>
    <cfRule type="cellIs" dxfId="689" priority="3" operator="equal">
      <formula>0</formula>
    </cfRule>
    <cfRule type="containsBlanks" dxfId="688" priority="4">
      <formula>LEN(TRIM(W30))=0</formula>
    </cfRule>
    <cfRule type="cellIs" dxfId="687" priority="5" operator="equal">
      <formula>2</formula>
    </cfRule>
    <cfRule type="cellIs" dxfId="686" priority="6" operator="equal">
      <formula>1</formula>
    </cfRule>
  </conditionalFormatting>
  <printOptions gridLines="1"/>
  <pageMargins left="0" right="0" top="0" bottom="0" header="0.31496062992125984" footer="0.31496062992125984"/>
  <pageSetup paperSize="9" scale="69" fitToHeight="0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CFFD35D-7210-4382-849E-9E7146ECF871}">
            <x14:dataBar minLength="0" maxLength="100" negativeBarColorSameAsPositive="1" axisPosition="none">
              <x14:cfvo type="num">
                <xm:f>0</xm:f>
              </x14:cfvo>
              <x14:cfvo type="max"/>
            </x14:dataBar>
          </x14:cfRule>
          <xm:sqref>E7:E126</xm:sqref>
        </x14:conditionalFormatting>
        <x14:conditionalFormatting xmlns:xm="http://schemas.microsoft.com/office/excel/2006/main">
          <x14:cfRule type="dataBar" id="{2472E7F4-E19D-4050-BFA6-A818B22E9692}">
            <x14:dataBar minLength="0" maxLength="100" negativeBarColorSameAsPositive="1" axisPosition="none">
              <x14:cfvo type="num">
                <xm:f>0</xm:f>
              </x14:cfvo>
              <x14:cfvo type="max"/>
            </x14:dataBar>
          </x14:cfRule>
          <xm:sqref>E127:E146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AF151"/>
  <sheetViews>
    <sheetView zoomScale="90" zoomScaleNormal="90" workbookViewId="0">
      <pane ySplit="6" topLeftCell="A7" activePane="bottomLeft" state="frozen"/>
      <selection pane="bottomLeft" activeCell="C2" sqref="C2:T2"/>
    </sheetView>
  </sheetViews>
  <sheetFormatPr defaultRowHeight="14.5" x14ac:dyDescent="0.35"/>
  <cols>
    <col min="1" max="1" width="6.1796875" style="19" customWidth="1"/>
    <col min="2" max="2" width="38.1796875" bestFit="1" customWidth="1"/>
    <col min="3" max="20" width="6.7265625" customWidth="1"/>
    <col min="21" max="21" width="7.7265625" style="1" customWidth="1"/>
    <col min="22" max="22" width="7.7265625" style="71" customWidth="1"/>
    <col min="23" max="23" width="3.1796875" style="1" customWidth="1"/>
    <col min="24" max="24" width="6.7265625" style="1" customWidth="1"/>
    <col min="25" max="25" width="3.1796875" style="1" customWidth="1"/>
    <col min="26" max="26" width="6.7265625" style="1" customWidth="1"/>
    <col min="27" max="28" width="7.7265625" style="60" hidden="1" customWidth="1"/>
    <col min="29" max="29" width="8.453125" style="60" hidden="1" customWidth="1"/>
    <col min="30" max="30" width="7.7265625" style="60" hidden="1" customWidth="1"/>
    <col min="31" max="31" width="9.1796875" style="60" hidden="1" customWidth="1"/>
  </cols>
  <sheetData>
    <row r="1" spans="1:32" ht="15" thickBot="1" x14ac:dyDescent="0.4"/>
    <row r="2" spans="1:32" ht="33.5" thickBot="1" x14ac:dyDescent="0.95">
      <c r="C2" s="131" t="str">
        <f>score!H2</f>
        <v>Barovška liga - pari 2022 - Golf klub Kranjska Gora</v>
      </c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3"/>
      <c r="AC2" s="60">
        <v>119</v>
      </c>
      <c r="AD2" s="60">
        <v>61.5</v>
      </c>
      <c r="AE2" s="60">
        <v>64</v>
      </c>
    </row>
    <row r="3" spans="1:32" ht="6.75" customHeight="1" x14ac:dyDescent="0.35"/>
    <row r="4" spans="1:32" ht="21.75" customHeight="1" x14ac:dyDescent="0.5">
      <c r="B4" s="2" t="s">
        <v>76</v>
      </c>
      <c r="C4" s="107" t="s">
        <v>6</v>
      </c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24" t="s">
        <v>25</v>
      </c>
      <c r="AC4" s="60">
        <v>118</v>
      </c>
      <c r="AD4" s="60">
        <v>60.8</v>
      </c>
      <c r="AE4" s="60">
        <v>64</v>
      </c>
    </row>
    <row r="5" spans="1:32" ht="15" customHeight="1" x14ac:dyDescent="0.35">
      <c r="B5" s="139" t="s">
        <v>0</v>
      </c>
      <c r="C5" s="100">
        <v>1</v>
      </c>
      <c r="D5" s="100">
        <v>2</v>
      </c>
      <c r="E5" s="100">
        <v>3</v>
      </c>
      <c r="F5" s="100">
        <v>4</v>
      </c>
      <c r="G5" s="100">
        <v>5</v>
      </c>
      <c r="H5" s="100">
        <v>6</v>
      </c>
      <c r="I5" s="100">
        <v>7</v>
      </c>
      <c r="J5" s="100">
        <v>8</v>
      </c>
      <c r="K5" s="100">
        <v>9</v>
      </c>
      <c r="L5" s="100">
        <v>10</v>
      </c>
      <c r="M5" s="100">
        <v>11</v>
      </c>
      <c r="N5" s="100">
        <v>12</v>
      </c>
      <c r="O5" s="100">
        <v>13</v>
      </c>
      <c r="P5" s="100">
        <v>14</v>
      </c>
      <c r="Q5" s="100">
        <v>15</v>
      </c>
      <c r="R5" s="100">
        <v>16</v>
      </c>
      <c r="S5" s="100">
        <v>17</v>
      </c>
      <c r="T5" s="100">
        <v>18</v>
      </c>
      <c r="U5" s="96" t="s">
        <v>1</v>
      </c>
      <c r="V5" s="135" t="s">
        <v>2</v>
      </c>
      <c r="W5" s="66" t="s">
        <v>36</v>
      </c>
      <c r="X5" s="143" t="s">
        <v>28</v>
      </c>
      <c r="Y5" s="66" t="s">
        <v>36</v>
      </c>
      <c r="Z5" s="143" t="s">
        <v>29</v>
      </c>
      <c r="AA5" s="74" t="s">
        <v>10</v>
      </c>
      <c r="AC5" s="60" t="s">
        <v>33</v>
      </c>
      <c r="AD5" s="60" t="s">
        <v>33</v>
      </c>
    </row>
    <row r="6" spans="1:32" x14ac:dyDescent="0.35">
      <c r="A6" s="19" t="s">
        <v>9</v>
      </c>
      <c r="B6" s="139"/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42"/>
      <c r="V6" s="150"/>
      <c r="W6" s="65" t="s">
        <v>37</v>
      </c>
      <c r="X6" s="142"/>
      <c r="Y6" s="65" t="s">
        <v>37</v>
      </c>
      <c r="Z6" s="142"/>
      <c r="AA6" s="74"/>
      <c r="AC6" s="60" t="s">
        <v>28</v>
      </c>
      <c r="AD6" s="60" t="s">
        <v>29</v>
      </c>
    </row>
    <row r="7" spans="1:32" x14ac:dyDescent="0.35">
      <c r="A7" s="19">
        <v>1</v>
      </c>
      <c r="B7" s="4" t="str">
        <f>'6thR'!B7</f>
        <v>Mirjana&amp;Grega Benedik</v>
      </c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10">
        <f t="shared" ref="U7:U38" si="0">SUM(C7:T7)</f>
        <v>0</v>
      </c>
      <c r="V7" s="48">
        <f>ROUND(0.35*MIN(AC7,AD7)+0.15*MAX(AC7,AD7),1)</f>
        <v>6.5</v>
      </c>
      <c r="W7" s="10" t="str">
        <f>'6thR'!W7</f>
        <v>d</v>
      </c>
      <c r="X7" s="10">
        <f>'6thR'!X7</f>
        <v>14.5</v>
      </c>
      <c r="Y7" s="10" t="str">
        <f>'6thR'!Y7</f>
        <v>m</v>
      </c>
      <c r="Z7" s="10">
        <f>'6thR'!Z7</f>
        <v>15.1</v>
      </c>
      <c r="AA7" s="60">
        <f>IF(B7&lt;&gt;"",'6thR'!AA7+AB7,0)</f>
        <v>4</v>
      </c>
      <c r="AB7" s="60">
        <f t="shared" ref="AB7:AB70" si="1">IF(U7&gt;0,1,0)</f>
        <v>0</v>
      </c>
      <c r="AC7" s="70">
        <f>ROUND(IF(W7="m",(X7*$AC$4/113+$AD$4-$AE$4),(X7*$AC$2/113+$AD$2-$AE$2)),0)</f>
        <v>13</v>
      </c>
      <c r="AD7" s="70">
        <f>ROUND(IF(Y7="m",(Z7*$AC$4/113+$AD$4-$AE$4),(Z7*$AC$2/113+$AD$2-$AE$2)),0)</f>
        <v>13</v>
      </c>
      <c r="AF7" s="35"/>
    </row>
    <row r="8" spans="1:32" x14ac:dyDescent="0.35">
      <c r="A8" s="19">
        <v>2</v>
      </c>
      <c r="B8" s="4" t="str">
        <f>'6thR'!B8</f>
        <v>Romana&amp;Sašo Kranjc</v>
      </c>
      <c r="C8" s="3">
        <v>3</v>
      </c>
      <c r="D8" s="3">
        <v>3</v>
      </c>
      <c r="E8" s="3">
        <v>3</v>
      </c>
      <c r="F8" s="3">
        <v>4</v>
      </c>
      <c r="G8" s="3">
        <v>3</v>
      </c>
      <c r="H8" s="3">
        <v>5</v>
      </c>
      <c r="I8" s="3">
        <v>3</v>
      </c>
      <c r="J8" s="3">
        <v>3</v>
      </c>
      <c r="K8" s="3">
        <v>3</v>
      </c>
      <c r="L8" s="3">
        <v>4</v>
      </c>
      <c r="M8" s="3">
        <v>3</v>
      </c>
      <c r="N8" s="3">
        <v>3</v>
      </c>
      <c r="O8" s="3">
        <v>4</v>
      </c>
      <c r="P8" s="3">
        <v>4</v>
      </c>
      <c r="Q8" s="3">
        <v>4</v>
      </c>
      <c r="R8" s="3">
        <v>3</v>
      </c>
      <c r="S8" s="3">
        <v>4</v>
      </c>
      <c r="T8" s="3">
        <v>4</v>
      </c>
      <c r="U8" s="10">
        <f t="shared" si="0"/>
        <v>63</v>
      </c>
      <c r="V8" s="48">
        <f t="shared" ref="V8:V71" si="2">ROUND(0.35*MIN(AC8,AD8)+0.15*MAX(AC8,AD8),1)</f>
        <v>7</v>
      </c>
      <c r="W8" s="10" t="str">
        <f>'6thR'!W8</f>
        <v>d</v>
      </c>
      <c r="X8" s="10">
        <f>'6thR'!X8</f>
        <v>24.6</v>
      </c>
      <c r="Y8" s="10" t="str">
        <f>'6thR'!Y8</f>
        <v>m</v>
      </c>
      <c r="Z8" s="10">
        <f>'6thR'!Z8</f>
        <v>12.5</v>
      </c>
      <c r="AA8" s="60">
        <f>IF(B8&lt;&gt;"",'6thR'!AA8+AB8,0)</f>
        <v>6</v>
      </c>
      <c r="AB8" s="60">
        <f t="shared" si="1"/>
        <v>1</v>
      </c>
      <c r="AC8" s="70">
        <f t="shared" ref="AC8:AC71" si="3">ROUND(IF(W8="m",(X8*$AC$4/113+$AD$4-$AE$4),(X8*$AC$2/113+$AD$2-$AE$2)),0)</f>
        <v>23</v>
      </c>
      <c r="AD8" s="70">
        <f t="shared" ref="AD8:AD71" si="4">ROUND(IF(Y8="m",(Z8*$AC$4/113+$AD$4-$AE$4),(Z8*$AC$2/113+$AD$2-$AE$2)),0)</f>
        <v>10</v>
      </c>
      <c r="AF8" s="35"/>
    </row>
    <row r="9" spans="1:32" x14ac:dyDescent="0.35">
      <c r="A9" s="19">
        <v>3</v>
      </c>
      <c r="B9" s="4" t="str">
        <f>'6thR'!B9</f>
        <v>Nada&amp;Vito Šmit</v>
      </c>
      <c r="C9" s="3">
        <v>5</v>
      </c>
      <c r="D9" s="3">
        <v>4</v>
      </c>
      <c r="E9" s="3">
        <v>4</v>
      </c>
      <c r="F9" s="3">
        <v>4</v>
      </c>
      <c r="G9" s="3">
        <v>4</v>
      </c>
      <c r="H9" s="3">
        <v>5</v>
      </c>
      <c r="I9" s="3">
        <v>5</v>
      </c>
      <c r="J9" s="3">
        <v>4</v>
      </c>
      <c r="K9" s="3">
        <v>3</v>
      </c>
      <c r="L9" s="3">
        <v>5</v>
      </c>
      <c r="M9" s="3">
        <v>3</v>
      </c>
      <c r="N9" s="3">
        <v>4</v>
      </c>
      <c r="O9" s="3">
        <v>5</v>
      </c>
      <c r="P9" s="3">
        <v>4</v>
      </c>
      <c r="Q9" s="3">
        <v>4</v>
      </c>
      <c r="R9" s="3">
        <v>3</v>
      </c>
      <c r="S9" s="3">
        <v>4</v>
      </c>
      <c r="T9" s="3">
        <v>3</v>
      </c>
      <c r="U9" s="10">
        <f t="shared" si="0"/>
        <v>73</v>
      </c>
      <c r="V9" s="48">
        <f t="shared" si="2"/>
        <v>9.4</v>
      </c>
      <c r="W9" s="10" t="str">
        <f>'6thR'!W9</f>
        <v>d</v>
      </c>
      <c r="X9" s="10">
        <f>'6thR'!X9</f>
        <v>33.1</v>
      </c>
      <c r="Y9" s="10" t="str">
        <f>'6thR'!Y9</f>
        <v>m</v>
      </c>
      <c r="Z9" s="10">
        <f>'6thR'!Z9</f>
        <v>15.1</v>
      </c>
      <c r="AA9" s="60">
        <f>IF(B9&lt;&gt;"",'6thR'!AA9+AB9,0)</f>
        <v>7</v>
      </c>
      <c r="AB9" s="60">
        <f t="shared" si="1"/>
        <v>1</v>
      </c>
      <c r="AC9" s="70">
        <f t="shared" si="3"/>
        <v>32</v>
      </c>
      <c r="AD9" s="70">
        <f t="shared" si="4"/>
        <v>13</v>
      </c>
      <c r="AF9" s="35"/>
    </row>
    <row r="10" spans="1:32" x14ac:dyDescent="0.35">
      <c r="A10" s="19">
        <v>4</v>
      </c>
      <c r="B10" s="4" t="str">
        <f>'6thR'!B10</f>
        <v>Nina Zidanič&amp;Miha Gregorčič</v>
      </c>
      <c r="C10" s="3">
        <v>4</v>
      </c>
      <c r="D10" s="3">
        <v>4</v>
      </c>
      <c r="E10" s="3">
        <v>5</v>
      </c>
      <c r="F10" s="3">
        <v>5</v>
      </c>
      <c r="G10" s="3">
        <v>4</v>
      </c>
      <c r="H10" s="3">
        <v>5</v>
      </c>
      <c r="I10" s="3">
        <v>3</v>
      </c>
      <c r="J10" s="3">
        <v>4</v>
      </c>
      <c r="K10" s="3">
        <v>3</v>
      </c>
      <c r="L10" s="3">
        <v>6</v>
      </c>
      <c r="M10" s="3">
        <v>3</v>
      </c>
      <c r="N10" s="3">
        <v>3</v>
      </c>
      <c r="O10" s="3">
        <v>4</v>
      </c>
      <c r="P10" s="3">
        <v>5</v>
      </c>
      <c r="Q10" s="3">
        <v>4</v>
      </c>
      <c r="R10" s="3">
        <v>3</v>
      </c>
      <c r="S10" s="3">
        <v>4</v>
      </c>
      <c r="T10" s="3">
        <v>3</v>
      </c>
      <c r="U10" s="10">
        <f t="shared" si="0"/>
        <v>72</v>
      </c>
      <c r="V10" s="48">
        <f t="shared" si="2"/>
        <v>13.4</v>
      </c>
      <c r="W10" s="10" t="str">
        <f>'6thR'!W10</f>
        <v>d</v>
      </c>
      <c r="X10" s="10">
        <f>'6thR'!X10</f>
        <v>53.5</v>
      </c>
      <c r="Y10" s="10" t="str">
        <f>'6thR'!Y10</f>
        <v>m</v>
      </c>
      <c r="Z10" s="10">
        <f>'6thR'!Z10</f>
        <v>17.2</v>
      </c>
      <c r="AA10" s="60">
        <f>IF(B10&lt;&gt;"",'6thR'!AA10+AB10,0)</f>
        <v>4</v>
      </c>
      <c r="AB10" s="60">
        <f t="shared" si="1"/>
        <v>1</v>
      </c>
      <c r="AC10" s="70">
        <f t="shared" si="3"/>
        <v>54</v>
      </c>
      <c r="AD10" s="70">
        <f t="shared" si="4"/>
        <v>15</v>
      </c>
      <c r="AF10" s="35"/>
    </row>
    <row r="11" spans="1:32" x14ac:dyDescent="0.35">
      <c r="A11" s="19">
        <v>5</v>
      </c>
      <c r="B11" s="4" t="str">
        <f>'6thR'!B11</f>
        <v>Breda&amp;Jani Konte</v>
      </c>
      <c r="C11" s="3">
        <v>4</v>
      </c>
      <c r="D11" s="3">
        <v>5</v>
      </c>
      <c r="E11" s="3">
        <v>2</v>
      </c>
      <c r="F11" s="3">
        <v>4</v>
      </c>
      <c r="G11" s="3">
        <v>4</v>
      </c>
      <c r="H11" s="3">
        <v>5</v>
      </c>
      <c r="I11" s="3">
        <v>4</v>
      </c>
      <c r="J11" s="3">
        <v>7</v>
      </c>
      <c r="K11" s="3">
        <v>4</v>
      </c>
      <c r="L11" s="3">
        <v>4</v>
      </c>
      <c r="M11" s="3">
        <v>4</v>
      </c>
      <c r="N11" s="3">
        <v>3</v>
      </c>
      <c r="O11" s="3">
        <v>4</v>
      </c>
      <c r="P11" s="3">
        <v>5</v>
      </c>
      <c r="Q11" s="3">
        <v>6</v>
      </c>
      <c r="R11" s="3">
        <v>3</v>
      </c>
      <c r="S11" s="3">
        <v>5</v>
      </c>
      <c r="T11" s="3">
        <v>2</v>
      </c>
      <c r="U11" s="10">
        <f t="shared" si="0"/>
        <v>75</v>
      </c>
      <c r="V11" s="48">
        <f t="shared" si="2"/>
        <v>11.6</v>
      </c>
      <c r="W11" s="10" t="str">
        <f>'6thR'!W11</f>
        <v>d</v>
      </c>
      <c r="X11" s="10">
        <f>'6thR'!X11</f>
        <v>23.5</v>
      </c>
      <c r="Y11" s="10" t="str">
        <f>'6thR'!Y11</f>
        <v>m</v>
      </c>
      <c r="Z11" s="10">
        <f>'6thR'!Z11</f>
        <v>28.2</v>
      </c>
      <c r="AA11" s="60">
        <f>IF(B11&lt;&gt;"",'6thR'!AA11+AB11,0)</f>
        <v>7</v>
      </c>
      <c r="AB11" s="60">
        <f t="shared" si="1"/>
        <v>1</v>
      </c>
      <c r="AC11" s="70">
        <f t="shared" si="3"/>
        <v>22</v>
      </c>
      <c r="AD11" s="70">
        <f t="shared" si="4"/>
        <v>26</v>
      </c>
      <c r="AF11" s="35"/>
    </row>
    <row r="12" spans="1:32" x14ac:dyDescent="0.35">
      <c r="A12" s="19">
        <v>6</v>
      </c>
      <c r="B12" s="4" t="str">
        <f>'6thR'!B12</f>
        <v>Braco Šegan&amp;Peter Dernič</v>
      </c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10">
        <f t="shared" si="0"/>
        <v>0</v>
      </c>
      <c r="V12" s="48">
        <f t="shared" si="2"/>
        <v>10</v>
      </c>
      <c r="W12" s="10" t="str">
        <f>'6thR'!W12</f>
        <v>m</v>
      </c>
      <c r="X12" s="10">
        <f>'6thR'!X12</f>
        <v>24</v>
      </c>
      <c r="Y12" s="10" t="str">
        <f>'6thR'!Y12</f>
        <v>m</v>
      </c>
      <c r="Z12" s="10">
        <f>'6thR'!Z12</f>
        <v>21.6</v>
      </c>
      <c r="AA12" s="60">
        <f>IF(B12&lt;&gt;"",'6thR'!AA12+AB12,0)</f>
        <v>6</v>
      </c>
      <c r="AB12" s="60">
        <f t="shared" si="1"/>
        <v>0</v>
      </c>
      <c r="AC12" s="70">
        <f t="shared" si="3"/>
        <v>22</v>
      </c>
      <c r="AD12" s="70">
        <f t="shared" si="4"/>
        <v>19</v>
      </c>
      <c r="AF12" s="35"/>
    </row>
    <row r="13" spans="1:32" x14ac:dyDescent="0.35">
      <c r="A13" s="19">
        <v>7</v>
      </c>
      <c r="B13" s="4" t="str">
        <f>'6thR'!B13</f>
        <v>Majda&amp;Bojan Lazar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10">
        <f t="shared" si="0"/>
        <v>0</v>
      </c>
      <c r="V13" s="48">
        <f t="shared" si="2"/>
        <v>11.2</v>
      </c>
      <c r="W13" s="10" t="str">
        <f>'6thR'!W13</f>
        <v>d</v>
      </c>
      <c r="X13" s="10">
        <f>'6thR'!X13</f>
        <v>29.4</v>
      </c>
      <c r="Y13" s="10" t="str">
        <f>'6thR'!Y13</f>
        <v>m</v>
      </c>
      <c r="Z13" s="10">
        <f>'6thR'!Z13</f>
        <v>22.1</v>
      </c>
      <c r="AA13" s="60">
        <f>IF(B13&lt;&gt;"",'6thR'!AA13+AB13,0)</f>
        <v>2</v>
      </c>
      <c r="AB13" s="60">
        <f t="shared" si="1"/>
        <v>0</v>
      </c>
      <c r="AC13" s="70">
        <f t="shared" si="3"/>
        <v>28</v>
      </c>
      <c r="AD13" s="70">
        <f t="shared" si="4"/>
        <v>20</v>
      </c>
      <c r="AF13" s="35"/>
    </row>
    <row r="14" spans="1:32" x14ac:dyDescent="0.35">
      <c r="A14" s="19">
        <v>8</v>
      </c>
      <c r="B14" s="4" t="str">
        <f>'6thR'!B14</f>
        <v>Milena Sedovnik&amp;Breda Terglav</v>
      </c>
      <c r="C14" s="3">
        <v>5</v>
      </c>
      <c r="D14" s="3">
        <v>3</v>
      </c>
      <c r="E14" s="3">
        <v>4</v>
      </c>
      <c r="F14" s="3">
        <v>4</v>
      </c>
      <c r="G14" s="3">
        <v>5</v>
      </c>
      <c r="H14" s="3">
        <v>5</v>
      </c>
      <c r="I14" s="3">
        <v>4</v>
      </c>
      <c r="J14" s="3">
        <v>5</v>
      </c>
      <c r="K14" s="3">
        <v>4</v>
      </c>
      <c r="L14" s="3">
        <v>5</v>
      </c>
      <c r="M14" s="3">
        <v>3</v>
      </c>
      <c r="N14" s="3">
        <v>4</v>
      </c>
      <c r="O14" s="3">
        <v>6</v>
      </c>
      <c r="P14" s="3">
        <v>5</v>
      </c>
      <c r="Q14" s="3">
        <v>4</v>
      </c>
      <c r="R14" s="3">
        <v>4</v>
      </c>
      <c r="S14" s="3">
        <v>4</v>
      </c>
      <c r="T14" s="3">
        <v>4</v>
      </c>
      <c r="U14" s="10">
        <f t="shared" si="0"/>
        <v>78</v>
      </c>
      <c r="V14" s="48">
        <f t="shared" si="2"/>
        <v>15.8</v>
      </c>
      <c r="W14" s="10" t="str">
        <f>'6thR'!W14</f>
        <v>d</v>
      </c>
      <c r="X14" s="10">
        <f>'6thR'!X14</f>
        <v>28.5</v>
      </c>
      <c r="Y14" s="10" t="str">
        <f>'6thR'!Y14</f>
        <v>d</v>
      </c>
      <c r="Z14" s="10">
        <f>'6thR'!Z14</f>
        <v>40.700000000000003</v>
      </c>
      <c r="AA14" s="60">
        <f>IF(B14&lt;&gt;"",'6thR'!AA14+AB14,0)</f>
        <v>6</v>
      </c>
      <c r="AB14" s="60">
        <f t="shared" si="1"/>
        <v>1</v>
      </c>
      <c r="AC14" s="70">
        <f t="shared" si="3"/>
        <v>28</v>
      </c>
      <c r="AD14" s="70">
        <f t="shared" si="4"/>
        <v>40</v>
      </c>
      <c r="AF14" s="35"/>
    </row>
    <row r="15" spans="1:32" x14ac:dyDescent="0.35">
      <c r="A15" s="19">
        <v>9</v>
      </c>
      <c r="B15" s="4" t="str">
        <f>'6thR'!B15</f>
        <v>Janez Saje&amp;Miloš Torbič</v>
      </c>
      <c r="C15" s="3">
        <v>5</v>
      </c>
      <c r="D15" s="3">
        <v>4</v>
      </c>
      <c r="E15" s="3">
        <v>3</v>
      </c>
      <c r="F15" s="3">
        <v>5</v>
      </c>
      <c r="G15" s="3">
        <v>4</v>
      </c>
      <c r="H15" s="3">
        <v>6</v>
      </c>
      <c r="I15" s="3">
        <v>4</v>
      </c>
      <c r="J15" s="3">
        <v>4</v>
      </c>
      <c r="K15" s="3">
        <v>3</v>
      </c>
      <c r="L15" s="3">
        <v>4</v>
      </c>
      <c r="M15" s="3">
        <v>5</v>
      </c>
      <c r="N15" s="3">
        <v>5</v>
      </c>
      <c r="O15" s="3">
        <v>4</v>
      </c>
      <c r="P15" s="3">
        <v>4</v>
      </c>
      <c r="Q15" s="3">
        <v>5</v>
      </c>
      <c r="R15" s="3">
        <v>3</v>
      </c>
      <c r="S15" s="3">
        <v>3</v>
      </c>
      <c r="T15" s="3">
        <v>3</v>
      </c>
      <c r="U15" s="10">
        <f t="shared" si="0"/>
        <v>74</v>
      </c>
      <c r="V15" s="48">
        <f t="shared" si="2"/>
        <v>9.6999999999999993</v>
      </c>
      <c r="W15" s="10" t="str">
        <f>'6thR'!W15</f>
        <v>m</v>
      </c>
      <c r="X15" s="10">
        <f>'6thR'!X15</f>
        <v>18.7</v>
      </c>
      <c r="Y15" s="10" t="str">
        <f>'6thR'!Y15</f>
        <v>m</v>
      </c>
      <c r="Z15" s="10">
        <f>'6thR'!Z15</f>
        <v>28.8</v>
      </c>
      <c r="AA15" s="60">
        <f>IF(B15&lt;&gt;"",'6thR'!AA15+AB15,0)</f>
        <v>5</v>
      </c>
      <c r="AB15" s="60">
        <f t="shared" si="1"/>
        <v>1</v>
      </c>
      <c r="AC15" s="70">
        <f t="shared" si="3"/>
        <v>16</v>
      </c>
      <c r="AD15" s="70">
        <f t="shared" si="4"/>
        <v>27</v>
      </c>
      <c r="AF15" s="35"/>
    </row>
    <row r="16" spans="1:32" x14ac:dyDescent="0.35">
      <c r="A16" s="19">
        <v>10</v>
      </c>
      <c r="B16" s="4" t="str">
        <f>'6thR'!B16</f>
        <v>Breda&amp;Janko Kržič</v>
      </c>
      <c r="C16" s="3">
        <v>4</v>
      </c>
      <c r="D16" s="3">
        <v>3</v>
      </c>
      <c r="E16" s="3">
        <v>4</v>
      </c>
      <c r="F16" s="3">
        <v>5</v>
      </c>
      <c r="G16" s="3">
        <v>5</v>
      </c>
      <c r="H16" s="3">
        <v>5</v>
      </c>
      <c r="I16" s="3">
        <v>4</v>
      </c>
      <c r="J16" s="3">
        <v>7</v>
      </c>
      <c r="K16" s="3">
        <v>4</v>
      </c>
      <c r="L16" s="3">
        <v>7</v>
      </c>
      <c r="M16" s="3">
        <v>4</v>
      </c>
      <c r="N16" s="3">
        <v>4</v>
      </c>
      <c r="O16" s="3">
        <v>5</v>
      </c>
      <c r="P16" s="3">
        <v>4</v>
      </c>
      <c r="Q16" s="3">
        <v>5</v>
      </c>
      <c r="R16" s="3">
        <v>3</v>
      </c>
      <c r="S16" s="3">
        <v>4</v>
      </c>
      <c r="T16" s="3">
        <v>4</v>
      </c>
      <c r="U16" s="10">
        <f t="shared" si="0"/>
        <v>81</v>
      </c>
      <c r="V16" s="48">
        <f t="shared" si="2"/>
        <v>19.7</v>
      </c>
      <c r="W16" s="10" t="str">
        <f>'6thR'!W16</f>
        <v>d</v>
      </c>
      <c r="X16" s="10">
        <f>'6thR'!X16</f>
        <v>54</v>
      </c>
      <c r="Y16" s="10" t="str">
        <f>'6thR'!Y16</f>
        <v>m</v>
      </c>
      <c r="Z16" s="10">
        <f>'6thR'!Z16</f>
        <v>34.5</v>
      </c>
      <c r="AA16" s="60">
        <f>IF(B16&lt;&gt;"",'6thR'!AA16+AB16,0)</f>
        <v>5</v>
      </c>
      <c r="AB16" s="60">
        <f t="shared" si="1"/>
        <v>1</v>
      </c>
      <c r="AC16" s="70">
        <f t="shared" si="3"/>
        <v>54</v>
      </c>
      <c r="AD16" s="70">
        <f t="shared" si="4"/>
        <v>33</v>
      </c>
      <c r="AF16" s="35"/>
    </row>
    <row r="17" spans="1:32" x14ac:dyDescent="0.35">
      <c r="A17" s="19">
        <v>11</v>
      </c>
      <c r="B17" s="4" t="str">
        <f>'6thR'!B17</f>
        <v>Marina Ravnikar&amp;Tomaž Andolšek</v>
      </c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10">
        <f t="shared" si="0"/>
        <v>0</v>
      </c>
      <c r="V17" s="48">
        <f t="shared" si="2"/>
        <v>9</v>
      </c>
      <c r="W17" s="10" t="str">
        <f>'6thR'!W17</f>
        <v>d</v>
      </c>
      <c r="X17" s="10">
        <f>'6thR'!X17</f>
        <v>19</v>
      </c>
      <c r="Y17" s="10" t="str">
        <f>'6thR'!Y17</f>
        <v>m</v>
      </c>
      <c r="Z17" s="10">
        <f>'6thR'!Z17</f>
        <v>19.899999999999999</v>
      </c>
      <c r="AA17" s="60">
        <f>IF(B17&lt;&gt;"",'6thR'!AA17+AB17,0)</f>
        <v>6</v>
      </c>
      <c r="AB17" s="60">
        <f t="shared" si="1"/>
        <v>0</v>
      </c>
      <c r="AC17" s="70">
        <f t="shared" si="3"/>
        <v>18</v>
      </c>
      <c r="AD17" s="70">
        <f t="shared" si="4"/>
        <v>18</v>
      </c>
      <c r="AF17" s="35"/>
    </row>
    <row r="18" spans="1:32" x14ac:dyDescent="0.35">
      <c r="A18" s="19">
        <v>12</v>
      </c>
      <c r="B18" s="4" t="str">
        <f>'6thR'!B18</f>
        <v>Andreja&amp;Niko Rostohar</v>
      </c>
      <c r="C18" s="3">
        <v>3</v>
      </c>
      <c r="D18" s="3">
        <v>3</v>
      </c>
      <c r="E18" s="3">
        <v>3</v>
      </c>
      <c r="F18" s="3">
        <v>5</v>
      </c>
      <c r="G18" s="3">
        <v>4</v>
      </c>
      <c r="H18" s="3">
        <v>4</v>
      </c>
      <c r="I18" s="3">
        <v>3</v>
      </c>
      <c r="J18" s="3">
        <v>4</v>
      </c>
      <c r="K18" s="3">
        <v>4</v>
      </c>
      <c r="L18" s="3">
        <v>4</v>
      </c>
      <c r="M18" s="3">
        <v>3</v>
      </c>
      <c r="N18" s="3">
        <v>3</v>
      </c>
      <c r="O18" s="3">
        <v>4</v>
      </c>
      <c r="P18" s="3">
        <v>4</v>
      </c>
      <c r="Q18" s="3">
        <v>4</v>
      </c>
      <c r="R18" s="3">
        <v>2</v>
      </c>
      <c r="S18" s="3">
        <v>4</v>
      </c>
      <c r="T18" s="3">
        <v>3</v>
      </c>
      <c r="U18" s="10">
        <f t="shared" si="0"/>
        <v>64</v>
      </c>
      <c r="V18" s="48">
        <f t="shared" si="2"/>
        <v>6.5</v>
      </c>
      <c r="W18" s="10" t="str">
        <f>'6thR'!W18</f>
        <v>d</v>
      </c>
      <c r="X18" s="10">
        <f>'6thR'!X18</f>
        <v>17</v>
      </c>
      <c r="Y18" s="10" t="str">
        <f>'6thR'!Y18</f>
        <v>m</v>
      </c>
      <c r="Z18" s="10">
        <f>'6thR'!Z18</f>
        <v>14.1</v>
      </c>
      <c r="AA18" s="60">
        <f>IF(B18&lt;&gt;"",'6thR'!AA18+AB18,0)</f>
        <v>4</v>
      </c>
      <c r="AB18" s="60">
        <f t="shared" si="1"/>
        <v>1</v>
      </c>
      <c r="AC18" s="70">
        <f t="shared" si="3"/>
        <v>15</v>
      </c>
      <c r="AD18" s="70">
        <f t="shared" si="4"/>
        <v>12</v>
      </c>
      <c r="AF18" s="35"/>
    </row>
    <row r="19" spans="1:32" x14ac:dyDescent="0.35">
      <c r="A19" s="19">
        <v>13</v>
      </c>
      <c r="B19" s="4" t="str">
        <f>'6thR'!B19</f>
        <v>Janez Ločniškar&amp; Gal Grudnik</v>
      </c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10">
        <f t="shared" si="0"/>
        <v>0</v>
      </c>
      <c r="V19" s="48">
        <f t="shared" si="2"/>
        <v>9</v>
      </c>
      <c r="W19" s="10" t="str">
        <f>'6thR'!W19</f>
        <v>m</v>
      </c>
      <c r="X19" s="10">
        <f>'6thR'!X19</f>
        <v>20.399999999999999</v>
      </c>
      <c r="Y19" s="10" t="str">
        <f>'6thR'!Y19</f>
        <v>m</v>
      </c>
      <c r="Z19" s="10">
        <f>'6thR'!Z19</f>
        <v>19.899999999999999</v>
      </c>
      <c r="AA19" s="60">
        <f>IF(B19&lt;&gt;"",'6thR'!AA19+AB19,0)</f>
        <v>4</v>
      </c>
      <c r="AB19" s="60">
        <f t="shared" si="1"/>
        <v>0</v>
      </c>
      <c r="AC19" s="70">
        <f t="shared" si="3"/>
        <v>18</v>
      </c>
      <c r="AD19" s="70">
        <f t="shared" si="4"/>
        <v>18</v>
      </c>
      <c r="AF19" s="35"/>
    </row>
    <row r="20" spans="1:32" x14ac:dyDescent="0.35">
      <c r="A20" s="19">
        <v>14</v>
      </c>
      <c r="B20" s="4" t="str">
        <f>'6thR'!B20</f>
        <v>Nika&amp;Rado Zalaznik</v>
      </c>
      <c r="C20" s="3">
        <v>5</v>
      </c>
      <c r="D20" s="3">
        <v>4</v>
      </c>
      <c r="E20" s="3">
        <v>4</v>
      </c>
      <c r="F20" s="3">
        <v>5</v>
      </c>
      <c r="G20" s="3">
        <v>6</v>
      </c>
      <c r="H20" s="3">
        <v>4</v>
      </c>
      <c r="I20" s="3">
        <v>4</v>
      </c>
      <c r="J20" s="3">
        <v>4</v>
      </c>
      <c r="K20" s="3">
        <v>3</v>
      </c>
      <c r="L20" s="3">
        <v>5</v>
      </c>
      <c r="M20" s="3">
        <v>3</v>
      </c>
      <c r="N20" s="3">
        <v>4</v>
      </c>
      <c r="O20" s="3">
        <v>6</v>
      </c>
      <c r="P20" s="3">
        <v>5</v>
      </c>
      <c r="Q20" s="3">
        <v>4</v>
      </c>
      <c r="R20" s="3">
        <v>3</v>
      </c>
      <c r="S20" s="3">
        <v>5</v>
      </c>
      <c r="T20" s="3">
        <v>4</v>
      </c>
      <c r="U20" s="10">
        <f t="shared" si="0"/>
        <v>78</v>
      </c>
      <c r="V20" s="48">
        <f t="shared" si="2"/>
        <v>14.7</v>
      </c>
      <c r="W20" s="10" t="str">
        <f>'6thR'!W20</f>
        <v>d</v>
      </c>
      <c r="X20" s="10">
        <f>'6thR'!X20</f>
        <v>50.5</v>
      </c>
      <c r="Y20" s="10" t="str">
        <f>'6thR'!Y20</f>
        <v>m</v>
      </c>
      <c r="Z20" s="10">
        <f>'6thR'!Z20</f>
        <v>22.5</v>
      </c>
      <c r="AA20" s="60">
        <f>IF(B20&lt;&gt;"",'6thR'!AA20+AB20,0)</f>
        <v>6</v>
      </c>
      <c r="AB20" s="60">
        <f t="shared" si="1"/>
        <v>1</v>
      </c>
      <c r="AC20" s="70">
        <f t="shared" si="3"/>
        <v>51</v>
      </c>
      <c r="AD20" s="70">
        <f t="shared" si="4"/>
        <v>20</v>
      </c>
      <c r="AF20" s="35"/>
    </row>
    <row r="21" spans="1:32" x14ac:dyDescent="0.35">
      <c r="A21" s="19">
        <v>15</v>
      </c>
      <c r="B21" s="4" t="str">
        <f>'6thR'!B21</f>
        <v>Rade Narančič&amp;Franci Kunšič</v>
      </c>
      <c r="C21" s="3">
        <v>4</v>
      </c>
      <c r="D21" s="3">
        <v>3</v>
      </c>
      <c r="E21" s="3">
        <v>4</v>
      </c>
      <c r="F21" s="3">
        <v>5</v>
      </c>
      <c r="G21" s="3">
        <v>4</v>
      </c>
      <c r="H21" s="3">
        <v>5</v>
      </c>
      <c r="I21" s="3">
        <v>4</v>
      </c>
      <c r="J21" s="3">
        <v>5</v>
      </c>
      <c r="K21" s="3">
        <v>3</v>
      </c>
      <c r="L21" s="3">
        <v>5</v>
      </c>
      <c r="M21" s="3">
        <v>4</v>
      </c>
      <c r="N21" s="3">
        <v>4</v>
      </c>
      <c r="O21" s="3">
        <v>5</v>
      </c>
      <c r="P21" s="3">
        <v>5</v>
      </c>
      <c r="Q21" s="3">
        <v>5</v>
      </c>
      <c r="R21" s="3">
        <v>4</v>
      </c>
      <c r="S21" s="3">
        <v>4</v>
      </c>
      <c r="T21" s="3">
        <v>3</v>
      </c>
      <c r="U21" s="10">
        <f t="shared" si="0"/>
        <v>76</v>
      </c>
      <c r="V21" s="48">
        <f t="shared" si="2"/>
        <v>11.4</v>
      </c>
      <c r="W21" s="10" t="str">
        <f>'6thR'!W21</f>
        <v>m</v>
      </c>
      <c r="X21" s="10">
        <f>'6thR'!X21</f>
        <v>30.4</v>
      </c>
      <c r="Y21" s="10" t="str">
        <f>'6thR'!Y21</f>
        <v>m</v>
      </c>
      <c r="Z21" s="10">
        <f>'6thR'!Z21</f>
        <v>22.1</v>
      </c>
      <c r="AA21" s="60">
        <f>IF(B21&lt;&gt;"",'6thR'!AA21+AB21,0)</f>
        <v>6</v>
      </c>
      <c r="AB21" s="60">
        <f t="shared" si="1"/>
        <v>1</v>
      </c>
      <c r="AC21" s="70">
        <f t="shared" si="3"/>
        <v>29</v>
      </c>
      <c r="AD21" s="70">
        <f t="shared" si="4"/>
        <v>20</v>
      </c>
      <c r="AF21" s="35"/>
    </row>
    <row r="22" spans="1:32" x14ac:dyDescent="0.35">
      <c r="A22" s="19">
        <v>16</v>
      </c>
      <c r="B22" s="4" t="str">
        <f>'6thR'!B22</f>
        <v>Svit Črešnar Koren&amp;Matija Koren</v>
      </c>
      <c r="C22" s="3">
        <v>4</v>
      </c>
      <c r="D22" s="3">
        <v>3</v>
      </c>
      <c r="E22" s="3">
        <v>3</v>
      </c>
      <c r="F22" s="3">
        <v>5</v>
      </c>
      <c r="G22" s="3">
        <v>4</v>
      </c>
      <c r="H22" s="3">
        <v>4</v>
      </c>
      <c r="I22" s="3">
        <v>4</v>
      </c>
      <c r="J22" s="3">
        <v>3</v>
      </c>
      <c r="K22" s="3">
        <v>3</v>
      </c>
      <c r="L22" s="3">
        <v>4</v>
      </c>
      <c r="M22" s="3">
        <v>3</v>
      </c>
      <c r="N22" s="3">
        <v>2</v>
      </c>
      <c r="O22" s="3">
        <v>4</v>
      </c>
      <c r="P22" s="3">
        <v>5</v>
      </c>
      <c r="Q22" s="3">
        <v>4</v>
      </c>
      <c r="R22" s="3">
        <v>3</v>
      </c>
      <c r="S22" s="3">
        <v>4</v>
      </c>
      <c r="T22" s="3">
        <v>3</v>
      </c>
      <c r="U22" s="10">
        <f t="shared" si="0"/>
        <v>65</v>
      </c>
      <c r="V22" s="48">
        <f t="shared" si="2"/>
        <v>11.1</v>
      </c>
      <c r="W22" s="10" t="str">
        <f>'6thR'!W22</f>
        <v>m</v>
      </c>
      <c r="X22" s="10">
        <f>'6thR'!X22</f>
        <v>53.5</v>
      </c>
      <c r="Y22" s="10" t="str">
        <f>'6thR'!Y22</f>
        <v>m</v>
      </c>
      <c r="Z22" s="10">
        <f>'6thR'!Z22</f>
        <v>12.1</v>
      </c>
      <c r="AA22" s="60">
        <f>IF(B22&lt;&gt;"",'6thR'!AA22+AB22,0)</f>
        <v>4</v>
      </c>
      <c r="AB22" s="60">
        <f t="shared" si="1"/>
        <v>1</v>
      </c>
      <c r="AC22" s="70">
        <f t="shared" si="3"/>
        <v>53</v>
      </c>
      <c r="AD22" s="70">
        <f t="shared" si="4"/>
        <v>9</v>
      </c>
      <c r="AF22" s="35"/>
    </row>
    <row r="23" spans="1:32" x14ac:dyDescent="0.35">
      <c r="A23" s="19">
        <v>17</v>
      </c>
      <c r="B23" s="4" t="str">
        <f>'6thR'!B23</f>
        <v>Cvetka Burja&amp;Simon Žgavec</v>
      </c>
      <c r="C23" s="3">
        <v>5</v>
      </c>
      <c r="D23" s="3">
        <v>4</v>
      </c>
      <c r="E23" s="3">
        <v>3</v>
      </c>
      <c r="F23" s="3">
        <v>5</v>
      </c>
      <c r="G23" s="3">
        <v>4</v>
      </c>
      <c r="H23" s="3">
        <v>5</v>
      </c>
      <c r="I23" s="3">
        <v>4</v>
      </c>
      <c r="J23" s="3">
        <v>6</v>
      </c>
      <c r="K23" s="3">
        <v>4</v>
      </c>
      <c r="L23" s="3">
        <v>7</v>
      </c>
      <c r="M23" s="3">
        <v>4</v>
      </c>
      <c r="N23" s="3">
        <v>4</v>
      </c>
      <c r="O23" s="3">
        <v>6</v>
      </c>
      <c r="P23" s="3">
        <v>5</v>
      </c>
      <c r="Q23" s="3">
        <v>5</v>
      </c>
      <c r="R23" s="3">
        <v>3</v>
      </c>
      <c r="S23" s="3">
        <v>5</v>
      </c>
      <c r="T23" s="3">
        <v>3</v>
      </c>
      <c r="U23" s="10">
        <f t="shared" si="0"/>
        <v>82</v>
      </c>
      <c r="V23" s="48">
        <f t="shared" si="2"/>
        <v>18</v>
      </c>
      <c r="W23" s="10" t="str">
        <f>'6thR'!W23</f>
        <v>d</v>
      </c>
      <c r="X23" s="10">
        <f>'6thR'!X23</f>
        <v>30.4</v>
      </c>
      <c r="Y23" s="10" t="str">
        <f>'6thR'!Y23</f>
        <v>m</v>
      </c>
      <c r="Z23" s="10">
        <f>'6thR'!Z23</f>
        <v>50.8</v>
      </c>
      <c r="AA23" s="60">
        <f>IF(B23&lt;&gt;"",'6thR'!AA23+AB23,0)</f>
        <v>4</v>
      </c>
      <c r="AB23" s="60">
        <f t="shared" si="1"/>
        <v>1</v>
      </c>
      <c r="AC23" s="70">
        <f t="shared" si="3"/>
        <v>30</v>
      </c>
      <c r="AD23" s="70">
        <f t="shared" si="4"/>
        <v>50</v>
      </c>
      <c r="AF23" s="35"/>
    </row>
    <row r="24" spans="1:32" x14ac:dyDescent="0.35">
      <c r="A24" s="19">
        <v>18</v>
      </c>
      <c r="B24" s="4" t="str">
        <f>'6thR'!B24</f>
        <v>Marjana&amp;Jože Stupica</v>
      </c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10">
        <f t="shared" si="0"/>
        <v>0</v>
      </c>
      <c r="V24" s="48">
        <f t="shared" si="2"/>
        <v>18.600000000000001</v>
      </c>
      <c r="W24" s="10" t="str">
        <f>'6thR'!W24</f>
        <v>d</v>
      </c>
      <c r="X24" s="10">
        <f>'6thR'!X24</f>
        <v>54</v>
      </c>
      <c r="Y24" s="10" t="str">
        <f>'6thR'!Y24</f>
        <v>m</v>
      </c>
      <c r="Z24" s="10">
        <f>'6thR'!Z24</f>
        <v>31.5</v>
      </c>
      <c r="AA24" s="60">
        <f>IF(B24&lt;&gt;"",'6thR'!AA24+AB24,0)</f>
        <v>3</v>
      </c>
      <c r="AB24" s="60">
        <f t="shared" si="1"/>
        <v>0</v>
      </c>
      <c r="AC24" s="70">
        <f t="shared" si="3"/>
        <v>54</v>
      </c>
      <c r="AD24" s="70">
        <f t="shared" si="4"/>
        <v>30</v>
      </c>
      <c r="AF24" s="35"/>
    </row>
    <row r="25" spans="1:32" x14ac:dyDescent="0.35">
      <c r="A25" s="19">
        <v>19</v>
      </c>
      <c r="B25" s="4" t="str">
        <f>'6thR'!B25</f>
        <v>Maja&amp;Andrej Rebolj</v>
      </c>
      <c r="C25" s="3">
        <v>4</v>
      </c>
      <c r="D25" s="3">
        <v>3</v>
      </c>
      <c r="E25" s="3">
        <v>4</v>
      </c>
      <c r="F25" s="3">
        <v>4</v>
      </c>
      <c r="G25" s="3">
        <v>5</v>
      </c>
      <c r="H25" s="3">
        <v>4</v>
      </c>
      <c r="I25" s="3">
        <v>3</v>
      </c>
      <c r="J25" s="3">
        <v>3</v>
      </c>
      <c r="K25" s="3">
        <v>3</v>
      </c>
      <c r="L25" s="3">
        <v>3</v>
      </c>
      <c r="M25" s="3">
        <v>4</v>
      </c>
      <c r="N25" s="3">
        <v>4</v>
      </c>
      <c r="O25" s="3">
        <v>5</v>
      </c>
      <c r="P25" s="3">
        <v>4</v>
      </c>
      <c r="Q25" s="3">
        <v>5</v>
      </c>
      <c r="R25" s="3">
        <v>2</v>
      </c>
      <c r="S25" s="3">
        <v>5</v>
      </c>
      <c r="T25" s="3">
        <v>3</v>
      </c>
      <c r="U25" s="10">
        <f t="shared" si="0"/>
        <v>68</v>
      </c>
      <c r="V25" s="48">
        <f t="shared" si="2"/>
        <v>9.4</v>
      </c>
      <c r="W25" s="10" t="str">
        <f>'6thR'!W25</f>
        <v>d</v>
      </c>
      <c r="X25" s="10">
        <f>'6thR'!X25</f>
        <v>24.3</v>
      </c>
      <c r="Y25" s="10" t="str">
        <f>'6thR'!Y25</f>
        <v>m</v>
      </c>
      <c r="Z25" s="10">
        <f>'6thR'!Z25</f>
        <v>18.899999999999999</v>
      </c>
      <c r="AA25" s="60">
        <f>IF(B25&lt;&gt;"",'6thR'!AA25+AB25,0)</f>
        <v>5</v>
      </c>
      <c r="AB25" s="60">
        <f t="shared" si="1"/>
        <v>1</v>
      </c>
      <c r="AC25" s="70">
        <f t="shared" si="3"/>
        <v>23</v>
      </c>
      <c r="AD25" s="70">
        <f t="shared" si="4"/>
        <v>17</v>
      </c>
      <c r="AF25" s="35"/>
    </row>
    <row r="26" spans="1:32" x14ac:dyDescent="0.35">
      <c r="A26" s="19">
        <v>20</v>
      </c>
      <c r="B26" s="4" t="str">
        <f>'6thR'!B26</f>
        <v>Breda Jericio&amp;Boris Debevec</v>
      </c>
      <c r="C26" s="3">
        <v>5</v>
      </c>
      <c r="D26" s="3">
        <v>5</v>
      </c>
      <c r="E26" s="3">
        <v>4</v>
      </c>
      <c r="F26" s="3">
        <v>5</v>
      </c>
      <c r="G26" s="3">
        <v>5</v>
      </c>
      <c r="H26" s="3">
        <v>6</v>
      </c>
      <c r="I26" s="3">
        <v>5</v>
      </c>
      <c r="J26" s="3">
        <v>7</v>
      </c>
      <c r="K26" s="3">
        <v>5</v>
      </c>
      <c r="L26" s="3">
        <v>4</v>
      </c>
      <c r="M26" s="3">
        <v>3</v>
      </c>
      <c r="N26" s="3">
        <v>3</v>
      </c>
      <c r="O26" s="3">
        <v>5</v>
      </c>
      <c r="P26" s="3">
        <v>4</v>
      </c>
      <c r="Q26" s="3">
        <v>5</v>
      </c>
      <c r="R26" s="3">
        <v>5</v>
      </c>
      <c r="S26" s="3">
        <v>4</v>
      </c>
      <c r="T26" s="3">
        <v>3</v>
      </c>
      <c r="U26" s="10">
        <f t="shared" si="0"/>
        <v>83</v>
      </c>
      <c r="V26" s="48">
        <f t="shared" si="2"/>
        <v>14.4</v>
      </c>
      <c r="W26" s="10" t="str">
        <f>'6thR'!W26</f>
        <v>d</v>
      </c>
      <c r="X26" s="10">
        <f>'6thR'!X26</f>
        <v>54</v>
      </c>
      <c r="Y26" s="10" t="str">
        <f>'6thR'!Y26</f>
        <v>m</v>
      </c>
      <c r="Z26" s="10">
        <f>'6thR'!Z26</f>
        <v>19.899999999999999</v>
      </c>
      <c r="AA26" s="60">
        <f>IF(B26&lt;&gt;"",'6thR'!AA26+AB26,0)</f>
        <v>5</v>
      </c>
      <c r="AB26" s="60">
        <f t="shared" si="1"/>
        <v>1</v>
      </c>
      <c r="AC26" s="70">
        <f t="shared" si="3"/>
        <v>54</v>
      </c>
      <c r="AD26" s="70">
        <f t="shared" si="4"/>
        <v>18</v>
      </c>
      <c r="AF26" s="35"/>
    </row>
    <row r="27" spans="1:32" x14ac:dyDescent="0.35">
      <c r="A27" s="19">
        <v>21</v>
      </c>
      <c r="B27" s="4" t="str">
        <f>'6thR'!B27</f>
        <v>Alenka Zornada&amp;Boris Lorkovič</v>
      </c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10">
        <f t="shared" si="0"/>
        <v>0</v>
      </c>
      <c r="V27" s="48">
        <f t="shared" si="2"/>
        <v>17.100000000000001</v>
      </c>
      <c r="W27" s="10" t="str">
        <f>'6thR'!W27</f>
        <v>d</v>
      </c>
      <c r="X27" s="10">
        <f>'6thR'!X27</f>
        <v>46.1</v>
      </c>
      <c r="Y27" s="10" t="str">
        <f>'6thR'!Y27</f>
        <v>m</v>
      </c>
      <c r="Z27" s="10">
        <f>'6thR'!Z27</f>
        <v>30.8</v>
      </c>
      <c r="AA27" s="60">
        <f>IF(B27&lt;&gt;"",'6thR'!AA27+AB27,0)</f>
        <v>4</v>
      </c>
      <c r="AB27" s="60">
        <f t="shared" si="1"/>
        <v>0</v>
      </c>
      <c r="AC27" s="70">
        <f t="shared" si="3"/>
        <v>46</v>
      </c>
      <c r="AD27" s="70">
        <f t="shared" si="4"/>
        <v>29</v>
      </c>
      <c r="AF27" s="35"/>
    </row>
    <row r="28" spans="1:32" x14ac:dyDescent="0.35">
      <c r="A28" s="19">
        <v>22</v>
      </c>
      <c r="B28" s="4" t="str">
        <f>'6thR'!B28</f>
        <v>Irena Muster&amp;Vladimir Gurov</v>
      </c>
      <c r="C28" s="3">
        <v>5</v>
      </c>
      <c r="D28" s="3">
        <v>4</v>
      </c>
      <c r="E28" s="3">
        <v>4</v>
      </c>
      <c r="F28" s="3">
        <v>5</v>
      </c>
      <c r="G28" s="3">
        <v>5</v>
      </c>
      <c r="H28" s="3">
        <v>5</v>
      </c>
      <c r="I28" s="3">
        <v>6</v>
      </c>
      <c r="J28" s="3">
        <v>4</v>
      </c>
      <c r="K28" s="3">
        <v>3</v>
      </c>
      <c r="L28" s="3">
        <v>5</v>
      </c>
      <c r="M28" s="3">
        <v>5</v>
      </c>
      <c r="N28" s="3">
        <v>4</v>
      </c>
      <c r="O28" s="3">
        <v>5</v>
      </c>
      <c r="P28" s="3">
        <v>4</v>
      </c>
      <c r="Q28" s="3">
        <v>5</v>
      </c>
      <c r="R28" s="3">
        <v>4</v>
      </c>
      <c r="S28" s="3">
        <v>4</v>
      </c>
      <c r="T28" s="3">
        <v>4</v>
      </c>
      <c r="U28" s="10">
        <f t="shared" si="0"/>
        <v>81</v>
      </c>
      <c r="V28" s="48">
        <f t="shared" si="2"/>
        <v>14.5</v>
      </c>
      <c r="W28" s="10" t="str">
        <f>'6thR'!W28</f>
        <v>d</v>
      </c>
      <c r="X28" s="10">
        <f>'6thR'!X28</f>
        <v>38.200000000000003</v>
      </c>
      <c r="Y28" s="10" t="str">
        <f>'6thR'!Y28</f>
        <v>m</v>
      </c>
      <c r="Z28" s="10">
        <f>'6thR'!Z28</f>
        <v>27.3</v>
      </c>
      <c r="AA28" s="60">
        <f>IF(B28&lt;&gt;"",'6thR'!AA28+AB28,0)</f>
        <v>4</v>
      </c>
      <c r="AB28" s="60">
        <f t="shared" si="1"/>
        <v>1</v>
      </c>
      <c r="AC28" s="70">
        <f t="shared" si="3"/>
        <v>38</v>
      </c>
      <c r="AD28" s="70">
        <f t="shared" si="4"/>
        <v>25</v>
      </c>
      <c r="AF28" s="35"/>
    </row>
    <row r="29" spans="1:32" x14ac:dyDescent="0.35">
      <c r="A29" s="19">
        <v>23</v>
      </c>
      <c r="B29" s="4" t="str">
        <f>'6thR'!B29</f>
        <v>Aleš Maček&amp;Taja Koman</v>
      </c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10">
        <f t="shared" si="0"/>
        <v>0</v>
      </c>
      <c r="V29" s="48">
        <f t="shared" si="2"/>
        <v>9.1</v>
      </c>
      <c r="W29" s="10" t="str">
        <f>'6thR'!W29</f>
        <v>m</v>
      </c>
      <c r="X29" s="10">
        <f>'6thR'!X29</f>
        <v>12.2</v>
      </c>
      <c r="Y29" s="10" t="str">
        <f>'6thR'!Y29</f>
        <v>d</v>
      </c>
      <c r="Z29" s="10">
        <f>'6thR'!Z29</f>
        <v>37.6</v>
      </c>
      <c r="AA29" s="60">
        <f>IF(B29&lt;&gt;"",'6thR'!AA29+AB29,0)</f>
        <v>1</v>
      </c>
      <c r="AB29" s="60">
        <f t="shared" si="1"/>
        <v>0</v>
      </c>
      <c r="AC29" s="70">
        <f t="shared" si="3"/>
        <v>10</v>
      </c>
      <c r="AD29" s="70">
        <f t="shared" si="4"/>
        <v>37</v>
      </c>
      <c r="AF29" s="35"/>
    </row>
    <row r="30" spans="1:32" x14ac:dyDescent="0.35">
      <c r="A30" s="19">
        <v>24</v>
      </c>
      <c r="B30" s="4" t="str">
        <f>'6thR'!B30</f>
        <v>Maja &amp;Marko Stojkovič</v>
      </c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10">
        <f t="shared" si="0"/>
        <v>0</v>
      </c>
      <c r="V30" s="48">
        <f t="shared" si="2"/>
        <v>6.9</v>
      </c>
      <c r="W30" s="10" t="str">
        <f>'6thR'!W30</f>
        <v>d</v>
      </c>
      <c r="X30" s="10">
        <f>'6thR'!X30</f>
        <v>25.8</v>
      </c>
      <c r="Y30" s="10" t="str">
        <f>'6thR'!Y30</f>
        <v>m</v>
      </c>
      <c r="Z30" s="10">
        <f>'6thR'!Z30</f>
        <v>11.7</v>
      </c>
      <c r="AA30" s="60">
        <f>IF(B30&lt;&gt;"",'6thR'!AA30+AB30,0)</f>
        <v>1</v>
      </c>
      <c r="AB30" s="60">
        <f t="shared" si="1"/>
        <v>0</v>
      </c>
      <c r="AC30" s="70">
        <f t="shared" si="3"/>
        <v>25</v>
      </c>
      <c r="AD30" s="70">
        <f t="shared" si="4"/>
        <v>9</v>
      </c>
      <c r="AF30" s="35"/>
    </row>
    <row r="31" spans="1:32" x14ac:dyDescent="0.35">
      <c r="A31" s="19">
        <v>25</v>
      </c>
      <c r="B31" s="4" t="str">
        <f>'6thR'!B31</f>
        <v>Tatjana&amp;Silvo Svete</v>
      </c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10">
        <f t="shared" si="0"/>
        <v>0</v>
      </c>
      <c r="V31" s="48">
        <f t="shared" si="2"/>
        <v>11</v>
      </c>
      <c r="W31" s="10" t="str">
        <f>'6thR'!W31</f>
        <v>d</v>
      </c>
      <c r="X31" s="10">
        <f>'6thR'!X31</f>
        <v>32.1</v>
      </c>
      <c r="Y31" s="10" t="str">
        <f>'6thR'!Y31</f>
        <v>m</v>
      </c>
      <c r="Z31" s="10">
        <f>'6thR'!Z31</f>
        <v>20</v>
      </c>
      <c r="AA31" s="60">
        <f>IF(B31&lt;&gt;"",'6thR'!AA31+AB31,0)</f>
        <v>1</v>
      </c>
      <c r="AB31" s="60">
        <f t="shared" si="1"/>
        <v>0</v>
      </c>
      <c r="AC31" s="70">
        <f t="shared" si="3"/>
        <v>31</v>
      </c>
      <c r="AD31" s="70">
        <f t="shared" si="4"/>
        <v>18</v>
      </c>
      <c r="AF31" s="35"/>
    </row>
    <row r="32" spans="1:32" x14ac:dyDescent="0.35">
      <c r="A32" s="19">
        <v>26</v>
      </c>
      <c r="B32" s="4" t="str">
        <f>'6thR'!B32</f>
        <v>Boštjan Bergoč&amp;Bojan Hribar</v>
      </c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10">
        <f t="shared" si="0"/>
        <v>0</v>
      </c>
      <c r="V32" s="48">
        <f t="shared" si="2"/>
        <v>10</v>
      </c>
      <c r="W32" s="10" t="str">
        <f>'6thR'!W32</f>
        <v>m</v>
      </c>
      <c r="X32" s="10">
        <f>'6thR'!X32</f>
        <v>21.9</v>
      </c>
      <c r="Y32" s="10" t="str">
        <f>'6thR'!Y32</f>
        <v>m</v>
      </c>
      <c r="Z32" s="10">
        <f>'6thR'!Z32</f>
        <v>21.9</v>
      </c>
      <c r="AA32" s="60">
        <f>IF(B32&lt;&gt;"",'6thR'!AA32+AB32,0)</f>
        <v>2</v>
      </c>
      <c r="AB32" s="60">
        <f t="shared" si="1"/>
        <v>0</v>
      </c>
      <c r="AC32" s="70">
        <f t="shared" si="3"/>
        <v>20</v>
      </c>
      <c r="AD32" s="70">
        <f t="shared" si="4"/>
        <v>20</v>
      </c>
      <c r="AF32" s="35"/>
    </row>
    <row r="33" spans="1:32" x14ac:dyDescent="0.35">
      <c r="A33" s="19">
        <v>27</v>
      </c>
      <c r="B33" s="4" t="str">
        <f>'6thR'!B33</f>
        <v>Tim Rebolj&amp;Matjaž Praznik</v>
      </c>
      <c r="C33" s="3">
        <v>5</v>
      </c>
      <c r="D33" s="3">
        <v>4</v>
      </c>
      <c r="E33" s="3">
        <v>4</v>
      </c>
      <c r="F33" s="3">
        <v>9</v>
      </c>
      <c r="G33" s="3">
        <v>5</v>
      </c>
      <c r="H33" s="3">
        <v>9</v>
      </c>
      <c r="I33" s="3">
        <v>6</v>
      </c>
      <c r="J33" s="3">
        <v>5</v>
      </c>
      <c r="K33" s="3">
        <v>3</v>
      </c>
      <c r="L33" s="3">
        <v>5</v>
      </c>
      <c r="M33" s="3">
        <v>4</v>
      </c>
      <c r="N33" s="3">
        <v>6</v>
      </c>
      <c r="O33" s="3">
        <v>5</v>
      </c>
      <c r="P33" s="3">
        <v>7</v>
      </c>
      <c r="Q33" s="3">
        <v>7</v>
      </c>
      <c r="R33" s="3">
        <v>9</v>
      </c>
      <c r="S33" s="3">
        <v>4</v>
      </c>
      <c r="T33" s="3">
        <v>6</v>
      </c>
      <c r="U33" s="10">
        <f t="shared" si="0"/>
        <v>103</v>
      </c>
      <c r="V33" s="48">
        <f t="shared" si="2"/>
        <v>18.5</v>
      </c>
      <c r="W33" s="10" t="str">
        <f>'6thR'!W33</f>
        <v>m</v>
      </c>
      <c r="X33" s="10">
        <f>'6thR'!X33</f>
        <v>31.8</v>
      </c>
      <c r="Y33" s="10" t="str">
        <f>'6thR'!Y33</f>
        <v>m</v>
      </c>
      <c r="Z33" s="10">
        <f>'6thR'!Z33</f>
        <v>54</v>
      </c>
      <c r="AA33" s="60">
        <f>IF(B33&lt;&gt;"",'6thR'!AA33+AB33,0)</f>
        <v>2</v>
      </c>
      <c r="AB33" s="60">
        <f t="shared" si="1"/>
        <v>1</v>
      </c>
      <c r="AC33" s="70">
        <f t="shared" si="3"/>
        <v>30</v>
      </c>
      <c r="AD33" s="70">
        <f t="shared" si="4"/>
        <v>53</v>
      </c>
      <c r="AF33" s="35"/>
    </row>
    <row r="34" spans="1:32" x14ac:dyDescent="0.35">
      <c r="A34" s="19">
        <v>28</v>
      </c>
      <c r="B34" s="4" t="str">
        <f>'6thR'!B34</f>
        <v>Ani&amp;Zoran Klemenčič</v>
      </c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10">
        <f t="shared" si="0"/>
        <v>0</v>
      </c>
      <c r="V34" s="48">
        <f t="shared" si="2"/>
        <v>16.2</v>
      </c>
      <c r="W34" s="10" t="str">
        <f>'6thR'!W34</f>
        <v>d</v>
      </c>
      <c r="X34" s="10">
        <f>'6thR'!X34</f>
        <v>54</v>
      </c>
      <c r="Y34" s="10" t="str">
        <f>'6thR'!Y34</f>
        <v>m</v>
      </c>
      <c r="Z34" s="10">
        <f>'6thR'!Z34</f>
        <v>25.3</v>
      </c>
      <c r="AA34" s="60">
        <f>IF(B34&lt;&gt;"",'6thR'!AA34+AB34,0)</f>
        <v>2</v>
      </c>
      <c r="AB34" s="60">
        <f t="shared" si="1"/>
        <v>0</v>
      </c>
      <c r="AC34" s="70">
        <f t="shared" si="3"/>
        <v>54</v>
      </c>
      <c r="AD34" s="70">
        <f t="shared" si="4"/>
        <v>23</v>
      </c>
      <c r="AF34" s="35"/>
    </row>
    <row r="35" spans="1:32" x14ac:dyDescent="0.35">
      <c r="A35" s="19">
        <v>29</v>
      </c>
      <c r="B35" s="4" t="str">
        <f>'6thR'!B35</f>
        <v>Cvetka Burja&amp;Saša Bohinc</v>
      </c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10">
        <f t="shared" si="0"/>
        <v>0</v>
      </c>
      <c r="V35" s="48">
        <f t="shared" si="2"/>
        <v>18.3</v>
      </c>
      <c r="W35" s="10" t="str">
        <f>'6thR'!W35</f>
        <v>d</v>
      </c>
      <c r="X35" s="10">
        <f>'6thR'!X35</f>
        <v>29.9</v>
      </c>
      <c r="Y35" s="10" t="str">
        <f>'6thR'!Y35</f>
        <v>d</v>
      </c>
      <c r="Z35" s="10">
        <f>'6thR'!Z35</f>
        <v>54</v>
      </c>
      <c r="AA35" s="60">
        <f>IF(B35&lt;&gt;"",'6thR'!AA35+AB35,0)</f>
        <v>1</v>
      </c>
      <c r="AB35" s="60">
        <f t="shared" si="1"/>
        <v>0</v>
      </c>
      <c r="AC35" s="70">
        <f t="shared" si="3"/>
        <v>29</v>
      </c>
      <c r="AD35" s="70">
        <f t="shared" si="4"/>
        <v>54</v>
      </c>
      <c r="AF35" s="35"/>
    </row>
    <row r="36" spans="1:32" x14ac:dyDescent="0.35">
      <c r="A36" s="19">
        <v>30</v>
      </c>
      <c r="B36" s="4" t="str">
        <f>'6thR'!B36</f>
        <v>Tone&amp;Polde Petek</v>
      </c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10">
        <f t="shared" si="0"/>
        <v>0</v>
      </c>
      <c r="V36" s="48">
        <f t="shared" si="2"/>
        <v>14.8</v>
      </c>
      <c r="W36" s="10" t="str">
        <f>'6thR'!W36</f>
        <v>m</v>
      </c>
      <c r="X36" s="10">
        <f>'6thR'!X36</f>
        <v>39</v>
      </c>
      <c r="Y36" s="10" t="str">
        <f>'6thR'!Y36</f>
        <v>m</v>
      </c>
      <c r="Z36" s="10">
        <f>'6thR'!Z36</f>
        <v>28</v>
      </c>
      <c r="AA36" s="60">
        <f>IF(B36&lt;&gt;"",'6thR'!AA36+AB36,0)</f>
        <v>1</v>
      </c>
      <c r="AB36" s="60">
        <f t="shared" si="1"/>
        <v>0</v>
      </c>
      <c r="AC36" s="70">
        <f t="shared" si="3"/>
        <v>38</v>
      </c>
      <c r="AD36" s="70">
        <f t="shared" si="4"/>
        <v>26</v>
      </c>
      <c r="AF36" s="35"/>
    </row>
    <row r="37" spans="1:32" x14ac:dyDescent="0.35">
      <c r="A37" s="19">
        <v>31</v>
      </c>
      <c r="B37" s="4" t="str">
        <f>'6thR'!B37</f>
        <v>Laura Pretnar&amp;Lojze Petek</v>
      </c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10">
        <f t="shared" si="0"/>
        <v>0</v>
      </c>
      <c r="V37" s="48">
        <f t="shared" si="2"/>
        <v>20.2</v>
      </c>
      <c r="W37" s="10" t="str">
        <f>'6thR'!W37</f>
        <v>d</v>
      </c>
      <c r="X37" s="10">
        <f>'6thR'!X37</f>
        <v>46</v>
      </c>
      <c r="Y37" s="10" t="str">
        <f>'6thR'!Y37</f>
        <v>m</v>
      </c>
      <c r="Z37" s="10">
        <f>'6thR'!Z37</f>
        <v>39.799999999999997</v>
      </c>
      <c r="AA37" s="60">
        <f>IF(B37&lt;&gt;"",'6thR'!AA37+AB37,0)</f>
        <v>1</v>
      </c>
      <c r="AB37" s="60">
        <f t="shared" si="1"/>
        <v>0</v>
      </c>
      <c r="AC37" s="70">
        <f t="shared" si="3"/>
        <v>46</v>
      </c>
      <c r="AD37" s="70">
        <f t="shared" si="4"/>
        <v>38</v>
      </c>
      <c r="AF37" s="35"/>
    </row>
    <row r="38" spans="1:32" x14ac:dyDescent="0.35">
      <c r="A38" s="19">
        <v>32</v>
      </c>
      <c r="B38" s="4">
        <f>'6thR'!B38</f>
        <v>0</v>
      </c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10">
        <f t="shared" si="0"/>
        <v>0</v>
      </c>
      <c r="V38" s="48">
        <f t="shared" si="2"/>
        <v>-1.5</v>
      </c>
      <c r="W38" s="10">
        <f>'6thR'!W38</f>
        <v>0</v>
      </c>
      <c r="X38" s="10">
        <f>'6thR'!X38</f>
        <v>0</v>
      </c>
      <c r="Y38" s="10">
        <f>'6thR'!Y38</f>
        <v>0</v>
      </c>
      <c r="Z38" s="10">
        <f>'6thR'!Z38</f>
        <v>0</v>
      </c>
      <c r="AA38" s="60">
        <f>IF(B38&lt;&gt;"",'6thR'!AA38+AB38,0)</f>
        <v>0</v>
      </c>
      <c r="AB38" s="60">
        <f t="shared" si="1"/>
        <v>0</v>
      </c>
      <c r="AC38" s="70">
        <f t="shared" si="3"/>
        <v>-3</v>
      </c>
      <c r="AD38" s="70">
        <f t="shared" si="4"/>
        <v>-3</v>
      </c>
      <c r="AF38" s="35"/>
    </row>
    <row r="39" spans="1:32" x14ac:dyDescent="0.35">
      <c r="A39" s="19">
        <v>33</v>
      </c>
      <c r="B39" s="4">
        <f>'6thR'!B39</f>
        <v>0</v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10">
        <f t="shared" ref="U39:U70" si="5">SUM(C39:T39)</f>
        <v>0</v>
      </c>
      <c r="V39" s="48">
        <f t="shared" si="2"/>
        <v>-1.5</v>
      </c>
      <c r="W39" s="10">
        <f>'6thR'!W39</f>
        <v>0</v>
      </c>
      <c r="X39" s="10">
        <f>'6thR'!X39</f>
        <v>0</v>
      </c>
      <c r="Y39" s="10">
        <f>'6thR'!Y39</f>
        <v>0</v>
      </c>
      <c r="Z39" s="10">
        <f>'6thR'!Z39</f>
        <v>0</v>
      </c>
      <c r="AA39" s="60">
        <f>IF(B39&lt;&gt;"",'6thR'!AA39+AB39,0)</f>
        <v>0</v>
      </c>
      <c r="AB39" s="60">
        <f t="shared" si="1"/>
        <v>0</v>
      </c>
      <c r="AC39" s="70">
        <f t="shared" si="3"/>
        <v>-3</v>
      </c>
      <c r="AD39" s="70">
        <f t="shared" si="4"/>
        <v>-3</v>
      </c>
      <c r="AF39" s="35"/>
    </row>
    <row r="40" spans="1:32" x14ac:dyDescent="0.35">
      <c r="A40" s="19">
        <v>34</v>
      </c>
      <c r="B40" s="4">
        <f>'6thR'!B40</f>
        <v>0</v>
      </c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10">
        <f t="shared" si="5"/>
        <v>0</v>
      </c>
      <c r="V40" s="48">
        <f t="shared" si="2"/>
        <v>-1.5</v>
      </c>
      <c r="W40" s="10">
        <f>'6thR'!W40</f>
        <v>0</v>
      </c>
      <c r="X40" s="10">
        <f>'6thR'!X40</f>
        <v>0</v>
      </c>
      <c r="Y40" s="10">
        <f>'6thR'!Y40</f>
        <v>0</v>
      </c>
      <c r="Z40" s="10">
        <f>'6thR'!Z40</f>
        <v>0</v>
      </c>
      <c r="AA40" s="60">
        <f>IF(B40&lt;&gt;"",'6thR'!AA40+AB40,0)</f>
        <v>0</v>
      </c>
      <c r="AB40" s="60">
        <f t="shared" si="1"/>
        <v>0</v>
      </c>
      <c r="AC40" s="70">
        <f t="shared" si="3"/>
        <v>-3</v>
      </c>
      <c r="AD40" s="70">
        <f t="shared" si="4"/>
        <v>-3</v>
      </c>
      <c r="AF40" s="35"/>
    </row>
    <row r="41" spans="1:32" x14ac:dyDescent="0.35">
      <c r="A41" s="19">
        <v>35</v>
      </c>
      <c r="B41" s="4">
        <f>'6thR'!B41</f>
        <v>0</v>
      </c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10">
        <f t="shared" si="5"/>
        <v>0</v>
      </c>
      <c r="V41" s="48">
        <f t="shared" si="2"/>
        <v>-1.5</v>
      </c>
      <c r="W41" s="10">
        <f>'6thR'!W41</f>
        <v>0</v>
      </c>
      <c r="X41" s="10">
        <f>'6thR'!X41</f>
        <v>0</v>
      </c>
      <c r="Y41" s="10">
        <f>'6thR'!Y41</f>
        <v>0</v>
      </c>
      <c r="Z41" s="10">
        <f>'6thR'!Z41</f>
        <v>0</v>
      </c>
      <c r="AA41" s="60">
        <f>IF(B41&lt;&gt;"",'6thR'!AA41+AB41,0)</f>
        <v>0</v>
      </c>
      <c r="AB41" s="60">
        <f t="shared" si="1"/>
        <v>0</v>
      </c>
      <c r="AC41" s="70">
        <f t="shared" si="3"/>
        <v>-3</v>
      </c>
      <c r="AD41" s="70">
        <f t="shared" si="4"/>
        <v>-3</v>
      </c>
      <c r="AF41" s="35"/>
    </row>
    <row r="42" spans="1:32" x14ac:dyDescent="0.35">
      <c r="A42" s="19">
        <v>36</v>
      </c>
      <c r="B42" s="4">
        <f>'6thR'!B42</f>
        <v>0</v>
      </c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10">
        <f t="shared" si="5"/>
        <v>0</v>
      </c>
      <c r="V42" s="48">
        <f t="shared" si="2"/>
        <v>-1.5</v>
      </c>
      <c r="W42" s="10">
        <f>'6thR'!W42</f>
        <v>0</v>
      </c>
      <c r="X42" s="10">
        <f>'6thR'!X42</f>
        <v>0</v>
      </c>
      <c r="Y42" s="10">
        <f>'6thR'!Y42</f>
        <v>0</v>
      </c>
      <c r="Z42" s="10">
        <f>'6thR'!Z42</f>
        <v>0</v>
      </c>
      <c r="AA42" s="60">
        <f>IF(B42&lt;&gt;"",'6thR'!AA42+AB42,0)</f>
        <v>0</v>
      </c>
      <c r="AB42" s="60">
        <f t="shared" si="1"/>
        <v>0</v>
      </c>
      <c r="AC42" s="70">
        <f t="shared" si="3"/>
        <v>-3</v>
      </c>
      <c r="AD42" s="70">
        <f t="shared" si="4"/>
        <v>-3</v>
      </c>
      <c r="AF42" s="35"/>
    </row>
    <row r="43" spans="1:32" x14ac:dyDescent="0.35">
      <c r="A43" s="19">
        <v>37</v>
      </c>
      <c r="B43" s="4">
        <f>'6thR'!B43</f>
        <v>0</v>
      </c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10">
        <f t="shared" si="5"/>
        <v>0</v>
      </c>
      <c r="V43" s="48">
        <f t="shared" si="2"/>
        <v>-1.5</v>
      </c>
      <c r="W43" s="10">
        <f>'6thR'!W43</f>
        <v>0</v>
      </c>
      <c r="X43" s="10">
        <f>'6thR'!X43</f>
        <v>0</v>
      </c>
      <c r="Y43" s="10">
        <f>'6thR'!Y43</f>
        <v>0</v>
      </c>
      <c r="Z43" s="10">
        <f>'6thR'!Z43</f>
        <v>0</v>
      </c>
      <c r="AA43" s="60">
        <f>IF(B43&lt;&gt;"",'6thR'!AA43+AB43,0)</f>
        <v>0</v>
      </c>
      <c r="AB43" s="60">
        <f t="shared" si="1"/>
        <v>0</v>
      </c>
      <c r="AC43" s="70">
        <f t="shared" si="3"/>
        <v>-3</v>
      </c>
      <c r="AD43" s="70">
        <f t="shared" si="4"/>
        <v>-3</v>
      </c>
      <c r="AF43" s="35"/>
    </row>
    <row r="44" spans="1:32" x14ac:dyDescent="0.35">
      <c r="A44" s="19">
        <v>38</v>
      </c>
      <c r="B44" s="4">
        <f>'6thR'!B44</f>
        <v>0</v>
      </c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10">
        <f t="shared" si="5"/>
        <v>0</v>
      </c>
      <c r="V44" s="48">
        <f t="shared" si="2"/>
        <v>-1.5</v>
      </c>
      <c r="W44" s="10">
        <f>'6thR'!W44</f>
        <v>0</v>
      </c>
      <c r="X44" s="10">
        <f>'6thR'!X44</f>
        <v>0</v>
      </c>
      <c r="Y44" s="10">
        <f>'6thR'!Y44</f>
        <v>0</v>
      </c>
      <c r="Z44" s="10">
        <f>'6thR'!Z44</f>
        <v>0</v>
      </c>
      <c r="AA44" s="60">
        <f>IF(B44&lt;&gt;"",'6thR'!AA44+AB44,0)</f>
        <v>0</v>
      </c>
      <c r="AB44" s="60">
        <f t="shared" si="1"/>
        <v>0</v>
      </c>
      <c r="AC44" s="70">
        <f t="shared" si="3"/>
        <v>-3</v>
      </c>
      <c r="AD44" s="70">
        <f t="shared" si="4"/>
        <v>-3</v>
      </c>
    </row>
    <row r="45" spans="1:32" x14ac:dyDescent="0.35">
      <c r="A45" s="19">
        <v>39</v>
      </c>
      <c r="B45" s="4">
        <f>'6thR'!B45</f>
        <v>0</v>
      </c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10">
        <f t="shared" si="5"/>
        <v>0</v>
      </c>
      <c r="V45" s="48">
        <f t="shared" si="2"/>
        <v>-1.5</v>
      </c>
      <c r="W45" s="10">
        <f>'6thR'!W45</f>
        <v>0</v>
      </c>
      <c r="X45" s="10">
        <f>'6thR'!X45</f>
        <v>0</v>
      </c>
      <c r="Y45" s="10">
        <f>'6thR'!Y45</f>
        <v>0</v>
      </c>
      <c r="Z45" s="10">
        <f>'6thR'!Z45</f>
        <v>0</v>
      </c>
      <c r="AA45" s="60">
        <f>IF(B45&lt;&gt;"",'6thR'!AA45+AB45,0)</f>
        <v>0</v>
      </c>
      <c r="AB45" s="60">
        <f t="shared" si="1"/>
        <v>0</v>
      </c>
      <c r="AC45" s="70">
        <f t="shared" si="3"/>
        <v>-3</v>
      </c>
      <c r="AD45" s="70">
        <f t="shared" si="4"/>
        <v>-3</v>
      </c>
    </row>
    <row r="46" spans="1:32" x14ac:dyDescent="0.35">
      <c r="A46" s="19">
        <v>40</v>
      </c>
      <c r="B46" s="4">
        <f>'6thR'!B46</f>
        <v>0</v>
      </c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10">
        <f t="shared" si="5"/>
        <v>0</v>
      </c>
      <c r="V46" s="48">
        <f t="shared" si="2"/>
        <v>-1.5</v>
      </c>
      <c r="W46" s="10">
        <f>'6thR'!W46</f>
        <v>0</v>
      </c>
      <c r="X46" s="10">
        <f>'6thR'!X46</f>
        <v>0</v>
      </c>
      <c r="Y46" s="10">
        <f>'6thR'!Y46</f>
        <v>0</v>
      </c>
      <c r="Z46" s="10">
        <f>'6thR'!Z46</f>
        <v>0</v>
      </c>
      <c r="AA46" s="60">
        <f>IF(B46&lt;&gt;"",'6thR'!AA46+AB46,0)</f>
        <v>0</v>
      </c>
      <c r="AB46" s="60">
        <f t="shared" si="1"/>
        <v>0</v>
      </c>
      <c r="AC46" s="70">
        <f t="shared" si="3"/>
        <v>-3</v>
      </c>
      <c r="AD46" s="70">
        <f t="shared" si="4"/>
        <v>-3</v>
      </c>
    </row>
    <row r="47" spans="1:32" x14ac:dyDescent="0.35">
      <c r="A47" s="19">
        <v>41</v>
      </c>
      <c r="B47" s="4">
        <f>'6thR'!B47</f>
        <v>0</v>
      </c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10">
        <f t="shared" si="5"/>
        <v>0</v>
      </c>
      <c r="V47" s="48">
        <f t="shared" si="2"/>
        <v>-1.5</v>
      </c>
      <c r="W47" s="10">
        <f>'6thR'!W47</f>
        <v>0</v>
      </c>
      <c r="X47" s="10">
        <f>'6thR'!X47</f>
        <v>0</v>
      </c>
      <c r="Y47" s="10">
        <f>'6thR'!Y47</f>
        <v>0</v>
      </c>
      <c r="Z47" s="10">
        <f>'6thR'!Z47</f>
        <v>0</v>
      </c>
      <c r="AA47" s="60">
        <f>IF(B47&lt;&gt;"",'6thR'!AA47+AB47,0)</f>
        <v>0</v>
      </c>
      <c r="AB47" s="60">
        <f t="shared" si="1"/>
        <v>0</v>
      </c>
      <c r="AC47" s="70">
        <f t="shared" si="3"/>
        <v>-3</v>
      </c>
      <c r="AD47" s="70">
        <f t="shared" si="4"/>
        <v>-3</v>
      </c>
    </row>
    <row r="48" spans="1:32" x14ac:dyDescent="0.35">
      <c r="A48" s="19">
        <v>42</v>
      </c>
      <c r="B48" s="4">
        <f>'6thR'!B48</f>
        <v>0</v>
      </c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10">
        <f t="shared" si="5"/>
        <v>0</v>
      </c>
      <c r="V48" s="48">
        <f t="shared" si="2"/>
        <v>-1.5</v>
      </c>
      <c r="W48" s="10">
        <f>'6thR'!W48</f>
        <v>0</v>
      </c>
      <c r="X48" s="10">
        <f>'6thR'!X48</f>
        <v>0</v>
      </c>
      <c r="Y48" s="10">
        <f>'6thR'!Y48</f>
        <v>0</v>
      </c>
      <c r="Z48" s="10">
        <f>'6thR'!Z48</f>
        <v>0</v>
      </c>
      <c r="AA48" s="60">
        <f>IF(B48&lt;&gt;"",'6thR'!AA48+AB48,0)</f>
        <v>0</v>
      </c>
      <c r="AB48" s="60">
        <f t="shared" si="1"/>
        <v>0</v>
      </c>
      <c r="AC48" s="70">
        <f t="shared" si="3"/>
        <v>-3</v>
      </c>
      <c r="AD48" s="70">
        <f t="shared" si="4"/>
        <v>-3</v>
      </c>
    </row>
    <row r="49" spans="1:30" x14ac:dyDescent="0.35">
      <c r="A49" s="19">
        <v>43</v>
      </c>
      <c r="B49" s="4">
        <f>'6thR'!B49</f>
        <v>0</v>
      </c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10">
        <f t="shared" si="5"/>
        <v>0</v>
      </c>
      <c r="V49" s="48">
        <f t="shared" si="2"/>
        <v>-1.5</v>
      </c>
      <c r="W49" s="10">
        <f>'6thR'!W49</f>
        <v>0</v>
      </c>
      <c r="X49" s="10">
        <f>'6thR'!X49</f>
        <v>0</v>
      </c>
      <c r="Y49" s="10">
        <f>'6thR'!Y49</f>
        <v>0</v>
      </c>
      <c r="Z49" s="10">
        <f>'6thR'!Z49</f>
        <v>0</v>
      </c>
      <c r="AA49" s="60">
        <f>IF(B49&lt;&gt;"",'6thR'!AA49+AB49,0)</f>
        <v>0</v>
      </c>
      <c r="AB49" s="60">
        <f t="shared" si="1"/>
        <v>0</v>
      </c>
      <c r="AC49" s="70">
        <f t="shared" si="3"/>
        <v>-3</v>
      </c>
      <c r="AD49" s="70">
        <f t="shared" si="4"/>
        <v>-3</v>
      </c>
    </row>
    <row r="50" spans="1:30" x14ac:dyDescent="0.35">
      <c r="A50" s="19">
        <v>44</v>
      </c>
      <c r="B50" s="4">
        <f>'6thR'!B50</f>
        <v>0</v>
      </c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10">
        <f t="shared" si="5"/>
        <v>0</v>
      </c>
      <c r="V50" s="48">
        <f t="shared" si="2"/>
        <v>-1.5</v>
      </c>
      <c r="W50" s="10">
        <f>'6thR'!W50</f>
        <v>0</v>
      </c>
      <c r="X50" s="10">
        <f>'6thR'!X50</f>
        <v>0</v>
      </c>
      <c r="Y50" s="10">
        <f>'6thR'!Y50</f>
        <v>0</v>
      </c>
      <c r="Z50" s="10">
        <f>'6thR'!Z50</f>
        <v>0</v>
      </c>
      <c r="AA50" s="60">
        <f>IF(B50&lt;&gt;"",'6thR'!AA50+AB50,0)</f>
        <v>0</v>
      </c>
      <c r="AB50" s="60">
        <f t="shared" si="1"/>
        <v>0</v>
      </c>
      <c r="AC50" s="70">
        <f t="shared" si="3"/>
        <v>-3</v>
      </c>
      <c r="AD50" s="70">
        <f t="shared" si="4"/>
        <v>-3</v>
      </c>
    </row>
    <row r="51" spans="1:30" x14ac:dyDescent="0.35">
      <c r="A51" s="19">
        <v>45</v>
      </c>
      <c r="B51" s="4">
        <f>'6thR'!B51</f>
        <v>0</v>
      </c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10">
        <f t="shared" si="5"/>
        <v>0</v>
      </c>
      <c r="V51" s="48">
        <f t="shared" si="2"/>
        <v>-1.5</v>
      </c>
      <c r="W51" s="10">
        <f>'6thR'!W51</f>
        <v>0</v>
      </c>
      <c r="X51" s="10">
        <f>'6thR'!X51</f>
        <v>0</v>
      </c>
      <c r="Y51" s="10">
        <f>'6thR'!Y51</f>
        <v>0</v>
      </c>
      <c r="Z51" s="10">
        <f>'6thR'!Z51</f>
        <v>0</v>
      </c>
      <c r="AA51" s="60">
        <f>IF(B51&lt;&gt;"",'6thR'!AA51+AB51,0)</f>
        <v>0</v>
      </c>
      <c r="AB51" s="60">
        <f t="shared" si="1"/>
        <v>0</v>
      </c>
      <c r="AC51" s="70">
        <f t="shared" si="3"/>
        <v>-3</v>
      </c>
      <c r="AD51" s="70">
        <f t="shared" si="4"/>
        <v>-3</v>
      </c>
    </row>
    <row r="52" spans="1:30" hidden="1" x14ac:dyDescent="0.35">
      <c r="A52" s="19">
        <v>46</v>
      </c>
      <c r="B52" s="5">
        <f>'6thR'!B52</f>
        <v>0</v>
      </c>
      <c r="C52" s="75"/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10">
        <f t="shared" si="5"/>
        <v>0</v>
      </c>
      <c r="V52" s="48">
        <f t="shared" si="2"/>
        <v>-1.5</v>
      </c>
      <c r="W52" s="10">
        <f>'6thR'!W52</f>
        <v>0</v>
      </c>
      <c r="X52" s="10">
        <f>'6thR'!X52</f>
        <v>0</v>
      </c>
      <c r="Y52" s="10">
        <f>'6thR'!Y52</f>
        <v>0</v>
      </c>
      <c r="Z52" s="10">
        <f>'6thR'!Z52</f>
        <v>0</v>
      </c>
      <c r="AA52" s="60">
        <f>IF(B52&lt;&gt;"",'6thR'!AA52+AB52,0)</f>
        <v>0</v>
      </c>
      <c r="AB52" s="60">
        <f t="shared" si="1"/>
        <v>0</v>
      </c>
      <c r="AC52" s="70">
        <f t="shared" si="3"/>
        <v>-3</v>
      </c>
      <c r="AD52" s="70">
        <f t="shared" si="4"/>
        <v>-3</v>
      </c>
    </row>
    <row r="53" spans="1:30" hidden="1" x14ac:dyDescent="0.35">
      <c r="A53" s="19">
        <v>47</v>
      </c>
      <c r="B53" s="5">
        <f>'6thR'!B53</f>
        <v>0</v>
      </c>
      <c r="C53" s="75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10">
        <f t="shared" si="5"/>
        <v>0</v>
      </c>
      <c r="V53" s="48">
        <f t="shared" si="2"/>
        <v>-1.5</v>
      </c>
      <c r="W53" s="10">
        <f>'6thR'!W53</f>
        <v>0</v>
      </c>
      <c r="X53" s="10">
        <f>'6thR'!X53</f>
        <v>0</v>
      </c>
      <c r="Y53" s="10">
        <f>'6thR'!Y53</f>
        <v>0</v>
      </c>
      <c r="Z53" s="10">
        <f>'6thR'!Z53</f>
        <v>0</v>
      </c>
      <c r="AA53" s="60">
        <f>IF(B53&lt;&gt;"",'6thR'!AA53+AB53,0)</f>
        <v>0</v>
      </c>
      <c r="AB53" s="60">
        <f t="shared" si="1"/>
        <v>0</v>
      </c>
      <c r="AC53" s="70">
        <f t="shared" si="3"/>
        <v>-3</v>
      </c>
      <c r="AD53" s="70">
        <f t="shared" si="4"/>
        <v>-3</v>
      </c>
    </row>
    <row r="54" spans="1:30" hidden="1" x14ac:dyDescent="0.35">
      <c r="A54" s="19">
        <v>48</v>
      </c>
      <c r="B54" s="5">
        <f>'6thR'!B54</f>
        <v>0</v>
      </c>
      <c r="C54" s="75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10">
        <f t="shared" si="5"/>
        <v>0</v>
      </c>
      <c r="V54" s="48">
        <f t="shared" si="2"/>
        <v>-1.5</v>
      </c>
      <c r="W54" s="10">
        <f>'6thR'!W54</f>
        <v>0</v>
      </c>
      <c r="X54" s="10">
        <f>'6thR'!X54</f>
        <v>0</v>
      </c>
      <c r="Y54" s="10">
        <f>'6thR'!Y54</f>
        <v>0</v>
      </c>
      <c r="Z54" s="10">
        <f>'6thR'!Z54</f>
        <v>0</v>
      </c>
      <c r="AA54" s="60">
        <f>IF(B54&lt;&gt;"",'6thR'!AA54+AB54,0)</f>
        <v>0</v>
      </c>
      <c r="AB54" s="60">
        <f t="shared" si="1"/>
        <v>0</v>
      </c>
      <c r="AC54" s="70">
        <f t="shared" si="3"/>
        <v>-3</v>
      </c>
      <c r="AD54" s="70">
        <f t="shared" si="4"/>
        <v>-3</v>
      </c>
    </row>
    <row r="55" spans="1:30" hidden="1" x14ac:dyDescent="0.35">
      <c r="A55" s="19">
        <v>49</v>
      </c>
      <c r="B55" s="5">
        <f>'6thR'!B55</f>
        <v>0</v>
      </c>
      <c r="C55" s="75"/>
      <c r="D55" s="75"/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10">
        <f t="shared" si="5"/>
        <v>0</v>
      </c>
      <c r="V55" s="48">
        <f t="shared" si="2"/>
        <v>-1.5</v>
      </c>
      <c r="W55" s="10">
        <f>'6thR'!W55</f>
        <v>0</v>
      </c>
      <c r="X55" s="10">
        <f>'6thR'!X55</f>
        <v>0</v>
      </c>
      <c r="Y55" s="10">
        <f>'6thR'!Y55</f>
        <v>0</v>
      </c>
      <c r="Z55" s="10">
        <f>'6thR'!Z55</f>
        <v>0</v>
      </c>
      <c r="AA55" s="60">
        <f>IF(B55&lt;&gt;"",'6thR'!AA55+AB55,0)</f>
        <v>0</v>
      </c>
      <c r="AB55" s="60">
        <f t="shared" si="1"/>
        <v>0</v>
      </c>
      <c r="AC55" s="70">
        <f t="shared" si="3"/>
        <v>-3</v>
      </c>
      <c r="AD55" s="70">
        <f t="shared" si="4"/>
        <v>-3</v>
      </c>
    </row>
    <row r="56" spans="1:30" hidden="1" x14ac:dyDescent="0.35">
      <c r="A56" s="19">
        <v>50</v>
      </c>
      <c r="B56" s="5">
        <f>'6thR'!B56</f>
        <v>0</v>
      </c>
      <c r="C56" s="75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10">
        <f t="shared" si="5"/>
        <v>0</v>
      </c>
      <c r="V56" s="48">
        <f t="shared" si="2"/>
        <v>-1.5</v>
      </c>
      <c r="W56" s="10">
        <f>'6thR'!W56</f>
        <v>0</v>
      </c>
      <c r="X56" s="10">
        <f>'6thR'!X56</f>
        <v>0</v>
      </c>
      <c r="Y56" s="10">
        <f>'6thR'!Y56</f>
        <v>0</v>
      </c>
      <c r="Z56" s="10">
        <f>'6thR'!Z56</f>
        <v>0</v>
      </c>
      <c r="AA56" s="60">
        <f>IF(B56&lt;&gt;"",'6thR'!AA56+AB56,0)</f>
        <v>0</v>
      </c>
      <c r="AB56" s="60">
        <f t="shared" si="1"/>
        <v>0</v>
      </c>
      <c r="AC56" s="70">
        <f t="shared" si="3"/>
        <v>-3</v>
      </c>
      <c r="AD56" s="70">
        <f t="shared" si="4"/>
        <v>-3</v>
      </c>
    </row>
    <row r="57" spans="1:30" hidden="1" x14ac:dyDescent="0.35">
      <c r="A57" s="19">
        <v>51</v>
      </c>
      <c r="B57" s="5">
        <f>'6thR'!B57</f>
        <v>0</v>
      </c>
      <c r="C57" s="75"/>
      <c r="D57" s="75"/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10">
        <f t="shared" si="5"/>
        <v>0</v>
      </c>
      <c r="V57" s="48">
        <f t="shared" si="2"/>
        <v>-1.5</v>
      </c>
      <c r="W57" s="10">
        <f>'6thR'!W57</f>
        <v>0</v>
      </c>
      <c r="X57" s="10">
        <f>'6thR'!X57</f>
        <v>0</v>
      </c>
      <c r="Y57" s="10">
        <f>'6thR'!Y57</f>
        <v>0</v>
      </c>
      <c r="Z57" s="10">
        <f>'6thR'!Z57</f>
        <v>0</v>
      </c>
      <c r="AA57" s="60">
        <f>IF(B57&lt;&gt;"",'6thR'!AA57+AB57,0)</f>
        <v>0</v>
      </c>
      <c r="AB57" s="60">
        <f t="shared" si="1"/>
        <v>0</v>
      </c>
      <c r="AC57" s="70">
        <f t="shared" si="3"/>
        <v>-3</v>
      </c>
      <c r="AD57" s="70">
        <f t="shared" si="4"/>
        <v>-3</v>
      </c>
    </row>
    <row r="58" spans="1:30" hidden="1" x14ac:dyDescent="0.35">
      <c r="A58" s="19">
        <v>52</v>
      </c>
      <c r="B58" s="5">
        <f>'6thR'!B58</f>
        <v>0</v>
      </c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10">
        <f t="shared" si="5"/>
        <v>0</v>
      </c>
      <c r="V58" s="48">
        <f t="shared" si="2"/>
        <v>-1.5</v>
      </c>
      <c r="W58" s="10">
        <f>'6thR'!W58</f>
        <v>0</v>
      </c>
      <c r="X58" s="10">
        <f>'6thR'!X58</f>
        <v>0</v>
      </c>
      <c r="Y58" s="10">
        <f>'6thR'!Y58</f>
        <v>0</v>
      </c>
      <c r="Z58" s="10">
        <f>'6thR'!Z58</f>
        <v>0</v>
      </c>
      <c r="AA58" s="60">
        <f>IF(B58&lt;&gt;"",'6thR'!AA58+AB58,0)</f>
        <v>0</v>
      </c>
      <c r="AB58" s="60">
        <f t="shared" si="1"/>
        <v>0</v>
      </c>
      <c r="AC58" s="70">
        <f t="shared" si="3"/>
        <v>-3</v>
      </c>
      <c r="AD58" s="70">
        <f t="shared" si="4"/>
        <v>-3</v>
      </c>
    </row>
    <row r="59" spans="1:30" hidden="1" x14ac:dyDescent="0.35">
      <c r="A59" s="19">
        <v>53</v>
      </c>
      <c r="B59" s="5">
        <f>'6thR'!B59</f>
        <v>0</v>
      </c>
      <c r="C59" s="75"/>
      <c r="D59" s="75"/>
      <c r="E59" s="75"/>
      <c r="F59" s="75"/>
      <c r="G59" s="75"/>
      <c r="H59" s="75"/>
      <c r="I59" s="75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10">
        <f t="shared" si="5"/>
        <v>0</v>
      </c>
      <c r="V59" s="48">
        <f t="shared" si="2"/>
        <v>-1.5</v>
      </c>
      <c r="W59" s="10">
        <f>'6thR'!W59</f>
        <v>0</v>
      </c>
      <c r="X59" s="10">
        <f>'6thR'!X59</f>
        <v>0</v>
      </c>
      <c r="Y59" s="10">
        <f>'6thR'!Y59</f>
        <v>0</v>
      </c>
      <c r="Z59" s="10">
        <f>'6thR'!Z59</f>
        <v>0</v>
      </c>
      <c r="AA59" s="60">
        <f>IF(B59&lt;&gt;"",'6thR'!AA59+AB59,0)</f>
        <v>0</v>
      </c>
      <c r="AB59" s="60">
        <f t="shared" si="1"/>
        <v>0</v>
      </c>
      <c r="AC59" s="70">
        <f t="shared" si="3"/>
        <v>-3</v>
      </c>
      <c r="AD59" s="70">
        <f t="shared" si="4"/>
        <v>-3</v>
      </c>
    </row>
    <row r="60" spans="1:30" hidden="1" x14ac:dyDescent="0.35">
      <c r="A60" s="19">
        <v>54</v>
      </c>
      <c r="B60" s="5">
        <f>'6thR'!B60</f>
        <v>0</v>
      </c>
      <c r="C60" s="75"/>
      <c r="D60" s="75"/>
      <c r="E60" s="75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10">
        <f t="shared" si="5"/>
        <v>0</v>
      </c>
      <c r="V60" s="48">
        <f t="shared" si="2"/>
        <v>-1.5</v>
      </c>
      <c r="W60" s="10">
        <f>'6thR'!W60</f>
        <v>0</v>
      </c>
      <c r="X60" s="10">
        <f>'6thR'!X60</f>
        <v>0</v>
      </c>
      <c r="Y60" s="10">
        <f>'6thR'!Y60</f>
        <v>0</v>
      </c>
      <c r="Z60" s="10">
        <f>'6thR'!Z60</f>
        <v>0</v>
      </c>
      <c r="AA60" s="60">
        <f>IF(B60&lt;&gt;"",'6thR'!AA60+AB60,0)</f>
        <v>0</v>
      </c>
      <c r="AB60" s="60">
        <f t="shared" si="1"/>
        <v>0</v>
      </c>
      <c r="AC60" s="70">
        <f t="shared" si="3"/>
        <v>-3</v>
      </c>
      <c r="AD60" s="70">
        <f t="shared" si="4"/>
        <v>-3</v>
      </c>
    </row>
    <row r="61" spans="1:30" hidden="1" x14ac:dyDescent="0.35">
      <c r="A61" s="19">
        <v>55</v>
      </c>
      <c r="B61" s="5">
        <f>'6thR'!B61</f>
        <v>0</v>
      </c>
      <c r="C61" s="75"/>
      <c r="D61" s="75"/>
      <c r="E61" s="75"/>
      <c r="F61" s="75"/>
      <c r="G61" s="75"/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10">
        <f t="shared" si="5"/>
        <v>0</v>
      </c>
      <c r="V61" s="48">
        <f t="shared" si="2"/>
        <v>-1.5</v>
      </c>
      <c r="W61" s="10">
        <f>'6thR'!W61</f>
        <v>0</v>
      </c>
      <c r="X61" s="10">
        <f>'6thR'!X61</f>
        <v>0</v>
      </c>
      <c r="Y61" s="10">
        <f>'6thR'!Y61</f>
        <v>0</v>
      </c>
      <c r="Z61" s="10">
        <f>'6thR'!Z61</f>
        <v>0</v>
      </c>
      <c r="AA61" s="60">
        <f>IF(B61&lt;&gt;"",'6thR'!AA61+AB61,0)</f>
        <v>0</v>
      </c>
      <c r="AB61" s="60">
        <f t="shared" si="1"/>
        <v>0</v>
      </c>
      <c r="AC61" s="70">
        <f t="shared" si="3"/>
        <v>-3</v>
      </c>
      <c r="AD61" s="70">
        <f t="shared" si="4"/>
        <v>-3</v>
      </c>
    </row>
    <row r="62" spans="1:30" hidden="1" x14ac:dyDescent="0.35">
      <c r="A62" s="19">
        <v>56</v>
      </c>
      <c r="B62" s="5">
        <f>'6thR'!B62</f>
        <v>0</v>
      </c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10">
        <f t="shared" si="5"/>
        <v>0</v>
      </c>
      <c r="V62" s="48">
        <f t="shared" si="2"/>
        <v>-1.5</v>
      </c>
      <c r="W62" s="10">
        <f>'6thR'!W62</f>
        <v>0</v>
      </c>
      <c r="X62" s="10">
        <f>'6thR'!X62</f>
        <v>0</v>
      </c>
      <c r="Y62" s="10">
        <f>'6thR'!Y62</f>
        <v>0</v>
      </c>
      <c r="Z62" s="10">
        <f>'6thR'!Z62</f>
        <v>0</v>
      </c>
      <c r="AA62" s="60">
        <f>IF(B62&lt;&gt;"",'6thR'!AA62+AB62,0)</f>
        <v>0</v>
      </c>
      <c r="AB62" s="60">
        <f t="shared" si="1"/>
        <v>0</v>
      </c>
      <c r="AC62" s="70">
        <f t="shared" si="3"/>
        <v>-3</v>
      </c>
      <c r="AD62" s="70">
        <f t="shared" si="4"/>
        <v>-3</v>
      </c>
    </row>
    <row r="63" spans="1:30" hidden="1" x14ac:dyDescent="0.35">
      <c r="A63" s="19">
        <v>57</v>
      </c>
      <c r="B63" s="5">
        <f>'6thR'!B63</f>
        <v>0</v>
      </c>
      <c r="C63" s="75"/>
      <c r="D63" s="75"/>
      <c r="E63" s="75"/>
      <c r="F63" s="75"/>
      <c r="G63" s="75"/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10">
        <f t="shared" si="5"/>
        <v>0</v>
      </c>
      <c r="V63" s="48">
        <f t="shared" si="2"/>
        <v>-1.5</v>
      </c>
      <c r="W63" s="10">
        <f>'6thR'!W63</f>
        <v>0</v>
      </c>
      <c r="X63" s="10">
        <f>'6thR'!X63</f>
        <v>0</v>
      </c>
      <c r="Y63" s="10">
        <f>'6thR'!Y63</f>
        <v>0</v>
      </c>
      <c r="Z63" s="10">
        <f>'6thR'!Z63</f>
        <v>0</v>
      </c>
      <c r="AA63" s="60">
        <f>IF(B63&lt;&gt;"",'6thR'!AA63+AB63,0)</f>
        <v>0</v>
      </c>
      <c r="AB63" s="60">
        <f t="shared" si="1"/>
        <v>0</v>
      </c>
      <c r="AC63" s="70">
        <f t="shared" si="3"/>
        <v>-3</v>
      </c>
      <c r="AD63" s="70">
        <f t="shared" si="4"/>
        <v>-3</v>
      </c>
    </row>
    <row r="64" spans="1:30" hidden="1" x14ac:dyDescent="0.35">
      <c r="A64" s="19">
        <v>58</v>
      </c>
      <c r="B64" s="5">
        <f>'6thR'!B64</f>
        <v>0</v>
      </c>
      <c r="C64" s="75"/>
      <c r="D64" s="75"/>
      <c r="E64" s="75"/>
      <c r="F64" s="75"/>
      <c r="G64" s="75"/>
      <c r="H64" s="75"/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10">
        <f t="shared" si="5"/>
        <v>0</v>
      </c>
      <c r="V64" s="48">
        <f t="shared" si="2"/>
        <v>-1.5</v>
      </c>
      <c r="W64" s="10">
        <f>'6thR'!W64</f>
        <v>0</v>
      </c>
      <c r="X64" s="10">
        <f>'6thR'!X64</f>
        <v>0</v>
      </c>
      <c r="Y64" s="10">
        <f>'6thR'!Y64</f>
        <v>0</v>
      </c>
      <c r="Z64" s="10">
        <f>'6thR'!Z64</f>
        <v>0</v>
      </c>
      <c r="AA64" s="60">
        <f>IF(B64&lt;&gt;"",'6thR'!AA64+AB64,0)</f>
        <v>0</v>
      </c>
      <c r="AB64" s="60">
        <f t="shared" si="1"/>
        <v>0</v>
      </c>
      <c r="AC64" s="70">
        <f t="shared" si="3"/>
        <v>-3</v>
      </c>
      <c r="AD64" s="70">
        <f t="shared" si="4"/>
        <v>-3</v>
      </c>
    </row>
    <row r="65" spans="1:30" hidden="1" x14ac:dyDescent="0.35">
      <c r="A65" s="19">
        <v>59</v>
      </c>
      <c r="B65" s="5">
        <f>'6thR'!B65</f>
        <v>0</v>
      </c>
      <c r="C65" s="75"/>
      <c r="D65" s="75"/>
      <c r="E65" s="75"/>
      <c r="F65" s="75"/>
      <c r="G65" s="75"/>
      <c r="H65" s="75"/>
      <c r="I65" s="75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10">
        <f t="shared" si="5"/>
        <v>0</v>
      </c>
      <c r="V65" s="48">
        <f t="shared" si="2"/>
        <v>-1.5</v>
      </c>
      <c r="W65" s="10">
        <f>'6thR'!W65</f>
        <v>0</v>
      </c>
      <c r="X65" s="10">
        <f>'6thR'!X65</f>
        <v>0</v>
      </c>
      <c r="Y65" s="10">
        <f>'6thR'!Y65</f>
        <v>0</v>
      </c>
      <c r="Z65" s="10">
        <f>'6thR'!Z65</f>
        <v>0</v>
      </c>
      <c r="AA65" s="60">
        <f>IF(B65&lt;&gt;"",'6thR'!AA65+AB65,0)</f>
        <v>0</v>
      </c>
      <c r="AB65" s="60">
        <f t="shared" si="1"/>
        <v>0</v>
      </c>
      <c r="AC65" s="70">
        <f t="shared" si="3"/>
        <v>-3</v>
      </c>
      <c r="AD65" s="70">
        <f t="shared" si="4"/>
        <v>-3</v>
      </c>
    </row>
    <row r="66" spans="1:30" hidden="1" x14ac:dyDescent="0.35">
      <c r="A66" s="19">
        <v>60</v>
      </c>
      <c r="B66" s="5">
        <f>'6thR'!B66</f>
        <v>0</v>
      </c>
      <c r="C66" s="75"/>
      <c r="D66" s="75"/>
      <c r="E66" s="75"/>
      <c r="F66" s="75"/>
      <c r="G66" s="75"/>
      <c r="H66" s="75"/>
      <c r="I66" s="75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75"/>
      <c r="U66" s="10">
        <f t="shared" si="5"/>
        <v>0</v>
      </c>
      <c r="V66" s="48">
        <f t="shared" si="2"/>
        <v>-1.5</v>
      </c>
      <c r="W66" s="10">
        <f>'6thR'!W66</f>
        <v>0</v>
      </c>
      <c r="X66" s="10">
        <f>'6thR'!X66</f>
        <v>0</v>
      </c>
      <c r="Y66" s="10">
        <f>'6thR'!Y66</f>
        <v>0</v>
      </c>
      <c r="Z66" s="10">
        <f>'6thR'!Z66</f>
        <v>0</v>
      </c>
      <c r="AA66" s="60">
        <f>IF(B66&lt;&gt;"",'6thR'!AA66+AB66,0)</f>
        <v>0</v>
      </c>
      <c r="AB66" s="60">
        <f t="shared" si="1"/>
        <v>0</v>
      </c>
      <c r="AC66" s="70">
        <f t="shared" si="3"/>
        <v>-3</v>
      </c>
      <c r="AD66" s="70">
        <f t="shared" si="4"/>
        <v>-3</v>
      </c>
    </row>
    <row r="67" spans="1:30" hidden="1" x14ac:dyDescent="0.35">
      <c r="A67" s="19">
        <v>61</v>
      </c>
      <c r="B67" s="5">
        <f>'6thR'!B67</f>
        <v>0</v>
      </c>
      <c r="C67" s="75"/>
      <c r="D67" s="75"/>
      <c r="E67" s="75"/>
      <c r="F67" s="75"/>
      <c r="G67" s="75"/>
      <c r="H67" s="75"/>
      <c r="I67" s="75"/>
      <c r="J67" s="75"/>
      <c r="K67" s="75"/>
      <c r="L67" s="75"/>
      <c r="M67" s="75"/>
      <c r="N67" s="75"/>
      <c r="O67" s="75"/>
      <c r="P67" s="75"/>
      <c r="Q67" s="75"/>
      <c r="R67" s="75"/>
      <c r="S67" s="75"/>
      <c r="T67" s="75"/>
      <c r="U67" s="10">
        <f t="shared" si="5"/>
        <v>0</v>
      </c>
      <c r="V67" s="48">
        <f t="shared" si="2"/>
        <v>-1.5</v>
      </c>
      <c r="W67" s="10">
        <f>'6thR'!W67</f>
        <v>0</v>
      </c>
      <c r="X67" s="10">
        <f>'6thR'!X67</f>
        <v>0</v>
      </c>
      <c r="Y67" s="10">
        <f>'6thR'!Y67</f>
        <v>0</v>
      </c>
      <c r="Z67" s="10">
        <f>'6thR'!Z67</f>
        <v>0</v>
      </c>
      <c r="AA67" s="60">
        <f>IF(B67&lt;&gt;"",'6thR'!AA67+AB67,0)</f>
        <v>0</v>
      </c>
      <c r="AB67" s="60">
        <f t="shared" si="1"/>
        <v>0</v>
      </c>
      <c r="AC67" s="70">
        <f t="shared" si="3"/>
        <v>-3</v>
      </c>
      <c r="AD67" s="70">
        <f t="shared" si="4"/>
        <v>-3</v>
      </c>
    </row>
    <row r="68" spans="1:30" hidden="1" x14ac:dyDescent="0.35">
      <c r="A68" s="19">
        <v>62</v>
      </c>
      <c r="B68" s="5">
        <f>'6thR'!B68</f>
        <v>0</v>
      </c>
      <c r="C68" s="75"/>
      <c r="D68" s="75"/>
      <c r="E68" s="75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10">
        <f t="shared" si="5"/>
        <v>0</v>
      </c>
      <c r="V68" s="48">
        <f t="shared" si="2"/>
        <v>-1.5</v>
      </c>
      <c r="W68" s="10">
        <f>'6thR'!W68</f>
        <v>0</v>
      </c>
      <c r="X68" s="10">
        <f>'6thR'!X68</f>
        <v>0</v>
      </c>
      <c r="Y68" s="10">
        <f>'6thR'!Y68</f>
        <v>0</v>
      </c>
      <c r="Z68" s="10">
        <f>'6thR'!Z68</f>
        <v>0</v>
      </c>
      <c r="AA68" s="60">
        <f>IF(B68&lt;&gt;"",'6thR'!AA68+AB68,0)</f>
        <v>0</v>
      </c>
      <c r="AB68" s="60">
        <f t="shared" si="1"/>
        <v>0</v>
      </c>
      <c r="AC68" s="70">
        <f t="shared" si="3"/>
        <v>-3</v>
      </c>
      <c r="AD68" s="70">
        <f t="shared" si="4"/>
        <v>-3</v>
      </c>
    </row>
    <row r="69" spans="1:30" hidden="1" x14ac:dyDescent="0.35">
      <c r="A69" s="19">
        <v>63</v>
      </c>
      <c r="B69" s="5" t="str">
        <f>'6thR'!B69</f>
        <v/>
      </c>
      <c r="C69" s="75"/>
      <c r="D69" s="75"/>
      <c r="E69" s="75"/>
      <c r="F69" s="75"/>
      <c r="G69" s="75"/>
      <c r="H69" s="75"/>
      <c r="I69" s="75"/>
      <c r="J69" s="75"/>
      <c r="K69" s="75"/>
      <c r="L69" s="75"/>
      <c r="M69" s="75"/>
      <c r="N69" s="75"/>
      <c r="O69" s="75"/>
      <c r="P69" s="75"/>
      <c r="Q69" s="75"/>
      <c r="R69" s="75"/>
      <c r="S69" s="75"/>
      <c r="T69" s="75"/>
      <c r="U69" s="10">
        <f t="shared" si="5"/>
        <v>0</v>
      </c>
      <c r="V69" s="48">
        <f t="shared" si="2"/>
        <v>-1.5</v>
      </c>
      <c r="W69" s="10">
        <f>'6thR'!W69</f>
        <v>0</v>
      </c>
      <c r="X69" s="10">
        <f>'6thR'!X69</f>
        <v>0</v>
      </c>
      <c r="Y69" s="10">
        <f>'6thR'!Y69</f>
        <v>0</v>
      </c>
      <c r="Z69" s="10">
        <f>'6thR'!Z69</f>
        <v>0</v>
      </c>
      <c r="AA69" s="60">
        <f>IF(B69&lt;&gt;"",'6thR'!AA69+AB69,0)</f>
        <v>0</v>
      </c>
      <c r="AB69" s="60">
        <f t="shared" si="1"/>
        <v>0</v>
      </c>
      <c r="AC69" s="70">
        <f t="shared" si="3"/>
        <v>-3</v>
      </c>
      <c r="AD69" s="70">
        <f t="shared" si="4"/>
        <v>-3</v>
      </c>
    </row>
    <row r="70" spans="1:30" hidden="1" x14ac:dyDescent="0.35">
      <c r="A70" s="19">
        <v>64</v>
      </c>
      <c r="B70" s="5" t="str">
        <f>'6thR'!B70</f>
        <v/>
      </c>
      <c r="C70" s="75"/>
      <c r="D70" s="75"/>
      <c r="E70" s="75"/>
      <c r="F70" s="75"/>
      <c r="G70" s="75"/>
      <c r="H70" s="75"/>
      <c r="I70" s="75"/>
      <c r="J70" s="75"/>
      <c r="K70" s="75"/>
      <c r="L70" s="75"/>
      <c r="M70" s="75"/>
      <c r="N70" s="75"/>
      <c r="O70" s="75"/>
      <c r="P70" s="75"/>
      <c r="Q70" s="75"/>
      <c r="R70" s="75"/>
      <c r="S70" s="75"/>
      <c r="T70" s="75"/>
      <c r="U70" s="10">
        <f t="shared" si="5"/>
        <v>0</v>
      </c>
      <c r="V70" s="48">
        <f t="shared" si="2"/>
        <v>-1.5</v>
      </c>
      <c r="W70" s="10">
        <f>'6thR'!W70</f>
        <v>0</v>
      </c>
      <c r="X70" s="10">
        <f>'6thR'!X70</f>
        <v>0</v>
      </c>
      <c r="Y70" s="10">
        <f>'6thR'!Y70</f>
        <v>0</v>
      </c>
      <c r="Z70" s="10">
        <f>'6thR'!Z70</f>
        <v>0</v>
      </c>
      <c r="AA70" s="60">
        <f>IF(B70&lt;&gt;"",'6thR'!AA70+AB70,0)</f>
        <v>0</v>
      </c>
      <c r="AB70" s="60">
        <f t="shared" si="1"/>
        <v>0</v>
      </c>
      <c r="AC70" s="70">
        <f t="shared" si="3"/>
        <v>-3</v>
      </c>
      <c r="AD70" s="70">
        <f t="shared" si="4"/>
        <v>-3</v>
      </c>
    </row>
    <row r="71" spans="1:30" hidden="1" x14ac:dyDescent="0.35">
      <c r="A71" s="19">
        <v>65</v>
      </c>
      <c r="B71" s="5" t="str">
        <f>'6thR'!B71</f>
        <v/>
      </c>
      <c r="C71" s="75"/>
      <c r="D71" s="75"/>
      <c r="E71" s="75"/>
      <c r="F71" s="75"/>
      <c r="G71" s="75"/>
      <c r="H71" s="75"/>
      <c r="I71" s="75"/>
      <c r="J71" s="75"/>
      <c r="K71" s="75"/>
      <c r="L71" s="75"/>
      <c r="M71" s="75"/>
      <c r="N71" s="75"/>
      <c r="O71" s="75"/>
      <c r="P71" s="75"/>
      <c r="Q71" s="75"/>
      <c r="R71" s="75"/>
      <c r="S71" s="75"/>
      <c r="T71" s="75"/>
      <c r="U71" s="10">
        <f t="shared" ref="U71:U102" si="6">SUM(C71:T71)</f>
        <v>0</v>
      </c>
      <c r="V71" s="48">
        <f t="shared" si="2"/>
        <v>-1.5</v>
      </c>
      <c r="W71" s="10">
        <f>'6thR'!W71</f>
        <v>0</v>
      </c>
      <c r="X71" s="10">
        <f>'6thR'!X71</f>
        <v>0</v>
      </c>
      <c r="Y71" s="10">
        <f>'6thR'!Y71</f>
        <v>0</v>
      </c>
      <c r="Z71" s="10">
        <f>'6thR'!Z71</f>
        <v>0</v>
      </c>
      <c r="AA71" s="60">
        <f>IF(B71&lt;&gt;"",'6thR'!AA71+AB71,0)</f>
        <v>0</v>
      </c>
      <c r="AB71" s="60">
        <f t="shared" ref="AB71:AB125" si="7">IF(U71&gt;0,1,0)</f>
        <v>0</v>
      </c>
      <c r="AC71" s="70">
        <f t="shared" si="3"/>
        <v>-3</v>
      </c>
      <c r="AD71" s="70">
        <f t="shared" si="4"/>
        <v>-3</v>
      </c>
    </row>
    <row r="72" spans="1:30" hidden="1" x14ac:dyDescent="0.35">
      <c r="A72" s="19">
        <v>66</v>
      </c>
      <c r="B72" s="5" t="str">
        <f>'6thR'!B72</f>
        <v/>
      </c>
      <c r="C72" s="75"/>
      <c r="D72" s="75"/>
      <c r="E72" s="75"/>
      <c r="F72" s="75"/>
      <c r="G72" s="75"/>
      <c r="H72" s="75"/>
      <c r="I72" s="75"/>
      <c r="J72" s="75"/>
      <c r="K72" s="75"/>
      <c r="L72" s="75"/>
      <c r="M72" s="75"/>
      <c r="N72" s="75"/>
      <c r="O72" s="75"/>
      <c r="P72" s="75"/>
      <c r="Q72" s="75"/>
      <c r="R72" s="75"/>
      <c r="S72" s="75"/>
      <c r="T72" s="75"/>
      <c r="U72" s="10">
        <f t="shared" si="6"/>
        <v>0</v>
      </c>
      <c r="V72" s="48">
        <f t="shared" ref="V72:V135" si="8">ROUND(0.35*MIN(AC72,AD72)+0.15*MAX(AC72,AD72),1)</f>
        <v>-1.5</v>
      </c>
      <c r="W72" s="10">
        <f>'6thR'!W72</f>
        <v>0</v>
      </c>
      <c r="X72" s="10">
        <f>'6thR'!X72</f>
        <v>0</v>
      </c>
      <c r="Y72" s="10">
        <f>'6thR'!Y72</f>
        <v>0</v>
      </c>
      <c r="Z72" s="10">
        <f>'6thR'!Z72</f>
        <v>0</v>
      </c>
      <c r="AA72" s="60">
        <f>IF(B72&lt;&gt;"",'6thR'!AA72+AB72,0)</f>
        <v>0</v>
      </c>
      <c r="AB72" s="60">
        <f t="shared" si="7"/>
        <v>0</v>
      </c>
      <c r="AC72" s="70">
        <f t="shared" ref="AC72:AC135" si="9">ROUND(IF(W72="m",(X72*$AC$4/113+$AD$4-$AE$4),(X72*$AC$2/113+$AD$2-$AE$2)),0)</f>
        <v>-3</v>
      </c>
      <c r="AD72" s="70">
        <f t="shared" ref="AD72:AD135" si="10">ROUND(IF(Y72="m",(Z72*$AC$4/113+$AD$4-$AE$4),(Z72*$AC$2/113+$AD$2-$AE$2)),0)</f>
        <v>-3</v>
      </c>
    </row>
    <row r="73" spans="1:30" hidden="1" x14ac:dyDescent="0.35">
      <c r="A73" s="19">
        <v>67</v>
      </c>
      <c r="B73" s="5" t="str">
        <f>'6thR'!B73</f>
        <v/>
      </c>
      <c r="C73" s="75"/>
      <c r="D73" s="75"/>
      <c r="E73" s="75"/>
      <c r="F73" s="75"/>
      <c r="G73" s="75"/>
      <c r="H73" s="75"/>
      <c r="I73" s="75"/>
      <c r="J73" s="75"/>
      <c r="K73" s="75"/>
      <c r="L73" s="75"/>
      <c r="M73" s="75"/>
      <c r="N73" s="75"/>
      <c r="O73" s="75"/>
      <c r="P73" s="75"/>
      <c r="Q73" s="75"/>
      <c r="R73" s="75"/>
      <c r="S73" s="75"/>
      <c r="T73" s="75"/>
      <c r="U73" s="10">
        <f t="shared" si="6"/>
        <v>0</v>
      </c>
      <c r="V73" s="48">
        <f t="shared" si="8"/>
        <v>-1.5</v>
      </c>
      <c r="W73" s="10">
        <f>'6thR'!W73</f>
        <v>0</v>
      </c>
      <c r="X73" s="10">
        <f>'6thR'!X73</f>
        <v>0</v>
      </c>
      <c r="Y73" s="10">
        <f>'6thR'!Y73</f>
        <v>0</v>
      </c>
      <c r="Z73" s="10">
        <f>'6thR'!Z73</f>
        <v>0</v>
      </c>
      <c r="AA73" s="60">
        <f>IF(B73&lt;&gt;"",'6thR'!AA73+AB73,0)</f>
        <v>0</v>
      </c>
      <c r="AB73" s="60">
        <f t="shared" si="7"/>
        <v>0</v>
      </c>
      <c r="AC73" s="70">
        <f t="shared" si="9"/>
        <v>-3</v>
      </c>
      <c r="AD73" s="70">
        <f t="shared" si="10"/>
        <v>-3</v>
      </c>
    </row>
    <row r="74" spans="1:30" hidden="1" x14ac:dyDescent="0.35">
      <c r="A74" s="19">
        <v>68</v>
      </c>
      <c r="B74" s="5" t="str">
        <f>'6thR'!B74</f>
        <v/>
      </c>
      <c r="C74" s="75"/>
      <c r="D74" s="75"/>
      <c r="E74" s="75"/>
      <c r="F74" s="75"/>
      <c r="G74" s="75"/>
      <c r="H74" s="75"/>
      <c r="I74" s="75"/>
      <c r="J74" s="75"/>
      <c r="K74" s="75"/>
      <c r="L74" s="75"/>
      <c r="M74" s="75"/>
      <c r="N74" s="75"/>
      <c r="O74" s="75"/>
      <c r="P74" s="75"/>
      <c r="Q74" s="75"/>
      <c r="R74" s="75"/>
      <c r="S74" s="75"/>
      <c r="T74" s="75"/>
      <c r="U74" s="10">
        <f t="shared" si="6"/>
        <v>0</v>
      </c>
      <c r="V74" s="48">
        <f t="shared" si="8"/>
        <v>-1.5</v>
      </c>
      <c r="W74" s="10">
        <f>'6thR'!W74</f>
        <v>0</v>
      </c>
      <c r="X74" s="10">
        <f>'6thR'!X74</f>
        <v>0</v>
      </c>
      <c r="Y74" s="10">
        <f>'6thR'!Y74</f>
        <v>0</v>
      </c>
      <c r="Z74" s="10">
        <f>'6thR'!Z74</f>
        <v>0</v>
      </c>
      <c r="AA74" s="60">
        <f>IF(B74&lt;&gt;"",'6thR'!AA74+AB74,0)</f>
        <v>0</v>
      </c>
      <c r="AB74" s="60">
        <f t="shared" si="7"/>
        <v>0</v>
      </c>
      <c r="AC74" s="70">
        <f t="shared" si="9"/>
        <v>-3</v>
      </c>
      <c r="AD74" s="70">
        <f t="shared" si="10"/>
        <v>-3</v>
      </c>
    </row>
    <row r="75" spans="1:30" hidden="1" x14ac:dyDescent="0.35">
      <c r="A75" s="19">
        <v>69</v>
      </c>
      <c r="B75" s="5" t="str">
        <f>'6thR'!B75</f>
        <v/>
      </c>
      <c r="C75" s="75"/>
      <c r="D75" s="75"/>
      <c r="E75" s="75"/>
      <c r="F75" s="75"/>
      <c r="G75" s="75"/>
      <c r="H75" s="75"/>
      <c r="I75" s="75"/>
      <c r="J75" s="75"/>
      <c r="K75" s="75"/>
      <c r="L75" s="75"/>
      <c r="M75" s="75"/>
      <c r="N75" s="75"/>
      <c r="O75" s="75"/>
      <c r="P75" s="75"/>
      <c r="Q75" s="75"/>
      <c r="R75" s="75"/>
      <c r="S75" s="75"/>
      <c r="T75" s="75"/>
      <c r="U75" s="10">
        <f t="shared" si="6"/>
        <v>0</v>
      </c>
      <c r="V75" s="48">
        <f t="shared" si="8"/>
        <v>-1.5</v>
      </c>
      <c r="W75" s="10">
        <f>'6thR'!W75</f>
        <v>0</v>
      </c>
      <c r="X75" s="10">
        <f>'6thR'!X75</f>
        <v>0</v>
      </c>
      <c r="Y75" s="10">
        <f>'6thR'!Y75</f>
        <v>0</v>
      </c>
      <c r="Z75" s="10">
        <f>'6thR'!Z75</f>
        <v>0</v>
      </c>
      <c r="AA75" s="60">
        <f>IF(B75&lt;&gt;"",'6thR'!AA75+AB75,0)</f>
        <v>0</v>
      </c>
      <c r="AB75" s="60">
        <f t="shared" si="7"/>
        <v>0</v>
      </c>
      <c r="AC75" s="70">
        <f t="shared" si="9"/>
        <v>-3</v>
      </c>
      <c r="AD75" s="70">
        <f t="shared" si="10"/>
        <v>-3</v>
      </c>
    </row>
    <row r="76" spans="1:30" hidden="1" x14ac:dyDescent="0.35">
      <c r="A76" s="19">
        <v>70</v>
      </c>
      <c r="B76" s="5" t="str">
        <f>'6thR'!B76</f>
        <v/>
      </c>
      <c r="C76" s="75"/>
      <c r="D76" s="75"/>
      <c r="E76" s="75"/>
      <c r="F76" s="75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10">
        <f t="shared" si="6"/>
        <v>0</v>
      </c>
      <c r="V76" s="48">
        <f t="shared" si="8"/>
        <v>-1.5</v>
      </c>
      <c r="W76" s="10">
        <f>'6thR'!W76</f>
        <v>0</v>
      </c>
      <c r="X76" s="10">
        <f>'6thR'!X76</f>
        <v>0</v>
      </c>
      <c r="Y76" s="10">
        <f>'6thR'!Y76</f>
        <v>0</v>
      </c>
      <c r="Z76" s="10">
        <f>'6thR'!Z76</f>
        <v>0</v>
      </c>
      <c r="AA76" s="60">
        <f>IF(B76&lt;&gt;"",'6thR'!AA76+AB76,0)</f>
        <v>0</v>
      </c>
      <c r="AB76" s="60">
        <f t="shared" si="7"/>
        <v>0</v>
      </c>
      <c r="AC76" s="70">
        <f t="shared" si="9"/>
        <v>-3</v>
      </c>
      <c r="AD76" s="70">
        <f t="shared" si="10"/>
        <v>-3</v>
      </c>
    </row>
    <row r="77" spans="1:30" hidden="1" x14ac:dyDescent="0.35">
      <c r="A77" s="19">
        <v>71</v>
      </c>
      <c r="B77" s="5" t="str">
        <f>'6thR'!B77</f>
        <v/>
      </c>
      <c r="C77" s="75"/>
      <c r="D77" s="75"/>
      <c r="E77" s="75"/>
      <c r="F77" s="75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10">
        <f t="shared" si="6"/>
        <v>0</v>
      </c>
      <c r="V77" s="48">
        <f t="shared" si="8"/>
        <v>-1.5</v>
      </c>
      <c r="W77" s="10">
        <f>'6thR'!W77</f>
        <v>0</v>
      </c>
      <c r="X77" s="10">
        <f>'6thR'!X77</f>
        <v>0</v>
      </c>
      <c r="Y77" s="10">
        <f>'6thR'!Y77</f>
        <v>0</v>
      </c>
      <c r="Z77" s="10">
        <f>'6thR'!Z77</f>
        <v>0</v>
      </c>
      <c r="AA77" s="60">
        <f>IF(B77&lt;&gt;"",'6thR'!AA77+AB77,0)</f>
        <v>0</v>
      </c>
      <c r="AB77" s="60">
        <f t="shared" si="7"/>
        <v>0</v>
      </c>
      <c r="AC77" s="70">
        <f t="shared" si="9"/>
        <v>-3</v>
      </c>
      <c r="AD77" s="70">
        <f t="shared" si="10"/>
        <v>-3</v>
      </c>
    </row>
    <row r="78" spans="1:30" hidden="1" x14ac:dyDescent="0.35">
      <c r="A78" s="19">
        <v>72</v>
      </c>
      <c r="B78" s="5" t="str">
        <f>'6thR'!B78</f>
        <v/>
      </c>
      <c r="C78" s="75"/>
      <c r="D78" s="75"/>
      <c r="E78" s="75"/>
      <c r="F78" s="75"/>
      <c r="G78" s="75"/>
      <c r="H78" s="75"/>
      <c r="I78" s="75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10">
        <f t="shared" si="6"/>
        <v>0</v>
      </c>
      <c r="V78" s="48">
        <f t="shared" si="8"/>
        <v>-1.5</v>
      </c>
      <c r="W78" s="10">
        <f>'6thR'!W78</f>
        <v>0</v>
      </c>
      <c r="X78" s="10">
        <f>'6thR'!X78</f>
        <v>0</v>
      </c>
      <c r="Y78" s="10">
        <f>'6thR'!Y78</f>
        <v>0</v>
      </c>
      <c r="Z78" s="10">
        <f>'6thR'!Z78</f>
        <v>0</v>
      </c>
      <c r="AA78" s="60">
        <f>IF(B78&lt;&gt;"",'6thR'!AA78+AB78,0)</f>
        <v>0</v>
      </c>
      <c r="AB78" s="60">
        <f t="shared" si="7"/>
        <v>0</v>
      </c>
      <c r="AC78" s="70">
        <f t="shared" si="9"/>
        <v>-3</v>
      </c>
      <c r="AD78" s="70">
        <f t="shared" si="10"/>
        <v>-3</v>
      </c>
    </row>
    <row r="79" spans="1:30" hidden="1" x14ac:dyDescent="0.35">
      <c r="A79" s="19">
        <v>73</v>
      </c>
      <c r="B79" s="5" t="str">
        <f>'6thR'!B79</f>
        <v/>
      </c>
      <c r="C79" s="75"/>
      <c r="D79" s="75"/>
      <c r="E79" s="75"/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10">
        <f t="shared" si="6"/>
        <v>0</v>
      </c>
      <c r="V79" s="48">
        <f t="shared" si="8"/>
        <v>-1.5</v>
      </c>
      <c r="W79" s="10">
        <f>'6thR'!W79</f>
        <v>0</v>
      </c>
      <c r="X79" s="10">
        <f>'6thR'!X79</f>
        <v>0</v>
      </c>
      <c r="Y79" s="10">
        <f>'6thR'!Y79</f>
        <v>0</v>
      </c>
      <c r="Z79" s="10">
        <f>'6thR'!Z79</f>
        <v>0</v>
      </c>
      <c r="AA79" s="60">
        <f>IF(B79&lt;&gt;"",'6thR'!AA79+AB79,0)</f>
        <v>0</v>
      </c>
      <c r="AB79" s="60">
        <f t="shared" si="7"/>
        <v>0</v>
      </c>
      <c r="AC79" s="70">
        <f t="shared" si="9"/>
        <v>-3</v>
      </c>
      <c r="AD79" s="70">
        <f t="shared" si="10"/>
        <v>-3</v>
      </c>
    </row>
    <row r="80" spans="1:30" hidden="1" x14ac:dyDescent="0.35">
      <c r="A80" s="19">
        <v>74</v>
      </c>
      <c r="B80" s="5" t="str">
        <f>'6thR'!B80</f>
        <v/>
      </c>
      <c r="C80" s="75"/>
      <c r="D80" s="75"/>
      <c r="E80" s="75"/>
      <c r="F80" s="75"/>
      <c r="G80" s="75"/>
      <c r="H80" s="75"/>
      <c r="I80" s="75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10">
        <f t="shared" si="6"/>
        <v>0</v>
      </c>
      <c r="V80" s="48">
        <f t="shared" si="8"/>
        <v>-1.5</v>
      </c>
      <c r="W80" s="10">
        <f>'6thR'!W80</f>
        <v>0</v>
      </c>
      <c r="X80" s="10">
        <f>'6thR'!X80</f>
        <v>0</v>
      </c>
      <c r="Y80" s="10">
        <f>'6thR'!Y80</f>
        <v>0</v>
      </c>
      <c r="Z80" s="10">
        <f>'6thR'!Z80</f>
        <v>0</v>
      </c>
      <c r="AA80" s="60">
        <f>IF(B80&lt;&gt;"",'6thR'!AA80+AB80,0)</f>
        <v>0</v>
      </c>
      <c r="AB80" s="60">
        <f t="shared" si="7"/>
        <v>0</v>
      </c>
      <c r="AC80" s="70">
        <f t="shared" si="9"/>
        <v>-3</v>
      </c>
      <c r="AD80" s="70">
        <f t="shared" si="10"/>
        <v>-3</v>
      </c>
    </row>
    <row r="81" spans="1:30" hidden="1" x14ac:dyDescent="0.35">
      <c r="A81" s="19">
        <v>75</v>
      </c>
      <c r="B81" s="5" t="str">
        <f>'6thR'!B81</f>
        <v/>
      </c>
      <c r="C81" s="75"/>
      <c r="D81" s="75"/>
      <c r="E81" s="75"/>
      <c r="F81" s="75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10">
        <f t="shared" si="6"/>
        <v>0</v>
      </c>
      <c r="V81" s="48">
        <f t="shared" si="8"/>
        <v>-1.5</v>
      </c>
      <c r="W81" s="10">
        <f>'6thR'!W81</f>
        <v>0</v>
      </c>
      <c r="X81" s="10">
        <f>'6thR'!X81</f>
        <v>0</v>
      </c>
      <c r="Y81" s="10">
        <f>'6thR'!Y81</f>
        <v>0</v>
      </c>
      <c r="Z81" s="10">
        <f>'6thR'!Z81</f>
        <v>0</v>
      </c>
      <c r="AA81" s="60">
        <f>IF(B81&lt;&gt;"",'6thR'!AA81+AB81,0)</f>
        <v>0</v>
      </c>
      <c r="AB81" s="60">
        <f t="shared" si="7"/>
        <v>0</v>
      </c>
      <c r="AC81" s="70">
        <f t="shared" si="9"/>
        <v>-3</v>
      </c>
      <c r="AD81" s="70">
        <f t="shared" si="10"/>
        <v>-3</v>
      </c>
    </row>
    <row r="82" spans="1:30" hidden="1" x14ac:dyDescent="0.35">
      <c r="A82" s="19">
        <v>76</v>
      </c>
      <c r="B82" s="5" t="str">
        <f>'6thR'!B82</f>
        <v/>
      </c>
      <c r="C82" s="75"/>
      <c r="D82" s="75"/>
      <c r="E82" s="75"/>
      <c r="F82" s="75"/>
      <c r="G82" s="75"/>
      <c r="H82" s="75"/>
      <c r="I82" s="75"/>
      <c r="J82" s="75"/>
      <c r="K82" s="75"/>
      <c r="L82" s="75"/>
      <c r="M82" s="75"/>
      <c r="N82" s="75"/>
      <c r="O82" s="75"/>
      <c r="P82" s="75"/>
      <c r="Q82" s="75"/>
      <c r="R82" s="75"/>
      <c r="S82" s="75"/>
      <c r="T82" s="75"/>
      <c r="U82" s="10">
        <f t="shared" si="6"/>
        <v>0</v>
      </c>
      <c r="V82" s="48">
        <f t="shared" si="8"/>
        <v>-1.5</v>
      </c>
      <c r="W82" s="10">
        <f>'6thR'!W82</f>
        <v>0</v>
      </c>
      <c r="X82" s="10">
        <f>'6thR'!X82</f>
        <v>0</v>
      </c>
      <c r="Y82" s="10">
        <f>'6thR'!Y82</f>
        <v>0</v>
      </c>
      <c r="Z82" s="10">
        <f>'6thR'!Z82</f>
        <v>0</v>
      </c>
      <c r="AA82" s="60">
        <f>IF(B82&lt;&gt;"",'6thR'!AA82+AB82,0)</f>
        <v>0</v>
      </c>
      <c r="AB82" s="60">
        <f t="shared" si="7"/>
        <v>0</v>
      </c>
      <c r="AC82" s="70">
        <f t="shared" si="9"/>
        <v>-3</v>
      </c>
      <c r="AD82" s="70">
        <f t="shared" si="10"/>
        <v>-3</v>
      </c>
    </row>
    <row r="83" spans="1:30" hidden="1" x14ac:dyDescent="0.35">
      <c r="A83" s="19">
        <v>77</v>
      </c>
      <c r="B83" s="5" t="str">
        <f>'6thR'!B83</f>
        <v/>
      </c>
      <c r="C83" s="75"/>
      <c r="D83" s="75"/>
      <c r="E83" s="75"/>
      <c r="F83" s="75"/>
      <c r="G83" s="75"/>
      <c r="H83" s="75"/>
      <c r="I83" s="75"/>
      <c r="J83" s="75"/>
      <c r="K83" s="75"/>
      <c r="L83" s="75"/>
      <c r="M83" s="75"/>
      <c r="N83" s="75"/>
      <c r="O83" s="75"/>
      <c r="P83" s="75"/>
      <c r="Q83" s="75"/>
      <c r="R83" s="75"/>
      <c r="S83" s="75"/>
      <c r="T83" s="75"/>
      <c r="U83" s="10">
        <f t="shared" si="6"/>
        <v>0</v>
      </c>
      <c r="V83" s="48">
        <f t="shared" si="8"/>
        <v>-1.5</v>
      </c>
      <c r="W83" s="10">
        <f>'6thR'!W83</f>
        <v>0</v>
      </c>
      <c r="X83" s="10">
        <f>'6thR'!X83</f>
        <v>0</v>
      </c>
      <c r="Y83" s="10">
        <f>'6thR'!Y83</f>
        <v>0</v>
      </c>
      <c r="Z83" s="10">
        <f>'6thR'!Z83</f>
        <v>0</v>
      </c>
      <c r="AA83" s="60">
        <f>IF(B83&lt;&gt;"",'6thR'!AA83+AB83,0)</f>
        <v>0</v>
      </c>
      <c r="AB83" s="60">
        <f t="shared" si="7"/>
        <v>0</v>
      </c>
      <c r="AC83" s="70">
        <f t="shared" si="9"/>
        <v>-3</v>
      </c>
      <c r="AD83" s="70">
        <f t="shared" si="10"/>
        <v>-3</v>
      </c>
    </row>
    <row r="84" spans="1:30" hidden="1" x14ac:dyDescent="0.35">
      <c r="A84" s="19">
        <v>78</v>
      </c>
      <c r="B84" s="5" t="str">
        <f>'6thR'!B84</f>
        <v/>
      </c>
      <c r="C84" s="75"/>
      <c r="D84" s="75"/>
      <c r="E84" s="75"/>
      <c r="F84" s="75"/>
      <c r="G84" s="75"/>
      <c r="H84" s="75"/>
      <c r="I84" s="75"/>
      <c r="J84" s="75"/>
      <c r="K84" s="75"/>
      <c r="L84" s="75"/>
      <c r="M84" s="75"/>
      <c r="N84" s="75"/>
      <c r="O84" s="75"/>
      <c r="P84" s="75"/>
      <c r="Q84" s="75"/>
      <c r="R84" s="75"/>
      <c r="S84" s="75"/>
      <c r="T84" s="75"/>
      <c r="U84" s="10">
        <f t="shared" si="6"/>
        <v>0</v>
      </c>
      <c r="V84" s="48">
        <f t="shared" si="8"/>
        <v>-1.5</v>
      </c>
      <c r="W84" s="10">
        <f>'6thR'!W84</f>
        <v>0</v>
      </c>
      <c r="X84" s="10">
        <f>'6thR'!X84</f>
        <v>0</v>
      </c>
      <c r="Y84" s="10">
        <f>'6thR'!Y84</f>
        <v>0</v>
      </c>
      <c r="Z84" s="10">
        <f>'6thR'!Z84</f>
        <v>0</v>
      </c>
      <c r="AA84" s="60">
        <f>IF(B84&lt;&gt;"",'6thR'!AA84+AB84,0)</f>
        <v>0</v>
      </c>
      <c r="AB84" s="60">
        <f t="shared" si="7"/>
        <v>0</v>
      </c>
      <c r="AC84" s="70">
        <f t="shared" si="9"/>
        <v>-3</v>
      </c>
      <c r="AD84" s="70">
        <f t="shared" si="10"/>
        <v>-3</v>
      </c>
    </row>
    <row r="85" spans="1:30" hidden="1" x14ac:dyDescent="0.35">
      <c r="A85" s="19">
        <v>79</v>
      </c>
      <c r="B85" s="5" t="str">
        <f>'6thR'!B85</f>
        <v/>
      </c>
      <c r="C85" s="75"/>
      <c r="D85" s="75"/>
      <c r="E85" s="75"/>
      <c r="F85" s="75"/>
      <c r="G85" s="75"/>
      <c r="H85" s="75"/>
      <c r="I85" s="75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10">
        <f t="shared" si="6"/>
        <v>0</v>
      </c>
      <c r="V85" s="48">
        <f t="shared" si="8"/>
        <v>-1.5</v>
      </c>
      <c r="W85" s="10">
        <f>'6thR'!W85</f>
        <v>0</v>
      </c>
      <c r="X85" s="10">
        <f>'6thR'!X85</f>
        <v>0</v>
      </c>
      <c r="Y85" s="10">
        <f>'6thR'!Y85</f>
        <v>0</v>
      </c>
      <c r="Z85" s="10">
        <f>'6thR'!Z85</f>
        <v>0</v>
      </c>
      <c r="AA85" s="60">
        <f>IF(B85&lt;&gt;"",'6thR'!AA85+AB85,0)</f>
        <v>0</v>
      </c>
      <c r="AB85" s="60">
        <f t="shared" si="7"/>
        <v>0</v>
      </c>
      <c r="AC85" s="70">
        <f t="shared" si="9"/>
        <v>-3</v>
      </c>
      <c r="AD85" s="70">
        <f t="shared" si="10"/>
        <v>-3</v>
      </c>
    </row>
    <row r="86" spans="1:30" hidden="1" x14ac:dyDescent="0.35">
      <c r="A86" s="19">
        <v>80</v>
      </c>
      <c r="B86" s="5" t="str">
        <f>'6thR'!B86</f>
        <v/>
      </c>
      <c r="C86" s="75"/>
      <c r="D86" s="75"/>
      <c r="E86" s="75"/>
      <c r="F86" s="75"/>
      <c r="G86" s="75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U86" s="10">
        <f t="shared" si="6"/>
        <v>0</v>
      </c>
      <c r="V86" s="48">
        <f t="shared" si="8"/>
        <v>-1.5</v>
      </c>
      <c r="W86" s="10">
        <f>'6thR'!W86</f>
        <v>0</v>
      </c>
      <c r="X86" s="10">
        <f>'6thR'!X86</f>
        <v>0</v>
      </c>
      <c r="Y86" s="10">
        <f>'6thR'!Y86</f>
        <v>0</v>
      </c>
      <c r="Z86" s="10">
        <f>'6thR'!Z86</f>
        <v>0</v>
      </c>
      <c r="AA86" s="60">
        <f>IF(B86&lt;&gt;"",'6thR'!AA86+AB86,0)</f>
        <v>0</v>
      </c>
      <c r="AB86" s="60">
        <f t="shared" si="7"/>
        <v>0</v>
      </c>
      <c r="AC86" s="70">
        <f t="shared" si="9"/>
        <v>-3</v>
      </c>
      <c r="AD86" s="70">
        <f t="shared" si="10"/>
        <v>-3</v>
      </c>
    </row>
    <row r="87" spans="1:30" hidden="1" x14ac:dyDescent="0.35">
      <c r="A87" s="19">
        <v>81</v>
      </c>
      <c r="B87" s="5" t="str">
        <f>'6thR'!B87</f>
        <v/>
      </c>
      <c r="C87" s="75"/>
      <c r="D87" s="75"/>
      <c r="E87" s="75"/>
      <c r="F87" s="75"/>
      <c r="G87" s="75"/>
      <c r="H87" s="75"/>
      <c r="I87" s="75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10">
        <f t="shared" si="6"/>
        <v>0</v>
      </c>
      <c r="V87" s="48">
        <f t="shared" si="8"/>
        <v>-1.5</v>
      </c>
      <c r="W87" s="10">
        <f>'6thR'!W87</f>
        <v>0</v>
      </c>
      <c r="X87" s="10">
        <f>'6thR'!X87</f>
        <v>0</v>
      </c>
      <c r="Y87" s="10">
        <f>'6thR'!Y87</f>
        <v>0</v>
      </c>
      <c r="Z87" s="10">
        <f>'6thR'!Z87</f>
        <v>0</v>
      </c>
      <c r="AA87" s="60">
        <f>IF(B87&lt;&gt;"",'6thR'!AA87+AB87,0)</f>
        <v>0</v>
      </c>
      <c r="AB87" s="60">
        <f t="shared" si="7"/>
        <v>0</v>
      </c>
      <c r="AC87" s="70">
        <f t="shared" si="9"/>
        <v>-3</v>
      </c>
      <c r="AD87" s="70">
        <f t="shared" si="10"/>
        <v>-3</v>
      </c>
    </row>
    <row r="88" spans="1:30" hidden="1" x14ac:dyDescent="0.35">
      <c r="A88" s="19">
        <v>82</v>
      </c>
      <c r="B88" s="5" t="str">
        <f>'6thR'!B88</f>
        <v/>
      </c>
      <c r="C88" s="75"/>
      <c r="D88" s="75"/>
      <c r="E88" s="75"/>
      <c r="F88" s="75"/>
      <c r="G88" s="75"/>
      <c r="H88" s="75"/>
      <c r="I88" s="75"/>
      <c r="J88" s="75"/>
      <c r="K88" s="75"/>
      <c r="L88" s="75"/>
      <c r="M88" s="75"/>
      <c r="N88" s="75"/>
      <c r="O88" s="75"/>
      <c r="P88" s="75"/>
      <c r="Q88" s="75"/>
      <c r="R88" s="75"/>
      <c r="S88" s="75"/>
      <c r="T88" s="75"/>
      <c r="U88" s="10">
        <f t="shared" si="6"/>
        <v>0</v>
      </c>
      <c r="V88" s="48">
        <f t="shared" si="8"/>
        <v>-1.5</v>
      </c>
      <c r="W88" s="10">
        <f>'6thR'!W88</f>
        <v>0</v>
      </c>
      <c r="X88" s="10">
        <f>'6thR'!X88</f>
        <v>0</v>
      </c>
      <c r="Y88" s="10">
        <f>'6thR'!Y88</f>
        <v>0</v>
      </c>
      <c r="Z88" s="10">
        <f>'6thR'!Z88</f>
        <v>0</v>
      </c>
      <c r="AA88" s="60">
        <f>IF(B88&lt;&gt;"",'6thR'!AA88+AB88,0)</f>
        <v>0</v>
      </c>
      <c r="AB88" s="60">
        <f t="shared" si="7"/>
        <v>0</v>
      </c>
      <c r="AC88" s="70">
        <f t="shared" si="9"/>
        <v>-3</v>
      </c>
      <c r="AD88" s="70">
        <f t="shared" si="10"/>
        <v>-3</v>
      </c>
    </row>
    <row r="89" spans="1:30" hidden="1" x14ac:dyDescent="0.35">
      <c r="A89" s="19">
        <v>83</v>
      </c>
      <c r="B89" s="5" t="str">
        <f>'6thR'!B89</f>
        <v/>
      </c>
      <c r="C89" s="75"/>
      <c r="D89" s="75"/>
      <c r="E89" s="75"/>
      <c r="F89" s="75"/>
      <c r="G89" s="75"/>
      <c r="H89" s="75"/>
      <c r="I89" s="75"/>
      <c r="J89" s="75"/>
      <c r="K89" s="75"/>
      <c r="L89" s="75"/>
      <c r="M89" s="75"/>
      <c r="N89" s="75"/>
      <c r="O89" s="75"/>
      <c r="P89" s="75"/>
      <c r="Q89" s="75"/>
      <c r="R89" s="75"/>
      <c r="S89" s="75"/>
      <c r="T89" s="75"/>
      <c r="U89" s="10">
        <f t="shared" si="6"/>
        <v>0</v>
      </c>
      <c r="V89" s="48">
        <f t="shared" si="8"/>
        <v>-1.5</v>
      </c>
      <c r="W89" s="10">
        <f>'6thR'!W89</f>
        <v>0</v>
      </c>
      <c r="X89" s="10">
        <f>'6thR'!X89</f>
        <v>0</v>
      </c>
      <c r="Y89" s="10">
        <f>'6thR'!Y89</f>
        <v>0</v>
      </c>
      <c r="Z89" s="10">
        <f>'6thR'!Z89</f>
        <v>0</v>
      </c>
      <c r="AA89" s="60">
        <f>IF(B89&lt;&gt;"",'6thR'!AA89+AB89,0)</f>
        <v>0</v>
      </c>
      <c r="AB89" s="60">
        <f t="shared" si="7"/>
        <v>0</v>
      </c>
      <c r="AC89" s="70">
        <f t="shared" si="9"/>
        <v>-3</v>
      </c>
      <c r="AD89" s="70">
        <f t="shared" si="10"/>
        <v>-3</v>
      </c>
    </row>
    <row r="90" spans="1:30" hidden="1" x14ac:dyDescent="0.35">
      <c r="A90" s="19">
        <v>84</v>
      </c>
      <c r="B90" s="5" t="str">
        <f>'6thR'!B90</f>
        <v/>
      </c>
      <c r="C90" s="75"/>
      <c r="D90" s="75"/>
      <c r="E90" s="75"/>
      <c r="F90" s="75"/>
      <c r="G90" s="75"/>
      <c r="H90" s="75"/>
      <c r="I90" s="75"/>
      <c r="J90" s="75"/>
      <c r="K90" s="75"/>
      <c r="L90" s="75"/>
      <c r="M90" s="75"/>
      <c r="N90" s="75"/>
      <c r="O90" s="75"/>
      <c r="P90" s="75"/>
      <c r="Q90" s="75"/>
      <c r="R90" s="75"/>
      <c r="S90" s="75"/>
      <c r="T90" s="75"/>
      <c r="U90" s="10">
        <f t="shared" si="6"/>
        <v>0</v>
      </c>
      <c r="V90" s="48">
        <f t="shared" si="8"/>
        <v>-1.5</v>
      </c>
      <c r="W90" s="10">
        <f>'6thR'!W90</f>
        <v>0</v>
      </c>
      <c r="X90" s="10">
        <f>'6thR'!X90</f>
        <v>0</v>
      </c>
      <c r="Y90" s="10">
        <f>'6thR'!Y90</f>
        <v>0</v>
      </c>
      <c r="Z90" s="10">
        <f>'6thR'!Z90</f>
        <v>0</v>
      </c>
      <c r="AA90" s="60">
        <f>IF(B90&lt;&gt;"",'6thR'!AA90+AB90,0)</f>
        <v>0</v>
      </c>
      <c r="AB90" s="60">
        <f t="shared" si="7"/>
        <v>0</v>
      </c>
      <c r="AC90" s="70">
        <f t="shared" si="9"/>
        <v>-3</v>
      </c>
      <c r="AD90" s="70">
        <f t="shared" si="10"/>
        <v>-3</v>
      </c>
    </row>
    <row r="91" spans="1:30" hidden="1" x14ac:dyDescent="0.35">
      <c r="A91" s="19">
        <v>85</v>
      </c>
      <c r="B91" s="5" t="str">
        <f>'6thR'!B91</f>
        <v/>
      </c>
      <c r="C91" s="75"/>
      <c r="D91" s="75"/>
      <c r="E91" s="75"/>
      <c r="F91" s="75"/>
      <c r="G91" s="75"/>
      <c r="H91" s="75"/>
      <c r="I91" s="75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5"/>
      <c r="U91" s="10">
        <f t="shared" si="6"/>
        <v>0</v>
      </c>
      <c r="V91" s="48">
        <f t="shared" si="8"/>
        <v>-1.5</v>
      </c>
      <c r="W91" s="10">
        <f>'6thR'!W91</f>
        <v>0</v>
      </c>
      <c r="X91" s="10">
        <f>'6thR'!X91</f>
        <v>0</v>
      </c>
      <c r="Y91" s="10">
        <f>'6thR'!Y91</f>
        <v>0</v>
      </c>
      <c r="Z91" s="10">
        <f>'6thR'!Z91</f>
        <v>0</v>
      </c>
      <c r="AA91" s="60">
        <f>IF(B91&lt;&gt;"",'6thR'!AA91+AB91,0)</f>
        <v>0</v>
      </c>
      <c r="AB91" s="60">
        <f t="shared" si="7"/>
        <v>0</v>
      </c>
      <c r="AC91" s="70">
        <f t="shared" si="9"/>
        <v>-3</v>
      </c>
      <c r="AD91" s="70">
        <f t="shared" si="10"/>
        <v>-3</v>
      </c>
    </row>
    <row r="92" spans="1:30" hidden="1" x14ac:dyDescent="0.35">
      <c r="A92" s="19">
        <v>86</v>
      </c>
      <c r="B92" s="5" t="str">
        <f>'6thR'!B92</f>
        <v/>
      </c>
      <c r="C92" s="75"/>
      <c r="D92" s="75"/>
      <c r="E92" s="75"/>
      <c r="F92" s="75"/>
      <c r="G92" s="75"/>
      <c r="H92" s="75"/>
      <c r="I92" s="75"/>
      <c r="J92" s="75"/>
      <c r="K92" s="75"/>
      <c r="L92" s="75"/>
      <c r="M92" s="75"/>
      <c r="N92" s="75"/>
      <c r="O92" s="75"/>
      <c r="P92" s="75"/>
      <c r="Q92" s="75"/>
      <c r="R92" s="75"/>
      <c r="S92" s="75"/>
      <c r="T92" s="75"/>
      <c r="U92" s="10">
        <f t="shared" si="6"/>
        <v>0</v>
      </c>
      <c r="V92" s="48">
        <f t="shared" si="8"/>
        <v>-1.5</v>
      </c>
      <c r="W92" s="10">
        <f>'6thR'!W92</f>
        <v>0</v>
      </c>
      <c r="X92" s="10">
        <f>'6thR'!X92</f>
        <v>0</v>
      </c>
      <c r="Y92" s="10">
        <f>'6thR'!Y92</f>
        <v>0</v>
      </c>
      <c r="Z92" s="10">
        <f>'6thR'!Z92</f>
        <v>0</v>
      </c>
      <c r="AA92" s="60">
        <f>IF(B92&lt;&gt;"",'6thR'!AA92+AB92,0)</f>
        <v>0</v>
      </c>
      <c r="AB92" s="60">
        <f t="shared" si="7"/>
        <v>0</v>
      </c>
      <c r="AC92" s="70">
        <f t="shared" si="9"/>
        <v>-3</v>
      </c>
      <c r="AD92" s="70">
        <f t="shared" si="10"/>
        <v>-3</v>
      </c>
    </row>
    <row r="93" spans="1:30" hidden="1" x14ac:dyDescent="0.35">
      <c r="A93" s="19">
        <v>87</v>
      </c>
      <c r="B93" s="5" t="str">
        <f>'6thR'!B93</f>
        <v/>
      </c>
      <c r="C93" s="75"/>
      <c r="D93" s="75"/>
      <c r="E93" s="75"/>
      <c r="F93" s="75"/>
      <c r="G93" s="75"/>
      <c r="H93" s="75"/>
      <c r="I93" s="75"/>
      <c r="J93" s="75"/>
      <c r="K93" s="75"/>
      <c r="L93" s="75"/>
      <c r="M93" s="75"/>
      <c r="N93" s="75"/>
      <c r="O93" s="75"/>
      <c r="P93" s="75"/>
      <c r="Q93" s="75"/>
      <c r="R93" s="75"/>
      <c r="S93" s="75"/>
      <c r="T93" s="75"/>
      <c r="U93" s="10">
        <f t="shared" si="6"/>
        <v>0</v>
      </c>
      <c r="V93" s="48">
        <f t="shared" si="8"/>
        <v>-1.5</v>
      </c>
      <c r="W93" s="10">
        <f>'6thR'!W93</f>
        <v>0</v>
      </c>
      <c r="X93" s="10">
        <f>'6thR'!X93</f>
        <v>0</v>
      </c>
      <c r="Y93" s="10">
        <f>'6thR'!Y93</f>
        <v>0</v>
      </c>
      <c r="Z93" s="10">
        <f>'6thR'!Z93</f>
        <v>0</v>
      </c>
      <c r="AA93" s="60">
        <f>IF(B93&lt;&gt;"",'6thR'!AA93+AB93,0)</f>
        <v>0</v>
      </c>
      <c r="AB93" s="60">
        <f t="shared" si="7"/>
        <v>0</v>
      </c>
      <c r="AC93" s="70">
        <f t="shared" si="9"/>
        <v>-3</v>
      </c>
      <c r="AD93" s="70">
        <f t="shared" si="10"/>
        <v>-3</v>
      </c>
    </row>
    <row r="94" spans="1:30" hidden="1" x14ac:dyDescent="0.35">
      <c r="A94" s="19">
        <v>88</v>
      </c>
      <c r="B94" s="5" t="str">
        <f>'6thR'!B94</f>
        <v/>
      </c>
      <c r="C94" s="75"/>
      <c r="D94" s="75"/>
      <c r="E94" s="75"/>
      <c r="F94" s="75"/>
      <c r="G94" s="75"/>
      <c r="H94" s="75"/>
      <c r="I94" s="75"/>
      <c r="J94" s="75"/>
      <c r="K94" s="75"/>
      <c r="L94" s="75"/>
      <c r="M94" s="75"/>
      <c r="N94" s="75"/>
      <c r="O94" s="75"/>
      <c r="P94" s="75"/>
      <c r="Q94" s="75"/>
      <c r="R94" s="75"/>
      <c r="S94" s="75"/>
      <c r="T94" s="75"/>
      <c r="U94" s="10">
        <f t="shared" si="6"/>
        <v>0</v>
      </c>
      <c r="V94" s="48">
        <f t="shared" si="8"/>
        <v>-1.5</v>
      </c>
      <c r="W94" s="10">
        <f>'6thR'!W94</f>
        <v>0</v>
      </c>
      <c r="X94" s="10">
        <f>'6thR'!X94</f>
        <v>0</v>
      </c>
      <c r="Y94" s="10">
        <f>'6thR'!Y94</f>
        <v>0</v>
      </c>
      <c r="Z94" s="10">
        <f>'6thR'!Z94</f>
        <v>0</v>
      </c>
      <c r="AA94" s="60">
        <f>IF(B94&lt;&gt;"",'6thR'!AA94+AB94,0)</f>
        <v>0</v>
      </c>
      <c r="AB94" s="60">
        <f t="shared" si="7"/>
        <v>0</v>
      </c>
      <c r="AC94" s="70">
        <f t="shared" si="9"/>
        <v>-3</v>
      </c>
      <c r="AD94" s="70">
        <f t="shared" si="10"/>
        <v>-3</v>
      </c>
    </row>
    <row r="95" spans="1:30" hidden="1" x14ac:dyDescent="0.35">
      <c r="A95" s="19">
        <v>89</v>
      </c>
      <c r="B95" s="5" t="str">
        <f>'6thR'!B95</f>
        <v/>
      </c>
      <c r="C95" s="75"/>
      <c r="D95" s="75"/>
      <c r="E95" s="75"/>
      <c r="F95" s="75"/>
      <c r="G95" s="75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10">
        <f t="shared" si="6"/>
        <v>0</v>
      </c>
      <c r="V95" s="48">
        <f t="shared" si="8"/>
        <v>-1.5</v>
      </c>
      <c r="W95" s="10">
        <f>'6thR'!W95</f>
        <v>0</v>
      </c>
      <c r="X95" s="10">
        <f>'6thR'!X95</f>
        <v>0</v>
      </c>
      <c r="Y95" s="10">
        <f>'6thR'!Y95</f>
        <v>0</v>
      </c>
      <c r="Z95" s="10">
        <f>'6thR'!Z95</f>
        <v>0</v>
      </c>
      <c r="AA95" s="60">
        <f>IF(B95&lt;&gt;"",'6thR'!AA95+AB95,0)</f>
        <v>0</v>
      </c>
      <c r="AB95" s="60">
        <f t="shared" si="7"/>
        <v>0</v>
      </c>
      <c r="AC95" s="70">
        <f t="shared" si="9"/>
        <v>-3</v>
      </c>
      <c r="AD95" s="70">
        <f t="shared" si="10"/>
        <v>-3</v>
      </c>
    </row>
    <row r="96" spans="1:30" hidden="1" x14ac:dyDescent="0.35">
      <c r="A96" s="19">
        <v>90</v>
      </c>
      <c r="B96" s="5" t="str">
        <f>'6thR'!B96</f>
        <v/>
      </c>
      <c r="C96" s="75"/>
      <c r="D96" s="75"/>
      <c r="E96" s="75"/>
      <c r="F96" s="75"/>
      <c r="G96" s="75"/>
      <c r="H96" s="75"/>
      <c r="I96" s="75"/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10">
        <f t="shared" si="6"/>
        <v>0</v>
      </c>
      <c r="V96" s="48">
        <f t="shared" si="8"/>
        <v>-1.5</v>
      </c>
      <c r="W96" s="10">
        <f>'6thR'!W96</f>
        <v>0</v>
      </c>
      <c r="X96" s="10">
        <f>'6thR'!X96</f>
        <v>0</v>
      </c>
      <c r="Y96" s="10">
        <f>'6thR'!Y96</f>
        <v>0</v>
      </c>
      <c r="Z96" s="10">
        <f>'6thR'!Z96</f>
        <v>0</v>
      </c>
      <c r="AA96" s="60">
        <f>IF(B96&lt;&gt;"",'6thR'!AA96+AB96,0)</f>
        <v>0</v>
      </c>
      <c r="AB96" s="60">
        <f t="shared" si="7"/>
        <v>0</v>
      </c>
      <c r="AC96" s="70">
        <f t="shared" si="9"/>
        <v>-3</v>
      </c>
      <c r="AD96" s="70">
        <f t="shared" si="10"/>
        <v>-3</v>
      </c>
    </row>
    <row r="97" spans="1:30" hidden="1" x14ac:dyDescent="0.35">
      <c r="A97" s="19">
        <v>91</v>
      </c>
      <c r="B97" s="5" t="str">
        <f>'6thR'!B97</f>
        <v/>
      </c>
      <c r="C97" s="75"/>
      <c r="D97" s="75"/>
      <c r="E97" s="75"/>
      <c r="F97" s="75"/>
      <c r="G97" s="75"/>
      <c r="H97" s="75"/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10">
        <f t="shared" si="6"/>
        <v>0</v>
      </c>
      <c r="V97" s="48">
        <f t="shared" si="8"/>
        <v>-1.5</v>
      </c>
      <c r="W97" s="10">
        <f>'6thR'!W97</f>
        <v>0</v>
      </c>
      <c r="X97" s="10">
        <f>'6thR'!X97</f>
        <v>0</v>
      </c>
      <c r="Y97" s="10">
        <f>'6thR'!Y97</f>
        <v>0</v>
      </c>
      <c r="Z97" s="10">
        <f>'6thR'!Z97</f>
        <v>0</v>
      </c>
      <c r="AA97" s="60">
        <f>IF(B97&lt;&gt;"",'6thR'!AA97+AB97,0)</f>
        <v>0</v>
      </c>
      <c r="AB97" s="60">
        <f t="shared" si="7"/>
        <v>0</v>
      </c>
      <c r="AC97" s="70">
        <f t="shared" si="9"/>
        <v>-3</v>
      </c>
      <c r="AD97" s="70">
        <f t="shared" si="10"/>
        <v>-3</v>
      </c>
    </row>
    <row r="98" spans="1:30" hidden="1" x14ac:dyDescent="0.35">
      <c r="A98" s="19">
        <v>92</v>
      </c>
      <c r="B98" s="5" t="str">
        <f>'6thR'!B98</f>
        <v/>
      </c>
      <c r="C98" s="75"/>
      <c r="D98" s="75"/>
      <c r="E98" s="75"/>
      <c r="F98" s="75"/>
      <c r="G98" s="75"/>
      <c r="H98" s="75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10">
        <f t="shared" si="6"/>
        <v>0</v>
      </c>
      <c r="V98" s="48">
        <f t="shared" si="8"/>
        <v>-1.5</v>
      </c>
      <c r="W98" s="10">
        <f>'6thR'!W98</f>
        <v>0</v>
      </c>
      <c r="X98" s="10">
        <f>'6thR'!X98</f>
        <v>0</v>
      </c>
      <c r="Y98" s="10">
        <f>'6thR'!Y98</f>
        <v>0</v>
      </c>
      <c r="Z98" s="10">
        <f>'6thR'!Z98</f>
        <v>0</v>
      </c>
      <c r="AA98" s="60">
        <f>IF(B98&lt;&gt;"",'6thR'!AA98+AB98,0)</f>
        <v>0</v>
      </c>
      <c r="AB98" s="60">
        <f t="shared" si="7"/>
        <v>0</v>
      </c>
      <c r="AC98" s="70">
        <f t="shared" si="9"/>
        <v>-3</v>
      </c>
      <c r="AD98" s="70">
        <f t="shared" si="10"/>
        <v>-3</v>
      </c>
    </row>
    <row r="99" spans="1:30" hidden="1" x14ac:dyDescent="0.35">
      <c r="A99" s="19">
        <v>93</v>
      </c>
      <c r="B99" s="5" t="str">
        <f>'6thR'!B99</f>
        <v/>
      </c>
      <c r="C99" s="75"/>
      <c r="D99" s="75"/>
      <c r="E99" s="75"/>
      <c r="F99" s="75"/>
      <c r="G99" s="75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10">
        <f t="shared" si="6"/>
        <v>0</v>
      </c>
      <c r="V99" s="48">
        <f t="shared" si="8"/>
        <v>-1.5</v>
      </c>
      <c r="W99" s="10">
        <f>'6thR'!W99</f>
        <v>0</v>
      </c>
      <c r="X99" s="10">
        <f>'6thR'!X99</f>
        <v>0</v>
      </c>
      <c r="Y99" s="10">
        <f>'6thR'!Y99</f>
        <v>0</v>
      </c>
      <c r="Z99" s="10">
        <f>'6thR'!Z99</f>
        <v>0</v>
      </c>
      <c r="AA99" s="60">
        <f>IF(B99&lt;&gt;"",'6thR'!AA99+AB99,0)</f>
        <v>0</v>
      </c>
      <c r="AB99" s="60">
        <f t="shared" si="7"/>
        <v>0</v>
      </c>
      <c r="AC99" s="70">
        <f t="shared" si="9"/>
        <v>-3</v>
      </c>
      <c r="AD99" s="70">
        <f t="shared" si="10"/>
        <v>-3</v>
      </c>
    </row>
    <row r="100" spans="1:30" hidden="1" x14ac:dyDescent="0.35">
      <c r="A100" s="19">
        <v>94</v>
      </c>
      <c r="B100" s="5" t="str">
        <f>'6thR'!B100</f>
        <v/>
      </c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10">
        <f t="shared" si="6"/>
        <v>0</v>
      </c>
      <c r="V100" s="48">
        <f t="shared" si="8"/>
        <v>-1.5</v>
      </c>
      <c r="W100" s="10">
        <f>'6thR'!W100</f>
        <v>0</v>
      </c>
      <c r="X100" s="10">
        <f>'6thR'!X100</f>
        <v>0</v>
      </c>
      <c r="Y100" s="10">
        <f>'6thR'!Y100</f>
        <v>0</v>
      </c>
      <c r="Z100" s="10">
        <f>'6thR'!Z100</f>
        <v>0</v>
      </c>
      <c r="AA100" s="60">
        <f>IF(B100&lt;&gt;"",'6thR'!AA100+AB100,0)</f>
        <v>0</v>
      </c>
      <c r="AB100" s="60">
        <f t="shared" si="7"/>
        <v>0</v>
      </c>
      <c r="AC100" s="70">
        <f t="shared" si="9"/>
        <v>-3</v>
      </c>
      <c r="AD100" s="70">
        <f t="shared" si="10"/>
        <v>-3</v>
      </c>
    </row>
    <row r="101" spans="1:30" hidden="1" x14ac:dyDescent="0.35">
      <c r="A101" s="19">
        <v>95</v>
      </c>
      <c r="B101" s="5" t="str">
        <f>'6thR'!B101</f>
        <v/>
      </c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10">
        <f t="shared" si="6"/>
        <v>0</v>
      </c>
      <c r="V101" s="48">
        <f t="shared" si="8"/>
        <v>-1.5</v>
      </c>
      <c r="W101" s="10">
        <f>'6thR'!W101</f>
        <v>0</v>
      </c>
      <c r="X101" s="10">
        <f>'6thR'!X101</f>
        <v>0</v>
      </c>
      <c r="Y101" s="10">
        <f>'6thR'!Y101</f>
        <v>0</v>
      </c>
      <c r="Z101" s="10">
        <f>'6thR'!Z101</f>
        <v>0</v>
      </c>
      <c r="AA101" s="60">
        <f>IF(B101&lt;&gt;"",'6thR'!AA101+AB101,0)</f>
        <v>0</v>
      </c>
      <c r="AB101" s="60">
        <f t="shared" si="7"/>
        <v>0</v>
      </c>
      <c r="AC101" s="70">
        <f t="shared" si="9"/>
        <v>-3</v>
      </c>
      <c r="AD101" s="70">
        <f t="shared" si="10"/>
        <v>-3</v>
      </c>
    </row>
    <row r="102" spans="1:30" hidden="1" x14ac:dyDescent="0.35">
      <c r="A102" s="19">
        <v>96</v>
      </c>
      <c r="B102" s="5" t="str">
        <f>'6thR'!B102</f>
        <v/>
      </c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10">
        <f t="shared" si="6"/>
        <v>0</v>
      </c>
      <c r="V102" s="48">
        <f t="shared" si="8"/>
        <v>-1.5</v>
      </c>
      <c r="W102" s="10">
        <f>'6thR'!W102</f>
        <v>0</v>
      </c>
      <c r="X102" s="10">
        <f>'6thR'!X102</f>
        <v>0</v>
      </c>
      <c r="Y102" s="10">
        <f>'6thR'!Y102</f>
        <v>0</v>
      </c>
      <c r="Z102" s="10">
        <f>'6thR'!Z102</f>
        <v>0</v>
      </c>
      <c r="AA102" s="60">
        <f>IF(B102&lt;&gt;"",'6thR'!AA102+AB102,0)</f>
        <v>0</v>
      </c>
      <c r="AB102" s="60">
        <f t="shared" si="7"/>
        <v>0</v>
      </c>
      <c r="AC102" s="70">
        <f t="shared" si="9"/>
        <v>-3</v>
      </c>
      <c r="AD102" s="70">
        <f t="shared" si="10"/>
        <v>-3</v>
      </c>
    </row>
    <row r="103" spans="1:30" hidden="1" x14ac:dyDescent="0.35">
      <c r="A103" s="19">
        <v>97</v>
      </c>
      <c r="B103" s="5" t="str">
        <f>'6thR'!B103</f>
        <v/>
      </c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10">
        <f t="shared" ref="U103:U126" si="11">SUM(C103:T103)</f>
        <v>0</v>
      </c>
      <c r="V103" s="48">
        <f t="shared" si="8"/>
        <v>-1.5</v>
      </c>
      <c r="W103" s="10">
        <f>'6thR'!W103</f>
        <v>0</v>
      </c>
      <c r="X103" s="10">
        <f>'6thR'!X103</f>
        <v>0</v>
      </c>
      <c r="Y103" s="10">
        <f>'6thR'!Y103</f>
        <v>0</v>
      </c>
      <c r="Z103" s="10">
        <f>'6thR'!Z103</f>
        <v>0</v>
      </c>
      <c r="AA103" s="60">
        <f>IF(B103&lt;&gt;"",'6thR'!AA103+AB103,0)</f>
        <v>0</v>
      </c>
      <c r="AB103" s="60">
        <f t="shared" si="7"/>
        <v>0</v>
      </c>
      <c r="AC103" s="70">
        <f t="shared" si="9"/>
        <v>-3</v>
      </c>
      <c r="AD103" s="70">
        <f t="shared" si="10"/>
        <v>-3</v>
      </c>
    </row>
    <row r="104" spans="1:30" hidden="1" x14ac:dyDescent="0.35">
      <c r="A104" s="19">
        <v>98</v>
      </c>
      <c r="B104" s="5" t="str">
        <f>'6thR'!B104</f>
        <v/>
      </c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10">
        <f t="shared" si="11"/>
        <v>0</v>
      </c>
      <c r="V104" s="48">
        <f t="shared" si="8"/>
        <v>-1.5</v>
      </c>
      <c r="W104" s="10">
        <f>'6thR'!W104</f>
        <v>0</v>
      </c>
      <c r="X104" s="10">
        <f>'6thR'!X104</f>
        <v>0</v>
      </c>
      <c r="Y104" s="10">
        <f>'6thR'!Y104</f>
        <v>0</v>
      </c>
      <c r="Z104" s="10">
        <f>'6thR'!Z104</f>
        <v>0</v>
      </c>
      <c r="AA104" s="60">
        <f>IF(B104&lt;&gt;"",'6thR'!AA104+AB104,0)</f>
        <v>0</v>
      </c>
      <c r="AB104" s="60">
        <f t="shared" si="7"/>
        <v>0</v>
      </c>
      <c r="AC104" s="70">
        <f t="shared" si="9"/>
        <v>-3</v>
      </c>
      <c r="AD104" s="70">
        <f t="shared" si="10"/>
        <v>-3</v>
      </c>
    </row>
    <row r="105" spans="1:30" hidden="1" x14ac:dyDescent="0.35">
      <c r="A105" s="19">
        <v>99</v>
      </c>
      <c r="B105" s="5" t="str">
        <f>'6thR'!B105</f>
        <v/>
      </c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10">
        <f t="shared" si="11"/>
        <v>0</v>
      </c>
      <c r="V105" s="48">
        <f t="shared" si="8"/>
        <v>-1.5</v>
      </c>
      <c r="W105" s="10">
        <f>'6thR'!W105</f>
        <v>0</v>
      </c>
      <c r="X105" s="10">
        <f>'6thR'!X105</f>
        <v>0</v>
      </c>
      <c r="Y105" s="10">
        <f>'6thR'!Y105</f>
        <v>0</v>
      </c>
      <c r="Z105" s="10">
        <f>'6thR'!Z105</f>
        <v>0</v>
      </c>
      <c r="AA105" s="60">
        <f>IF(B105&lt;&gt;"",'6thR'!AA105+AB105,0)</f>
        <v>0</v>
      </c>
      <c r="AB105" s="60">
        <f t="shared" si="7"/>
        <v>0</v>
      </c>
      <c r="AC105" s="70">
        <f t="shared" si="9"/>
        <v>-3</v>
      </c>
      <c r="AD105" s="70">
        <f t="shared" si="10"/>
        <v>-3</v>
      </c>
    </row>
    <row r="106" spans="1:30" hidden="1" x14ac:dyDescent="0.35">
      <c r="A106" s="19">
        <v>100</v>
      </c>
      <c r="B106" s="5" t="str">
        <f>'6thR'!B106</f>
        <v/>
      </c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10">
        <f t="shared" si="11"/>
        <v>0</v>
      </c>
      <c r="V106" s="48">
        <f t="shared" si="8"/>
        <v>-1.5</v>
      </c>
      <c r="W106" s="10">
        <f>'6thR'!W106</f>
        <v>0</v>
      </c>
      <c r="X106" s="10">
        <f>'6thR'!X106</f>
        <v>0</v>
      </c>
      <c r="Y106" s="10">
        <f>'6thR'!Y106</f>
        <v>0</v>
      </c>
      <c r="Z106" s="10">
        <f>'6thR'!Z106</f>
        <v>0</v>
      </c>
      <c r="AA106" s="60">
        <f>IF(B106&lt;&gt;"",'6thR'!AA106+AB106,0)</f>
        <v>0</v>
      </c>
      <c r="AB106" s="60">
        <f t="shared" si="7"/>
        <v>0</v>
      </c>
      <c r="AC106" s="70">
        <f t="shared" si="9"/>
        <v>-3</v>
      </c>
      <c r="AD106" s="70">
        <f t="shared" si="10"/>
        <v>-3</v>
      </c>
    </row>
    <row r="107" spans="1:30" hidden="1" x14ac:dyDescent="0.35">
      <c r="A107" s="19">
        <v>101</v>
      </c>
      <c r="B107" s="5" t="str">
        <f>'6thR'!B107</f>
        <v/>
      </c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10">
        <f t="shared" si="11"/>
        <v>0</v>
      </c>
      <c r="V107" s="48">
        <f t="shared" si="8"/>
        <v>-1.5</v>
      </c>
      <c r="W107" s="10">
        <f>'6thR'!W107</f>
        <v>0</v>
      </c>
      <c r="X107" s="10">
        <f>'6thR'!X107</f>
        <v>0</v>
      </c>
      <c r="Y107" s="10">
        <f>'6thR'!Y107</f>
        <v>0</v>
      </c>
      <c r="Z107" s="10">
        <f>'6thR'!Z107</f>
        <v>0</v>
      </c>
      <c r="AA107" s="60">
        <f>IF(B107&lt;&gt;"",'6thR'!AA107+AB107,0)</f>
        <v>0</v>
      </c>
      <c r="AB107" s="60">
        <f t="shared" si="7"/>
        <v>0</v>
      </c>
      <c r="AC107" s="70">
        <f t="shared" si="9"/>
        <v>-3</v>
      </c>
      <c r="AD107" s="70">
        <f t="shared" si="10"/>
        <v>-3</v>
      </c>
    </row>
    <row r="108" spans="1:30" hidden="1" x14ac:dyDescent="0.35">
      <c r="A108" s="19">
        <v>102</v>
      </c>
      <c r="B108" s="5" t="str">
        <f>'6thR'!B108</f>
        <v/>
      </c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10">
        <f t="shared" si="11"/>
        <v>0</v>
      </c>
      <c r="V108" s="48">
        <f t="shared" si="8"/>
        <v>-1.5</v>
      </c>
      <c r="W108" s="10">
        <f>'6thR'!W108</f>
        <v>0</v>
      </c>
      <c r="X108" s="10">
        <f>'6thR'!X108</f>
        <v>0</v>
      </c>
      <c r="Y108" s="10">
        <f>'6thR'!Y108</f>
        <v>0</v>
      </c>
      <c r="Z108" s="10">
        <f>'6thR'!Z108</f>
        <v>0</v>
      </c>
      <c r="AA108" s="60">
        <f>IF(B108&lt;&gt;"",'6thR'!AA108+AB108,0)</f>
        <v>0</v>
      </c>
      <c r="AB108" s="60">
        <f t="shared" si="7"/>
        <v>0</v>
      </c>
      <c r="AC108" s="70">
        <f t="shared" si="9"/>
        <v>-3</v>
      </c>
      <c r="AD108" s="70">
        <f t="shared" si="10"/>
        <v>-3</v>
      </c>
    </row>
    <row r="109" spans="1:30" hidden="1" x14ac:dyDescent="0.35">
      <c r="A109" s="19">
        <v>103</v>
      </c>
      <c r="B109" s="5" t="str">
        <f>'6thR'!B109</f>
        <v/>
      </c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10">
        <f t="shared" si="11"/>
        <v>0</v>
      </c>
      <c r="V109" s="48">
        <f t="shared" si="8"/>
        <v>-1.5</v>
      </c>
      <c r="W109" s="10">
        <f>'6thR'!W109</f>
        <v>0</v>
      </c>
      <c r="X109" s="10">
        <f>'6thR'!X109</f>
        <v>0</v>
      </c>
      <c r="Y109" s="10">
        <f>'6thR'!Y109</f>
        <v>0</v>
      </c>
      <c r="Z109" s="10">
        <f>'6thR'!Z109</f>
        <v>0</v>
      </c>
      <c r="AA109" s="60">
        <f>IF(B109&lt;&gt;"",'6thR'!AA109+AB109,0)</f>
        <v>0</v>
      </c>
      <c r="AB109" s="60">
        <f t="shared" si="7"/>
        <v>0</v>
      </c>
      <c r="AC109" s="70">
        <f t="shared" si="9"/>
        <v>-3</v>
      </c>
      <c r="AD109" s="70">
        <f t="shared" si="10"/>
        <v>-3</v>
      </c>
    </row>
    <row r="110" spans="1:30" hidden="1" x14ac:dyDescent="0.35">
      <c r="A110" s="19">
        <v>104</v>
      </c>
      <c r="B110" s="5" t="str">
        <f>'6thR'!B110</f>
        <v/>
      </c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10">
        <f t="shared" si="11"/>
        <v>0</v>
      </c>
      <c r="V110" s="48">
        <f t="shared" si="8"/>
        <v>-1.5</v>
      </c>
      <c r="W110" s="10">
        <f>'6thR'!W110</f>
        <v>0</v>
      </c>
      <c r="X110" s="10">
        <f>'6thR'!X110</f>
        <v>0</v>
      </c>
      <c r="Y110" s="10">
        <f>'6thR'!Y110</f>
        <v>0</v>
      </c>
      <c r="Z110" s="10">
        <f>'6thR'!Z110</f>
        <v>0</v>
      </c>
      <c r="AA110" s="60">
        <f>IF(B110&lt;&gt;"",'6thR'!AA110+AB110,0)</f>
        <v>0</v>
      </c>
      <c r="AB110" s="60">
        <f t="shared" si="7"/>
        <v>0</v>
      </c>
      <c r="AC110" s="70">
        <f t="shared" si="9"/>
        <v>-3</v>
      </c>
      <c r="AD110" s="70">
        <f t="shared" si="10"/>
        <v>-3</v>
      </c>
    </row>
    <row r="111" spans="1:30" hidden="1" x14ac:dyDescent="0.35">
      <c r="A111" s="19">
        <v>105</v>
      </c>
      <c r="B111" s="5" t="str">
        <f>'6thR'!B111</f>
        <v/>
      </c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10">
        <f t="shared" si="11"/>
        <v>0</v>
      </c>
      <c r="V111" s="48">
        <f t="shared" si="8"/>
        <v>-1.5</v>
      </c>
      <c r="W111" s="10">
        <f>'6thR'!W111</f>
        <v>0</v>
      </c>
      <c r="X111" s="10">
        <f>'6thR'!X111</f>
        <v>0</v>
      </c>
      <c r="Y111" s="10">
        <f>'6thR'!Y111</f>
        <v>0</v>
      </c>
      <c r="Z111" s="10">
        <f>'6thR'!Z111</f>
        <v>0</v>
      </c>
      <c r="AA111" s="60">
        <f>IF(B111&lt;&gt;"",'6thR'!AA111+AB111,0)</f>
        <v>0</v>
      </c>
      <c r="AB111" s="60">
        <f t="shared" si="7"/>
        <v>0</v>
      </c>
      <c r="AC111" s="70">
        <f t="shared" si="9"/>
        <v>-3</v>
      </c>
      <c r="AD111" s="70">
        <f t="shared" si="10"/>
        <v>-3</v>
      </c>
    </row>
    <row r="112" spans="1:30" hidden="1" x14ac:dyDescent="0.35">
      <c r="A112" s="19">
        <v>106</v>
      </c>
      <c r="B112" s="5" t="str">
        <f>'6thR'!B112</f>
        <v/>
      </c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10">
        <f t="shared" si="11"/>
        <v>0</v>
      </c>
      <c r="V112" s="48">
        <f t="shared" si="8"/>
        <v>-1.5</v>
      </c>
      <c r="W112" s="10">
        <f>'6thR'!W112</f>
        <v>0</v>
      </c>
      <c r="X112" s="10">
        <f>'6thR'!X112</f>
        <v>0</v>
      </c>
      <c r="Y112" s="10">
        <f>'6thR'!Y112</f>
        <v>0</v>
      </c>
      <c r="Z112" s="10">
        <f>'6thR'!Z112</f>
        <v>0</v>
      </c>
      <c r="AA112" s="60">
        <f>IF(B112&lt;&gt;"",'6thR'!AA112+AB112,0)</f>
        <v>0</v>
      </c>
      <c r="AB112" s="60">
        <f t="shared" si="7"/>
        <v>0</v>
      </c>
      <c r="AC112" s="70">
        <f t="shared" si="9"/>
        <v>-3</v>
      </c>
      <c r="AD112" s="70">
        <f t="shared" si="10"/>
        <v>-3</v>
      </c>
    </row>
    <row r="113" spans="1:30" hidden="1" x14ac:dyDescent="0.35">
      <c r="A113" s="19">
        <v>107</v>
      </c>
      <c r="B113" s="5" t="str">
        <f>'6thR'!B113</f>
        <v/>
      </c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10">
        <f t="shared" si="11"/>
        <v>0</v>
      </c>
      <c r="V113" s="48">
        <f t="shared" si="8"/>
        <v>-1.5</v>
      </c>
      <c r="W113" s="10">
        <f>'6thR'!W113</f>
        <v>0</v>
      </c>
      <c r="X113" s="10">
        <f>'6thR'!X113</f>
        <v>0</v>
      </c>
      <c r="Y113" s="10">
        <f>'6thR'!Y113</f>
        <v>0</v>
      </c>
      <c r="Z113" s="10">
        <f>'6thR'!Z113</f>
        <v>0</v>
      </c>
      <c r="AA113" s="60">
        <f>IF(B113&lt;&gt;"",'6thR'!AA113+AB113,0)</f>
        <v>0</v>
      </c>
      <c r="AB113" s="60">
        <f t="shared" si="7"/>
        <v>0</v>
      </c>
      <c r="AC113" s="70">
        <f t="shared" si="9"/>
        <v>-3</v>
      </c>
      <c r="AD113" s="70">
        <f t="shared" si="10"/>
        <v>-3</v>
      </c>
    </row>
    <row r="114" spans="1:30" hidden="1" x14ac:dyDescent="0.35">
      <c r="A114" s="19">
        <v>108</v>
      </c>
      <c r="B114" s="5" t="str">
        <f>'6thR'!B114</f>
        <v/>
      </c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10">
        <f t="shared" si="11"/>
        <v>0</v>
      </c>
      <c r="V114" s="48">
        <f t="shared" si="8"/>
        <v>-1.5</v>
      </c>
      <c r="W114" s="10">
        <f>'6thR'!W114</f>
        <v>0</v>
      </c>
      <c r="X114" s="10">
        <f>'6thR'!X114</f>
        <v>0</v>
      </c>
      <c r="Y114" s="10">
        <f>'6thR'!Y114</f>
        <v>0</v>
      </c>
      <c r="Z114" s="10">
        <f>'6thR'!Z114</f>
        <v>0</v>
      </c>
      <c r="AA114" s="60">
        <f>IF(B114&lt;&gt;"",'6thR'!AA114+AB114,0)</f>
        <v>0</v>
      </c>
      <c r="AB114" s="60">
        <f t="shared" si="7"/>
        <v>0</v>
      </c>
      <c r="AC114" s="70">
        <f t="shared" si="9"/>
        <v>-3</v>
      </c>
      <c r="AD114" s="70">
        <f t="shared" si="10"/>
        <v>-3</v>
      </c>
    </row>
    <row r="115" spans="1:30" hidden="1" x14ac:dyDescent="0.35">
      <c r="A115" s="19">
        <v>109</v>
      </c>
      <c r="B115" s="5" t="str">
        <f>'6thR'!B115</f>
        <v/>
      </c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10">
        <f t="shared" si="11"/>
        <v>0</v>
      </c>
      <c r="V115" s="48">
        <f t="shared" si="8"/>
        <v>-1.5</v>
      </c>
      <c r="W115" s="10">
        <f>'6thR'!W115</f>
        <v>0</v>
      </c>
      <c r="X115" s="10">
        <f>'6thR'!X115</f>
        <v>0</v>
      </c>
      <c r="Y115" s="10">
        <f>'6thR'!Y115</f>
        <v>0</v>
      </c>
      <c r="Z115" s="10">
        <f>'6thR'!Z115</f>
        <v>0</v>
      </c>
      <c r="AA115" s="60">
        <f>IF(B115&lt;&gt;"",'6thR'!AA115+AB115,0)</f>
        <v>0</v>
      </c>
      <c r="AB115" s="60">
        <f t="shared" si="7"/>
        <v>0</v>
      </c>
      <c r="AC115" s="70">
        <f t="shared" si="9"/>
        <v>-3</v>
      </c>
      <c r="AD115" s="70">
        <f t="shared" si="10"/>
        <v>-3</v>
      </c>
    </row>
    <row r="116" spans="1:30" hidden="1" x14ac:dyDescent="0.35">
      <c r="A116" s="19">
        <v>110</v>
      </c>
      <c r="B116" s="5" t="str">
        <f>'6thR'!B116</f>
        <v/>
      </c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10">
        <f t="shared" si="11"/>
        <v>0</v>
      </c>
      <c r="V116" s="48">
        <f t="shared" si="8"/>
        <v>-1.5</v>
      </c>
      <c r="W116" s="10">
        <f>'6thR'!W116</f>
        <v>0</v>
      </c>
      <c r="X116" s="10">
        <f>'6thR'!X116</f>
        <v>0</v>
      </c>
      <c r="Y116" s="10">
        <f>'6thR'!Y116</f>
        <v>0</v>
      </c>
      <c r="Z116" s="10">
        <f>'6thR'!Z116</f>
        <v>0</v>
      </c>
      <c r="AA116" s="60">
        <f>IF(B116&lt;&gt;"",'6thR'!AA116+AB116,0)</f>
        <v>0</v>
      </c>
      <c r="AB116" s="60">
        <f t="shared" si="7"/>
        <v>0</v>
      </c>
      <c r="AC116" s="70">
        <f t="shared" si="9"/>
        <v>-3</v>
      </c>
      <c r="AD116" s="70">
        <f t="shared" si="10"/>
        <v>-3</v>
      </c>
    </row>
    <row r="117" spans="1:30" hidden="1" x14ac:dyDescent="0.35">
      <c r="A117" s="19">
        <v>111</v>
      </c>
      <c r="B117" s="5" t="str">
        <f>'6thR'!B117</f>
        <v/>
      </c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10">
        <f t="shared" si="11"/>
        <v>0</v>
      </c>
      <c r="V117" s="48">
        <f t="shared" si="8"/>
        <v>-1.5</v>
      </c>
      <c r="W117" s="10">
        <f>'6thR'!W117</f>
        <v>0</v>
      </c>
      <c r="X117" s="10">
        <f>'6thR'!X117</f>
        <v>0</v>
      </c>
      <c r="Y117" s="10">
        <f>'6thR'!Y117</f>
        <v>0</v>
      </c>
      <c r="Z117" s="10">
        <f>'6thR'!Z117</f>
        <v>0</v>
      </c>
      <c r="AA117" s="60">
        <f>IF(B117&lt;&gt;"",'6thR'!AA117+AB117,0)</f>
        <v>0</v>
      </c>
      <c r="AB117" s="60">
        <f t="shared" si="7"/>
        <v>0</v>
      </c>
      <c r="AC117" s="70">
        <f t="shared" si="9"/>
        <v>-3</v>
      </c>
      <c r="AD117" s="70">
        <f t="shared" si="10"/>
        <v>-3</v>
      </c>
    </row>
    <row r="118" spans="1:30" hidden="1" x14ac:dyDescent="0.35">
      <c r="A118" s="19">
        <v>112</v>
      </c>
      <c r="B118" s="5" t="str">
        <f>'6thR'!B118</f>
        <v/>
      </c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10">
        <f t="shared" si="11"/>
        <v>0</v>
      </c>
      <c r="V118" s="48">
        <f t="shared" si="8"/>
        <v>-1.5</v>
      </c>
      <c r="W118" s="10">
        <f>'6thR'!W118</f>
        <v>0</v>
      </c>
      <c r="X118" s="10">
        <f>'6thR'!X118</f>
        <v>0</v>
      </c>
      <c r="Y118" s="10">
        <f>'6thR'!Y118</f>
        <v>0</v>
      </c>
      <c r="Z118" s="10">
        <f>'6thR'!Z118</f>
        <v>0</v>
      </c>
      <c r="AA118" s="60">
        <f>IF(B118&lt;&gt;"",'6thR'!AA118+AB118,0)</f>
        <v>0</v>
      </c>
      <c r="AB118" s="60">
        <f t="shared" si="7"/>
        <v>0</v>
      </c>
      <c r="AC118" s="70">
        <f t="shared" si="9"/>
        <v>-3</v>
      </c>
      <c r="AD118" s="70">
        <f t="shared" si="10"/>
        <v>-3</v>
      </c>
    </row>
    <row r="119" spans="1:30" hidden="1" x14ac:dyDescent="0.35">
      <c r="A119" s="19">
        <v>113</v>
      </c>
      <c r="B119" s="5" t="str">
        <f>'6thR'!B119</f>
        <v/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10">
        <f t="shared" si="11"/>
        <v>0</v>
      </c>
      <c r="V119" s="48">
        <f t="shared" si="8"/>
        <v>-1.5</v>
      </c>
      <c r="W119" s="10">
        <f>'6thR'!W119</f>
        <v>0</v>
      </c>
      <c r="X119" s="10">
        <f>'6thR'!X119</f>
        <v>0</v>
      </c>
      <c r="Y119" s="10">
        <f>'6thR'!Y119</f>
        <v>0</v>
      </c>
      <c r="Z119" s="10">
        <f>'6thR'!Z119</f>
        <v>0</v>
      </c>
      <c r="AA119" s="60">
        <f>IF(B119&lt;&gt;"",'6thR'!AA119+AB119,0)</f>
        <v>0</v>
      </c>
      <c r="AB119" s="60">
        <f t="shared" si="7"/>
        <v>0</v>
      </c>
      <c r="AC119" s="70">
        <f t="shared" si="9"/>
        <v>-3</v>
      </c>
      <c r="AD119" s="70">
        <f t="shared" si="10"/>
        <v>-3</v>
      </c>
    </row>
    <row r="120" spans="1:30" hidden="1" x14ac:dyDescent="0.35">
      <c r="A120" s="19">
        <v>114</v>
      </c>
      <c r="B120" s="5" t="str">
        <f>'6thR'!B120</f>
        <v/>
      </c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10">
        <f t="shared" si="11"/>
        <v>0</v>
      </c>
      <c r="V120" s="48">
        <f t="shared" si="8"/>
        <v>-1.5</v>
      </c>
      <c r="W120" s="10">
        <f>'6thR'!W120</f>
        <v>0</v>
      </c>
      <c r="X120" s="10">
        <f>'6thR'!X120</f>
        <v>0</v>
      </c>
      <c r="Y120" s="10">
        <f>'6thR'!Y120</f>
        <v>0</v>
      </c>
      <c r="Z120" s="10">
        <f>'6thR'!Z120</f>
        <v>0</v>
      </c>
      <c r="AA120" s="60">
        <f>IF(B120&lt;&gt;"",'6thR'!AA120+AB120,0)</f>
        <v>0</v>
      </c>
      <c r="AB120" s="60">
        <f t="shared" si="7"/>
        <v>0</v>
      </c>
      <c r="AC120" s="70">
        <f t="shared" si="9"/>
        <v>-3</v>
      </c>
      <c r="AD120" s="70">
        <f t="shared" si="10"/>
        <v>-3</v>
      </c>
    </row>
    <row r="121" spans="1:30" hidden="1" x14ac:dyDescent="0.35">
      <c r="A121" s="19">
        <v>115</v>
      </c>
      <c r="B121" s="5" t="str">
        <f>'6thR'!B121</f>
        <v/>
      </c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10">
        <f t="shared" si="11"/>
        <v>0</v>
      </c>
      <c r="V121" s="48">
        <f t="shared" si="8"/>
        <v>-1.5</v>
      </c>
      <c r="W121" s="10">
        <f>'6thR'!W121</f>
        <v>0</v>
      </c>
      <c r="X121" s="10">
        <f>'6thR'!X121</f>
        <v>0</v>
      </c>
      <c r="Y121" s="10">
        <f>'6thR'!Y121</f>
        <v>0</v>
      </c>
      <c r="Z121" s="10">
        <f>'6thR'!Z121</f>
        <v>0</v>
      </c>
      <c r="AA121" s="60">
        <f>IF(B121&lt;&gt;"",'6thR'!AA121+AB121,0)</f>
        <v>0</v>
      </c>
      <c r="AB121" s="60">
        <f t="shared" si="7"/>
        <v>0</v>
      </c>
      <c r="AC121" s="70">
        <f t="shared" si="9"/>
        <v>-3</v>
      </c>
      <c r="AD121" s="70">
        <f t="shared" si="10"/>
        <v>-3</v>
      </c>
    </row>
    <row r="122" spans="1:30" hidden="1" x14ac:dyDescent="0.35">
      <c r="A122" s="19">
        <v>116</v>
      </c>
      <c r="B122" s="5" t="str">
        <f>'6thR'!B122</f>
        <v/>
      </c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10">
        <f t="shared" si="11"/>
        <v>0</v>
      </c>
      <c r="V122" s="48">
        <f t="shared" si="8"/>
        <v>-1.5</v>
      </c>
      <c r="W122" s="10">
        <f>'6thR'!W122</f>
        <v>0</v>
      </c>
      <c r="X122" s="10">
        <f>'6thR'!X122</f>
        <v>0</v>
      </c>
      <c r="Y122" s="10">
        <f>'6thR'!Y122</f>
        <v>0</v>
      </c>
      <c r="Z122" s="10">
        <f>'6thR'!Z122</f>
        <v>0</v>
      </c>
      <c r="AA122" s="60">
        <f>IF(B122&lt;&gt;"",'6thR'!AA122+AB122,0)</f>
        <v>0</v>
      </c>
      <c r="AB122" s="60">
        <f t="shared" si="7"/>
        <v>0</v>
      </c>
      <c r="AC122" s="70">
        <f t="shared" si="9"/>
        <v>-3</v>
      </c>
      <c r="AD122" s="70">
        <f t="shared" si="10"/>
        <v>-3</v>
      </c>
    </row>
    <row r="123" spans="1:30" hidden="1" x14ac:dyDescent="0.35">
      <c r="A123" s="19">
        <v>117</v>
      </c>
      <c r="B123" s="5" t="str">
        <f>'6thR'!B123</f>
        <v/>
      </c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10">
        <f t="shared" si="11"/>
        <v>0</v>
      </c>
      <c r="V123" s="48">
        <f t="shared" si="8"/>
        <v>-1.5</v>
      </c>
      <c r="W123" s="10">
        <f>'6thR'!W123</f>
        <v>0</v>
      </c>
      <c r="X123" s="10">
        <f>'6thR'!X123</f>
        <v>0</v>
      </c>
      <c r="Y123" s="10">
        <f>'6thR'!Y123</f>
        <v>0</v>
      </c>
      <c r="Z123" s="10">
        <f>'6thR'!Z123</f>
        <v>0</v>
      </c>
      <c r="AA123" s="60">
        <f>IF(B123&lt;&gt;"",'6thR'!AA123+AB123,0)</f>
        <v>0</v>
      </c>
      <c r="AB123" s="60">
        <f t="shared" si="7"/>
        <v>0</v>
      </c>
      <c r="AC123" s="70">
        <f t="shared" si="9"/>
        <v>-3</v>
      </c>
      <c r="AD123" s="70">
        <f t="shared" si="10"/>
        <v>-3</v>
      </c>
    </row>
    <row r="124" spans="1:30" hidden="1" x14ac:dyDescent="0.35">
      <c r="A124" s="19">
        <v>118</v>
      </c>
      <c r="B124" s="5" t="str">
        <f>'6thR'!B124</f>
        <v/>
      </c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10">
        <f t="shared" si="11"/>
        <v>0</v>
      </c>
      <c r="V124" s="48">
        <f t="shared" si="8"/>
        <v>-1.5</v>
      </c>
      <c r="W124" s="10">
        <f>'6thR'!W124</f>
        <v>0</v>
      </c>
      <c r="X124" s="10">
        <f>'6thR'!X124</f>
        <v>0</v>
      </c>
      <c r="Y124" s="10">
        <f>'6thR'!Y124</f>
        <v>0</v>
      </c>
      <c r="Z124" s="10">
        <f>'6thR'!Z124</f>
        <v>0</v>
      </c>
      <c r="AA124" s="60">
        <f>IF(B124&lt;&gt;"",'6thR'!AA124+AB124,0)</f>
        <v>0</v>
      </c>
      <c r="AB124" s="60">
        <f t="shared" si="7"/>
        <v>0</v>
      </c>
      <c r="AC124" s="70">
        <f t="shared" si="9"/>
        <v>-3</v>
      </c>
      <c r="AD124" s="70">
        <f t="shared" si="10"/>
        <v>-3</v>
      </c>
    </row>
    <row r="125" spans="1:30" hidden="1" x14ac:dyDescent="0.35">
      <c r="A125" s="19">
        <v>119</v>
      </c>
      <c r="B125" s="5" t="str">
        <f>'6thR'!B125</f>
        <v/>
      </c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10">
        <f t="shared" si="11"/>
        <v>0</v>
      </c>
      <c r="V125" s="48">
        <f t="shared" si="8"/>
        <v>-1.5</v>
      </c>
      <c r="W125" s="10">
        <f>'6thR'!W125</f>
        <v>0</v>
      </c>
      <c r="X125" s="10">
        <f>'6thR'!X125</f>
        <v>0</v>
      </c>
      <c r="Y125" s="10">
        <f>'6thR'!Y125</f>
        <v>0</v>
      </c>
      <c r="Z125" s="10">
        <f>'6thR'!Z125</f>
        <v>0</v>
      </c>
      <c r="AA125" s="60">
        <f>IF(B125&lt;&gt;"",'6thR'!AA125+AB125,0)</f>
        <v>0</v>
      </c>
      <c r="AB125" s="60">
        <f t="shared" si="7"/>
        <v>0</v>
      </c>
      <c r="AC125" s="70">
        <f t="shared" si="9"/>
        <v>-3</v>
      </c>
      <c r="AD125" s="70">
        <f t="shared" si="10"/>
        <v>-3</v>
      </c>
    </row>
    <row r="126" spans="1:30" hidden="1" x14ac:dyDescent="0.35">
      <c r="A126" s="19">
        <v>120</v>
      </c>
      <c r="B126" s="5" t="str">
        <f>'6thR'!B126</f>
        <v/>
      </c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10">
        <f t="shared" si="11"/>
        <v>0</v>
      </c>
      <c r="V126" s="48">
        <f t="shared" si="8"/>
        <v>-1.5</v>
      </c>
      <c r="W126" s="10">
        <f>'6thR'!W126</f>
        <v>0</v>
      </c>
      <c r="X126" s="10">
        <f>'6thR'!X126</f>
        <v>0</v>
      </c>
      <c r="Y126" s="10">
        <f>'6thR'!Y126</f>
        <v>0</v>
      </c>
      <c r="Z126" s="10">
        <f>'6thR'!Z126</f>
        <v>0</v>
      </c>
      <c r="AA126" s="60">
        <f>IF(B126&lt;&gt;"",'6thR'!AA126+AB126,0)</f>
        <v>0</v>
      </c>
      <c r="AB126" s="60">
        <f>IF(U126&gt;0,1,0)</f>
        <v>0</v>
      </c>
      <c r="AC126" s="70">
        <f t="shared" si="9"/>
        <v>-3</v>
      </c>
      <c r="AD126" s="70">
        <f t="shared" si="10"/>
        <v>-3</v>
      </c>
    </row>
    <row r="127" spans="1:30" ht="15" hidden="1" customHeight="1" x14ac:dyDescent="0.35">
      <c r="A127" s="19">
        <v>121</v>
      </c>
      <c r="B127" s="5" t="str">
        <f>'6thR'!B127</f>
        <v/>
      </c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10">
        <f t="shared" ref="U127:U138" si="12">SUM(C127:T127)</f>
        <v>0</v>
      </c>
      <c r="V127" s="48">
        <f t="shared" si="8"/>
        <v>-1.5</v>
      </c>
      <c r="W127" s="10">
        <f>'6thR'!W127</f>
        <v>0</v>
      </c>
      <c r="X127" s="10">
        <f>'6thR'!X127</f>
        <v>0</v>
      </c>
      <c r="Y127" s="10">
        <f>'6thR'!Y127</f>
        <v>0</v>
      </c>
      <c r="Z127" s="10">
        <f>'6thR'!Z127</f>
        <v>0</v>
      </c>
      <c r="AA127" s="60">
        <f>IF(B127&lt;&gt;"",'6thR'!AA127+AB127,0)</f>
        <v>0</v>
      </c>
      <c r="AB127" s="60">
        <f t="shared" ref="AB127:AB146" si="13">IF(U127&gt;0,1,0)</f>
        <v>0</v>
      </c>
      <c r="AC127" s="70">
        <f t="shared" si="9"/>
        <v>-3</v>
      </c>
      <c r="AD127" s="70">
        <f t="shared" si="10"/>
        <v>-3</v>
      </c>
    </row>
    <row r="128" spans="1:30" hidden="1" x14ac:dyDescent="0.35">
      <c r="A128" s="19">
        <v>122</v>
      </c>
      <c r="B128" s="5" t="str">
        <f>'6thR'!B128</f>
        <v/>
      </c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10">
        <f t="shared" si="12"/>
        <v>0</v>
      </c>
      <c r="V128" s="48">
        <f t="shared" si="8"/>
        <v>-1.5</v>
      </c>
      <c r="W128" s="10">
        <f>'6thR'!W128</f>
        <v>0</v>
      </c>
      <c r="X128" s="10">
        <f>'6thR'!X128</f>
        <v>0</v>
      </c>
      <c r="Y128" s="10">
        <f>'6thR'!Y128</f>
        <v>0</v>
      </c>
      <c r="Z128" s="10">
        <f>'6thR'!Z128</f>
        <v>0</v>
      </c>
      <c r="AA128" s="60">
        <f>IF(B128&lt;&gt;"",'6thR'!AA128+AB128,0)</f>
        <v>0</v>
      </c>
      <c r="AB128" s="60">
        <f t="shared" si="13"/>
        <v>0</v>
      </c>
      <c r="AC128" s="70">
        <f t="shared" si="9"/>
        <v>-3</v>
      </c>
      <c r="AD128" s="70">
        <f t="shared" si="10"/>
        <v>-3</v>
      </c>
    </row>
    <row r="129" spans="1:30" hidden="1" x14ac:dyDescent="0.35">
      <c r="A129" s="19">
        <v>123</v>
      </c>
      <c r="B129" s="5" t="str">
        <f>'6thR'!B129</f>
        <v/>
      </c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10">
        <f t="shared" si="12"/>
        <v>0</v>
      </c>
      <c r="V129" s="48">
        <f t="shared" si="8"/>
        <v>-1.5</v>
      </c>
      <c r="W129" s="10">
        <f>'6thR'!W129</f>
        <v>0</v>
      </c>
      <c r="X129" s="10">
        <f>'6thR'!X129</f>
        <v>0</v>
      </c>
      <c r="Y129" s="10">
        <f>'6thR'!Y129</f>
        <v>0</v>
      </c>
      <c r="Z129" s="10">
        <f>'6thR'!Z129</f>
        <v>0</v>
      </c>
      <c r="AA129" s="60">
        <f>IF(B129&lt;&gt;"",'6thR'!AA129+AB129,0)</f>
        <v>0</v>
      </c>
      <c r="AB129" s="60">
        <f t="shared" si="13"/>
        <v>0</v>
      </c>
      <c r="AC129" s="70">
        <f t="shared" si="9"/>
        <v>-3</v>
      </c>
      <c r="AD129" s="70">
        <f t="shared" si="10"/>
        <v>-3</v>
      </c>
    </row>
    <row r="130" spans="1:30" hidden="1" x14ac:dyDescent="0.35">
      <c r="A130" s="19">
        <v>124</v>
      </c>
      <c r="B130" s="5" t="str">
        <f>'6thR'!B130</f>
        <v/>
      </c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10">
        <f t="shared" si="12"/>
        <v>0</v>
      </c>
      <c r="V130" s="48">
        <f t="shared" si="8"/>
        <v>-1.5</v>
      </c>
      <c r="W130" s="10">
        <f>'6thR'!W130</f>
        <v>0</v>
      </c>
      <c r="X130" s="10">
        <f>'6thR'!X130</f>
        <v>0</v>
      </c>
      <c r="Y130" s="10">
        <f>'6thR'!Y130</f>
        <v>0</v>
      </c>
      <c r="Z130" s="10">
        <f>'6thR'!Z130</f>
        <v>0</v>
      </c>
      <c r="AA130" s="60">
        <f>IF(B130&lt;&gt;"",'6thR'!AA130+AB130,0)</f>
        <v>0</v>
      </c>
      <c r="AB130" s="60">
        <f t="shared" si="13"/>
        <v>0</v>
      </c>
      <c r="AC130" s="70">
        <f t="shared" si="9"/>
        <v>-3</v>
      </c>
      <c r="AD130" s="70">
        <f t="shared" si="10"/>
        <v>-3</v>
      </c>
    </row>
    <row r="131" spans="1:30" hidden="1" x14ac:dyDescent="0.35">
      <c r="A131" s="19">
        <v>125</v>
      </c>
      <c r="B131" s="5" t="str">
        <f>'6thR'!B131</f>
        <v/>
      </c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10">
        <f t="shared" si="12"/>
        <v>0</v>
      </c>
      <c r="V131" s="48">
        <f t="shared" si="8"/>
        <v>-1.5</v>
      </c>
      <c r="W131" s="10">
        <f>'6thR'!W131</f>
        <v>0</v>
      </c>
      <c r="X131" s="10">
        <f>'6thR'!X131</f>
        <v>0</v>
      </c>
      <c r="Y131" s="10">
        <f>'6thR'!Y131</f>
        <v>0</v>
      </c>
      <c r="Z131" s="10">
        <f>'6thR'!Z131</f>
        <v>0</v>
      </c>
      <c r="AA131" s="60">
        <f>IF(B131&lt;&gt;"",'6thR'!AA131+AB131,0)</f>
        <v>0</v>
      </c>
      <c r="AB131" s="60">
        <f t="shared" si="13"/>
        <v>0</v>
      </c>
      <c r="AC131" s="70">
        <f t="shared" si="9"/>
        <v>-3</v>
      </c>
      <c r="AD131" s="70">
        <f t="shared" si="10"/>
        <v>-3</v>
      </c>
    </row>
    <row r="132" spans="1:30" hidden="1" x14ac:dyDescent="0.35">
      <c r="A132" s="19">
        <v>126</v>
      </c>
      <c r="B132" s="5" t="str">
        <f>'6thR'!B132</f>
        <v/>
      </c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10">
        <f t="shared" si="12"/>
        <v>0</v>
      </c>
      <c r="V132" s="48">
        <f t="shared" si="8"/>
        <v>-1.5</v>
      </c>
      <c r="W132" s="10">
        <f>'6thR'!W132</f>
        <v>0</v>
      </c>
      <c r="X132" s="10">
        <f>'6thR'!X132</f>
        <v>0</v>
      </c>
      <c r="Y132" s="10">
        <f>'6thR'!Y132</f>
        <v>0</v>
      </c>
      <c r="Z132" s="10">
        <f>'6thR'!Z132</f>
        <v>0</v>
      </c>
      <c r="AA132" s="60">
        <f>IF(B132&lt;&gt;"",'6thR'!AA132+AB132,0)</f>
        <v>0</v>
      </c>
      <c r="AB132" s="60">
        <f t="shared" si="13"/>
        <v>0</v>
      </c>
      <c r="AC132" s="70">
        <f t="shared" si="9"/>
        <v>-3</v>
      </c>
      <c r="AD132" s="70">
        <f t="shared" si="10"/>
        <v>-3</v>
      </c>
    </row>
    <row r="133" spans="1:30" hidden="1" x14ac:dyDescent="0.35">
      <c r="A133" s="19">
        <v>127</v>
      </c>
      <c r="B133" s="5" t="str">
        <f>'6thR'!B133</f>
        <v/>
      </c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10">
        <f t="shared" si="12"/>
        <v>0</v>
      </c>
      <c r="V133" s="48">
        <f t="shared" si="8"/>
        <v>-1.5</v>
      </c>
      <c r="W133" s="10">
        <f>'6thR'!W133</f>
        <v>0</v>
      </c>
      <c r="X133" s="10">
        <f>'6thR'!X133</f>
        <v>0</v>
      </c>
      <c r="Y133" s="10">
        <f>'6thR'!Y133</f>
        <v>0</v>
      </c>
      <c r="Z133" s="10">
        <f>'6thR'!Z133</f>
        <v>0</v>
      </c>
      <c r="AA133" s="60">
        <f>IF(B133&lt;&gt;"",'6thR'!AA133+AB133,0)</f>
        <v>0</v>
      </c>
      <c r="AB133" s="60">
        <f t="shared" si="13"/>
        <v>0</v>
      </c>
      <c r="AC133" s="70">
        <f t="shared" si="9"/>
        <v>-3</v>
      </c>
      <c r="AD133" s="70">
        <f t="shared" si="10"/>
        <v>-3</v>
      </c>
    </row>
    <row r="134" spans="1:30" hidden="1" x14ac:dyDescent="0.35">
      <c r="A134" s="19">
        <v>128</v>
      </c>
      <c r="B134" s="5" t="str">
        <f>'6thR'!B134</f>
        <v/>
      </c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10">
        <f t="shared" si="12"/>
        <v>0</v>
      </c>
      <c r="V134" s="48">
        <f t="shared" si="8"/>
        <v>-1.5</v>
      </c>
      <c r="W134" s="10">
        <f>'6thR'!W134</f>
        <v>0</v>
      </c>
      <c r="X134" s="10">
        <f>'6thR'!X134</f>
        <v>0</v>
      </c>
      <c r="Y134" s="10">
        <f>'6thR'!Y134</f>
        <v>0</v>
      </c>
      <c r="Z134" s="10">
        <f>'6thR'!Z134</f>
        <v>0</v>
      </c>
      <c r="AA134" s="60">
        <f>IF(B134&lt;&gt;"",'6thR'!AA134+AB134,0)</f>
        <v>0</v>
      </c>
      <c r="AB134" s="60">
        <f t="shared" si="13"/>
        <v>0</v>
      </c>
      <c r="AC134" s="70">
        <f t="shared" si="9"/>
        <v>-3</v>
      </c>
      <c r="AD134" s="70">
        <f t="shared" si="10"/>
        <v>-3</v>
      </c>
    </row>
    <row r="135" spans="1:30" hidden="1" x14ac:dyDescent="0.35">
      <c r="A135" s="19">
        <v>129</v>
      </c>
      <c r="B135" s="5" t="str">
        <f>'6thR'!B135</f>
        <v/>
      </c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10">
        <f t="shared" si="12"/>
        <v>0</v>
      </c>
      <c r="V135" s="48">
        <f t="shared" si="8"/>
        <v>-1.5</v>
      </c>
      <c r="W135" s="10">
        <f>'6thR'!W135</f>
        <v>0</v>
      </c>
      <c r="X135" s="10">
        <f>'6thR'!X135</f>
        <v>0</v>
      </c>
      <c r="Y135" s="10">
        <f>'6thR'!Y135</f>
        <v>0</v>
      </c>
      <c r="Z135" s="10">
        <f>'6thR'!Z135</f>
        <v>0</v>
      </c>
      <c r="AA135" s="60">
        <f>IF(B135&lt;&gt;"",'6thR'!AA135+AB135,0)</f>
        <v>0</v>
      </c>
      <c r="AB135" s="60">
        <f t="shared" si="13"/>
        <v>0</v>
      </c>
      <c r="AC135" s="70">
        <f t="shared" si="9"/>
        <v>-3</v>
      </c>
      <c r="AD135" s="70">
        <f t="shared" si="10"/>
        <v>-3</v>
      </c>
    </row>
    <row r="136" spans="1:30" hidden="1" x14ac:dyDescent="0.35">
      <c r="A136" s="19">
        <v>130</v>
      </c>
      <c r="B136" s="5" t="str">
        <f>'6thR'!B136</f>
        <v/>
      </c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10">
        <f t="shared" si="12"/>
        <v>0</v>
      </c>
      <c r="V136" s="48">
        <f t="shared" ref="V136:V146" si="14">ROUND(0.35*MIN(AC136,AD136)+0.15*MAX(AC136,AD136),1)</f>
        <v>-1.5</v>
      </c>
      <c r="W136" s="10">
        <f>'6thR'!W136</f>
        <v>0</v>
      </c>
      <c r="X136" s="10">
        <f>'6thR'!X136</f>
        <v>0</v>
      </c>
      <c r="Y136" s="10">
        <f>'6thR'!Y136</f>
        <v>0</v>
      </c>
      <c r="Z136" s="10">
        <f>'6thR'!Z136</f>
        <v>0</v>
      </c>
      <c r="AA136" s="60">
        <f>IF(B136&lt;&gt;"",'6thR'!AA136+AB136,0)</f>
        <v>0</v>
      </c>
      <c r="AB136" s="60">
        <f t="shared" si="13"/>
        <v>0</v>
      </c>
      <c r="AC136" s="70">
        <f t="shared" ref="AC136:AC146" si="15">ROUND(IF(W136="m",(X136*$AC$4/113+$AD$4-$AE$4),(X136*$AC$2/113+$AD$2-$AE$2)),0)</f>
        <v>-3</v>
      </c>
      <c r="AD136" s="70">
        <f t="shared" ref="AD136:AD146" si="16">ROUND(IF(Y136="m",(Z136*$AC$4/113+$AD$4-$AE$4),(Z136*$AC$2/113+$AD$2-$AE$2)),0)</f>
        <v>-3</v>
      </c>
    </row>
    <row r="137" spans="1:30" hidden="1" x14ac:dyDescent="0.35">
      <c r="A137" s="19">
        <v>131</v>
      </c>
      <c r="B137" s="5" t="str">
        <f>'6thR'!B137</f>
        <v/>
      </c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10">
        <f t="shared" si="12"/>
        <v>0</v>
      </c>
      <c r="V137" s="48">
        <f t="shared" si="14"/>
        <v>-1.5</v>
      </c>
      <c r="W137" s="10">
        <f>'6thR'!W137</f>
        <v>0</v>
      </c>
      <c r="X137" s="10">
        <f>'6thR'!X137</f>
        <v>0</v>
      </c>
      <c r="Y137" s="10">
        <f>'6thR'!Y137</f>
        <v>0</v>
      </c>
      <c r="Z137" s="10">
        <f>'6thR'!Z137</f>
        <v>0</v>
      </c>
      <c r="AA137" s="60">
        <f>IF(B137&lt;&gt;"",'6thR'!AA137+AB137,0)</f>
        <v>0</v>
      </c>
      <c r="AB137" s="60">
        <f t="shared" si="13"/>
        <v>0</v>
      </c>
      <c r="AC137" s="70">
        <f t="shared" si="15"/>
        <v>-3</v>
      </c>
      <c r="AD137" s="70">
        <f t="shared" si="16"/>
        <v>-3</v>
      </c>
    </row>
    <row r="138" spans="1:30" hidden="1" x14ac:dyDescent="0.35">
      <c r="A138" s="19">
        <v>132</v>
      </c>
      <c r="B138" s="5" t="str">
        <f>'6thR'!B138</f>
        <v/>
      </c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10">
        <f t="shared" si="12"/>
        <v>0</v>
      </c>
      <c r="V138" s="48">
        <f t="shared" si="14"/>
        <v>-1.5</v>
      </c>
      <c r="W138" s="10">
        <f>'6thR'!W138</f>
        <v>0</v>
      </c>
      <c r="X138" s="10">
        <f>'6thR'!X138</f>
        <v>0</v>
      </c>
      <c r="Y138" s="10">
        <f>'6thR'!Y138</f>
        <v>0</v>
      </c>
      <c r="Z138" s="10">
        <f>'6thR'!Z138</f>
        <v>0</v>
      </c>
      <c r="AA138" s="60">
        <f>IF(B138&lt;&gt;"",'6thR'!AA138+AB138,0)</f>
        <v>0</v>
      </c>
      <c r="AB138" s="60">
        <f t="shared" si="13"/>
        <v>0</v>
      </c>
      <c r="AC138" s="70">
        <f t="shared" si="15"/>
        <v>-3</v>
      </c>
      <c r="AD138" s="70">
        <f t="shared" si="16"/>
        <v>-3</v>
      </c>
    </row>
    <row r="139" spans="1:30" hidden="1" x14ac:dyDescent="0.35">
      <c r="A139" s="19">
        <v>133</v>
      </c>
      <c r="B139" s="5" t="str">
        <f>'6thR'!B139</f>
        <v/>
      </c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10">
        <f t="shared" ref="U139:U146" si="17">SUM(C139:T139)</f>
        <v>0</v>
      </c>
      <c r="V139" s="48">
        <f t="shared" si="14"/>
        <v>-1.5</v>
      </c>
      <c r="W139" s="10">
        <f>'6thR'!W139</f>
        <v>0</v>
      </c>
      <c r="X139" s="10">
        <f>'6thR'!X139</f>
        <v>0</v>
      </c>
      <c r="Y139" s="10">
        <f>'6thR'!Y139</f>
        <v>0</v>
      </c>
      <c r="Z139" s="10">
        <f>'6thR'!Z139</f>
        <v>0</v>
      </c>
      <c r="AA139" s="60">
        <f>IF(B139&lt;&gt;"",'6thR'!AA139+AB139,0)</f>
        <v>0</v>
      </c>
      <c r="AB139" s="60">
        <f t="shared" si="13"/>
        <v>0</v>
      </c>
      <c r="AC139" s="70">
        <f t="shared" si="15"/>
        <v>-3</v>
      </c>
      <c r="AD139" s="70">
        <f t="shared" si="16"/>
        <v>-3</v>
      </c>
    </row>
    <row r="140" spans="1:30" hidden="1" x14ac:dyDescent="0.35">
      <c r="A140" s="19">
        <v>134</v>
      </c>
      <c r="B140" s="5" t="str">
        <f>'6thR'!B140</f>
        <v/>
      </c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10">
        <f t="shared" si="17"/>
        <v>0</v>
      </c>
      <c r="V140" s="48">
        <f t="shared" si="14"/>
        <v>-1.5</v>
      </c>
      <c r="W140" s="10">
        <f>'6thR'!W140</f>
        <v>0</v>
      </c>
      <c r="X140" s="10">
        <f>'6thR'!X140</f>
        <v>0</v>
      </c>
      <c r="Y140" s="10">
        <f>'6thR'!Y140</f>
        <v>0</v>
      </c>
      <c r="Z140" s="10">
        <f>'6thR'!Z140</f>
        <v>0</v>
      </c>
      <c r="AA140" s="60">
        <f>IF(B140&lt;&gt;"",'6thR'!AA140+AB140,0)</f>
        <v>0</v>
      </c>
      <c r="AB140" s="60">
        <f t="shared" si="13"/>
        <v>0</v>
      </c>
      <c r="AC140" s="70">
        <f t="shared" si="15"/>
        <v>-3</v>
      </c>
      <c r="AD140" s="70">
        <f t="shared" si="16"/>
        <v>-3</v>
      </c>
    </row>
    <row r="141" spans="1:30" hidden="1" x14ac:dyDescent="0.35">
      <c r="A141" s="19">
        <v>135</v>
      </c>
      <c r="B141" s="5" t="str">
        <f>'6thR'!B141</f>
        <v/>
      </c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10">
        <f t="shared" si="17"/>
        <v>0</v>
      </c>
      <c r="V141" s="48">
        <f t="shared" si="14"/>
        <v>-1.5</v>
      </c>
      <c r="W141" s="10">
        <f>'6thR'!W141</f>
        <v>0</v>
      </c>
      <c r="X141" s="10">
        <f>'6thR'!X141</f>
        <v>0</v>
      </c>
      <c r="Y141" s="10">
        <f>'6thR'!Y141</f>
        <v>0</v>
      </c>
      <c r="Z141" s="10">
        <f>'6thR'!Z141</f>
        <v>0</v>
      </c>
      <c r="AA141" s="60">
        <f>IF(B141&lt;&gt;"",'6thR'!AA141+AB141,0)</f>
        <v>0</v>
      </c>
      <c r="AB141" s="60">
        <f t="shared" si="13"/>
        <v>0</v>
      </c>
      <c r="AC141" s="70">
        <f t="shared" si="15"/>
        <v>-3</v>
      </c>
      <c r="AD141" s="70">
        <f t="shared" si="16"/>
        <v>-3</v>
      </c>
    </row>
    <row r="142" spans="1:30" hidden="1" x14ac:dyDescent="0.35">
      <c r="A142" s="19">
        <v>136</v>
      </c>
      <c r="B142" s="5" t="str">
        <f>'6thR'!B142</f>
        <v/>
      </c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10">
        <f t="shared" si="17"/>
        <v>0</v>
      </c>
      <c r="V142" s="48">
        <f t="shared" si="14"/>
        <v>-1.5</v>
      </c>
      <c r="W142" s="10">
        <f>'6thR'!W142</f>
        <v>0</v>
      </c>
      <c r="X142" s="10">
        <f>'6thR'!X142</f>
        <v>0</v>
      </c>
      <c r="Y142" s="10">
        <f>'6thR'!Y142</f>
        <v>0</v>
      </c>
      <c r="Z142" s="10">
        <f>'6thR'!Z142</f>
        <v>0</v>
      </c>
      <c r="AA142" s="60">
        <f>IF(B142&lt;&gt;"",'6thR'!AA142+AB142,0)</f>
        <v>0</v>
      </c>
      <c r="AB142" s="60">
        <f t="shared" si="13"/>
        <v>0</v>
      </c>
      <c r="AC142" s="70">
        <f t="shared" si="15"/>
        <v>-3</v>
      </c>
      <c r="AD142" s="70">
        <f t="shared" si="16"/>
        <v>-3</v>
      </c>
    </row>
    <row r="143" spans="1:30" hidden="1" x14ac:dyDescent="0.35">
      <c r="A143" s="19">
        <v>137</v>
      </c>
      <c r="B143" s="5" t="str">
        <f>'6thR'!B143</f>
        <v/>
      </c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10">
        <f t="shared" si="17"/>
        <v>0</v>
      </c>
      <c r="V143" s="48">
        <f t="shared" si="14"/>
        <v>-1.5</v>
      </c>
      <c r="W143" s="10">
        <f>'6thR'!W143</f>
        <v>0</v>
      </c>
      <c r="X143" s="10">
        <f>'6thR'!X143</f>
        <v>0</v>
      </c>
      <c r="Y143" s="10">
        <f>'6thR'!Y143</f>
        <v>0</v>
      </c>
      <c r="Z143" s="10">
        <f>'6thR'!Z143</f>
        <v>0</v>
      </c>
      <c r="AA143" s="60">
        <f>IF(B143&lt;&gt;"",'6thR'!AA143+AB143,0)</f>
        <v>0</v>
      </c>
      <c r="AB143" s="60">
        <f t="shared" si="13"/>
        <v>0</v>
      </c>
      <c r="AC143" s="70">
        <f t="shared" si="15"/>
        <v>-3</v>
      </c>
      <c r="AD143" s="70">
        <f t="shared" si="16"/>
        <v>-3</v>
      </c>
    </row>
    <row r="144" spans="1:30" hidden="1" x14ac:dyDescent="0.35">
      <c r="A144" s="19">
        <v>138</v>
      </c>
      <c r="B144" s="5" t="str">
        <f>'6thR'!B144</f>
        <v/>
      </c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10">
        <f t="shared" si="17"/>
        <v>0</v>
      </c>
      <c r="V144" s="48">
        <f t="shared" si="14"/>
        <v>-1.5</v>
      </c>
      <c r="W144" s="10">
        <f>'6thR'!W144</f>
        <v>0</v>
      </c>
      <c r="X144" s="10">
        <f>'6thR'!X144</f>
        <v>0</v>
      </c>
      <c r="Y144" s="10">
        <f>'6thR'!Y144</f>
        <v>0</v>
      </c>
      <c r="Z144" s="10">
        <f>'6thR'!Z144</f>
        <v>0</v>
      </c>
      <c r="AA144" s="60">
        <f>IF(B144&lt;&gt;"",'6thR'!AA144+AB144,0)</f>
        <v>0</v>
      </c>
      <c r="AB144" s="60">
        <f t="shared" si="13"/>
        <v>0</v>
      </c>
      <c r="AC144" s="70">
        <f t="shared" si="15"/>
        <v>-3</v>
      </c>
      <c r="AD144" s="70">
        <f t="shared" si="16"/>
        <v>-3</v>
      </c>
    </row>
    <row r="145" spans="1:30" hidden="1" x14ac:dyDescent="0.35">
      <c r="A145" s="19">
        <v>139</v>
      </c>
      <c r="B145" s="5" t="str">
        <f>'6thR'!B145</f>
        <v/>
      </c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10">
        <f t="shared" si="17"/>
        <v>0</v>
      </c>
      <c r="V145" s="48">
        <f t="shared" si="14"/>
        <v>-1.5</v>
      </c>
      <c r="W145" s="10">
        <f>'6thR'!W145</f>
        <v>0</v>
      </c>
      <c r="X145" s="10">
        <f>'6thR'!X145</f>
        <v>0</v>
      </c>
      <c r="Y145" s="10">
        <f>'6thR'!Y145</f>
        <v>0</v>
      </c>
      <c r="Z145" s="10">
        <f>'6thR'!Z145</f>
        <v>0</v>
      </c>
      <c r="AA145" s="60">
        <f>IF(B145&lt;&gt;"",'6thR'!AA145+AB145,0)</f>
        <v>0</v>
      </c>
      <c r="AB145" s="60">
        <f t="shared" si="13"/>
        <v>0</v>
      </c>
      <c r="AC145" s="70">
        <f t="shared" si="15"/>
        <v>-3</v>
      </c>
      <c r="AD145" s="70">
        <f t="shared" si="16"/>
        <v>-3</v>
      </c>
    </row>
    <row r="146" spans="1:30" ht="15" hidden="1" thickBot="1" x14ac:dyDescent="0.4">
      <c r="A146" s="19">
        <v>140</v>
      </c>
      <c r="B146" s="22" t="str">
        <f>'6thR'!B146</f>
        <v/>
      </c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14">
        <f t="shared" si="17"/>
        <v>0</v>
      </c>
      <c r="V146" s="48">
        <f t="shared" si="14"/>
        <v>-1.5</v>
      </c>
      <c r="W146" s="10">
        <f>'6thR'!W146</f>
        <v>0</v>
      </c>
      <c r="X146" s="10">
        <f>'6thR'!X146</f>
        <v>0</v>
      </c>
      <c r="Y146" s="10">
        <f>'6thR'!Y146</f>
        <v>0</v>
      </c>
      <c r="Z146" s="10">
        <f>'6thR'!Z146</f>
        <v>0</v>
      </c>
      <c r="AA146" s="60">
        <f>IF(B146&lt;&gt;"",'6thR'!AA146+AB146,0)</f>
        <v>0</v>
      </c>
      <c r="AB146" s="60">
        <f t="shared" si="13"/>
        <v>0</v>
      </c>
      <c r="AC146" s="70">
        <f t="shared" si="15"/>
        <v>-3</v>
      </c>
      <c r="AD146" s="70">
        <f t="shared" si="16"/>
        <v>-3</v>
      </c>
    </row>
    <row r="147" spans="1:30" ht="15.5" x14ac:dyDescent="0.35">
      <c r="B147" s="8" t="s">
        <v>7</v>
      </c>
      <c r="C147" s="6">
        <f>score!H$147</f>
        <v>4</v>
      </c>
      <c r="D147" s="6">
        <f>score!$I$147</f>
        <v>3</v>
      </c>
      <c r="E147" s="6">
        <f>score!$J$147</f>
        <v>3</v>
      </c>
      <c r="F147" s="6">
        <f>score!$K$147</f>
        <v>4</v>
      </c>
      <c r="G147" s="6">
        <f>score!$L$147</f>
        <v>4</v>
      </c>
      <c r="H147" s="6">
        <f>score!$M$147</f>
        <v>4</v>
      </c>
      <c r="I147" s="6">
        <f>score!$N$147</f>
        <v>3</v>
      </c>
      <c r="J147" s="6">
        <f>score!$O$147</f>
        <v>4</v>
      </c>
      <c r="K147" s="6">
        <f>score!$P$147</f>
        <v>3</v>
      </c>
      <c r="L147" s="6">
        <f>score!$Q$147</f>
        <v>4</v>
      </c>
      <c r="M147" s="6">
        <f>score!$R$147</f>
        <v>3</v>
      </c>
      <c r="N147" s="6">
        <f>score!$S$147</f>
        <v>3</v>
      </c>
      <c r="O147" s="6">
        <f>score!$T$147</f>
        <v>4</v>
      </c>
      <c r="P147" s="6">
        <f>score!$U$147</f>
        <v>4</v>
      </c>
      <c r="Q147" s="6">
        <f>score!$V$147</f>
        <v>4</v>
      </c>
      <c r="R147" s="6">
        <f>score!$W$147</f>
        <v>3</v>
      </c>
      <c r="S147" s="6">
        <f>score!$X$147</f>
        <v>4</v>
      </c>
      <c r="T147" s="6">
        <f>score!$Y$147</f>
        <v>3</v>
      </c>
      <c r="U147" s="7">
        <f>SUM(C147:T147)</f>
        <v>64</v>
      </c>
    </row>
    <row r="149" spans="1:30" hidden="1" x14ac:dyDescent="0.35"/>
    <row r="151" spans="1:30" x14ac:dyDescent="0.35">
      <c r="B151" t="s">
        <v>9</v>
      </c>
    </row>
  </sheetData>
  <sheetProtection algorithmName="SHA-512" hashValue="GbHOUkvVnWsB6hoY2jEbIpxBRUB8KgsaC+ZmtF05tHfQwWqAZ4QFMGUkN9Bd6IK+cjcXFYW8oD/xkUaoWpfOVw==" saltValue="BkFCpkrscxh4UoLjFudO2A==" spinCount="100000" sheet="1" objects="1" scenarios="1"/>
  <sortState ref="A7:V126">
    <sortCondition ref="A7:A126"/>
  </sortState>
  <mergeCells count="25">
    <mergeCell ref="X5:X6"/>
    <mergeCell ref="Z5:Z6"/>
    <mergeCell ref="O5:O6"/>
    <mergeCell ref="C2:T2"/>
    <mergeCell ref="C4:T4"/>
    <mergeCell ref="G5:G6"/>
    <mergeCell ref="H5:H6"/>
    <mergeCell ref="I5:I6"/>
    <mergeCell ref="J5:J6"/>
    <mergeCell ref="K5:K6"/>
    <mergeCell ref="L5:L6"/>
    <mergeCell ref="M5:M6"/>
    <mergeCell ref="N5:N6"/>
    <mergeCell ref="V5:V6"/>
    <mergeCell ref="P5:P6"/>
    <mergeCell ref="Q5:Q6"/>
    <mergeCell ref="R5:R6"/>
    <mergeCell ref="S5:S6"/>
    <mergeCell ref="T5:T6"/>
    <mergeCell ref="U5:U6"/>
    <mergeCell ref="B5:B6"/>
    <mergeCell ref="C5:C6"/>
    <mergeCell ref="D5:D6"/>
    <mergeCell ref="E5:E6"/>
    <mergeCell ref="F5:F6"/>
  </mergeCells>
  <conditionalFormatting sqref="B7:B39">
    <cfRule type="cellIs" dxfId="448" priority="498" operator="equal">
      <formula>0</formula>
    </cfRule>
  </conditionalFormatting>
  <conditionalFormatting sqref="U126 U7:U76">
    <cfRule type="cellIs" dxfId="447" priority="406" operator="equal">
      <formula>0</formula>
    </cfRule>
  </conditionalFormatting>
  <conditionalFormatting sqref="U77:U125">
    <cfRule type="cellIs" dxfId="446" priority="379" operator="equal">
      <formula>0</formula>
    </cfRule>
  </conditionalFormatting>
  <conditionalFormatting sqref="B40:B146">
    <cfRule type="cellIs" dxfId="445" priority="28" operator="equal">
      <formula>0</formula>
    </cfRule>
  </conditionalFormatting>
  <conditionalFormatting sqref="U127:U146">
    <cfRule type="cellIs" dxfId="444" priority="25" operator="equal">
      <formula>0</formula>
    </cfRule>
  </conditionalFormatting>
  <conditionalFormatting sqref="C7:C146">
    <cfRule type="cellIs" dxfId="443" priority="21" operator="greaterThan">
      <formula>$C$147+1</formula>
    </cfRule>
    <cfRule type="cellIs" dxfId="442" priority="22" operator="equal">
      <formula>$C$147+1</formula>
    </cfRule>
    <cfRule type="cellIs" dxfId="441" priority="23" operator="equal">
      <formula>$C$147-1</formula>
    </cfRule>
    <cfRule type="cellIs" dxfId="440" priority="24" operator="equal">
      <formula>$C$147-2</formula>
    </cfRule>
  </conditionalFormatting>
  <conditionalFormatting sqref="D7:D146">
    <cfRule type="cellIs" dxfId="439" priority="17" operator="greaterThan">
      <formula>D$147+1</formula>
    </cfRule>
    <cfRule type="cellIs" dxfId="438" priority="18" operator="equal">
      <formula>D$147+1</formula>
    </cfRule>
    <cfRule type="cellIs" dxfId="437" priority="19" operator="equal">
      <formula>D$147-1</formula>
    </cfRule>
    <cfRule type="cellIs" dxfId="436" priority="20" operator="equal">
      <formula>D$147-2</formula>
    </cfRule>
  </conditionalFormatting>
  <conditionalFormatting sqref="E7:E146">
    <cfRule type="cellIs" dxfId="435" priority="13" operator="greaterThan">
      <formula>E$147+1</formula>
    </cfRule>
    <cfRule type="cellIs" dxfId="434" priority="14" operator="equal">
      <formula>E$147+1</formula>
    </cfRule>
    <cfRule type="cellIs" dxfId="433" priority="15" operator="equal">
      <formula>E$147-1</formula>
    </cfRule>
    <cfRule type="cellIs" dxfId="432" priority="16" operator="equal">
      <formula>E$147-2</formula>
    </cfRule>
  </conditionalFormatting>
  <conditionalFormatting sqref="F7:F146">
    <cfRule type="cellIs" dxfId="431" priority="9" operator="greaterThan">
      <formula>F$147+1</formula>
    </cfRule>
    <cfRule type="cellIs" dxfId="430" priority="10" operator="equal">
      <formula>F$147+1</formula>
    </cfRule>
    <cfRule type="cellIs" dxfId="429" priority="11" operator="equal">
      <formula>F$147-1</formula>
    </cfRule>
    <cfRule type="cellIs" dxfId="428" priority="12" operator="equal">
      <formula>F$147-2</formula>
    </cfRule>
  </conditionalFormatting>
  <conditionalFormatting sqref="G7:T146">
    <cfRule type="cellIs" dxfId="427" priority="5" operator="greaterThan">
      <formula>G$147+1</formula>
    </cfRule>
    <cfRule type="cellIs" dxfId="426" priority="6" operator="equal">
      <formula>G$147+1</formula>
    </cfRule>
    <cfRule type="cellIs" dxfId="425" priority="7" operator="equal">
      <formula>G$147-1</formula>
    </cfRule>
    <cfRule type="cellIs" dxfId="424" priority="8" operator="equal">
      <formula>G$147-2</formula>
    </cfRule>
  </conditionalFormatting>
  <conditionalFormatting sqref="W7:Z146">
    <cfRule type="cellIs" dxfId="423" priority="4" operator="equal">
      <formula>0</formula>
    </cfRule>
  </conditionalFormatting>
  <conditionalFormatting sqref="V7:V146">
    <cfRule type="cellIs" dxfId="422" priority="1" operator="equal">
      <formula>-1.5</formula>
    </cfRule>
  </conditionalFormatting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AF147"/>
  <sheetViews>
    <sheetView zoomScale="85" zoomScaleNormal="85" workbookViewId="0">
      <pane ySplit="6" topLeftCell="A7" activePane="bottomLeft" state="frozen"/>
      <selection pane="bottomLeft" activeCell="B7" sqref="B7"/>
    </sheetView>
  </sheetViews>
  <sheetFormatPr defaultRowHeight="14.5" x14ac:dyDescent="0.35"/>
  <cols>
    <col min="1" max="1" width="4.453125" style="19" customWidth="1"/>
    <col min="2" max="2" width="38.1796875" bestFit="1" customWidth="1"/>
    <col min="3" max="20" width="6.7265625" customWidth="1"/>
    <col min="21" max="21" width="7.7265625" style="1" customWidth="1"/>
    <col min="22" max="22" width="7.7265625" style="68" customWidth="1"/>
    <col min="23" max="23" width="3.1796875" style="1" customWidth="1"/>
    <col min="24" max="24" width="6.7265625" style="1" customWidth="1"/>
    <col min="25" max="25" width="3.1796875" style="1" customWidth="1"/>
    <col min="26" max="26" width="6.7265625" style="1" customWidth="1"/>
    <col min="27" max="28" width="7.7265625" style="61" customWidth="1"/>
    <col min="29" max="29" width="8.453125" style="61" customWidth="1"/>
    <col min="30" max="30" width="8.26953125" style="61" customWidth="1"/>
    <col min="31" max="31" width="3" style="61" customWidth="1"/>
    <col min="32" max="32" width="8.7265625" style="9"/>
  </cols>
  <sheetData>
    <row r="1" spans="1:31" ht="15" thickBot="1" x14ac:dyDescent="0.4"/>
    <row r="2" spans="1:31" ht="33.5" thickBot="1" x14ac:dyDescent="0.95">
      <c r="C2" s="131" t="str">
        <f>score!H2</f>
        <v>Barovška liga - pari 2022 - Golf klub Kranjska Gora</v>
      </c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3"/>
      <c r="AC2" s="61">
        <v>119</v>
      </c>
      <c r="AD2" s="61">
        <v>61.5</v>
      </c>
      <c r="AE2" s="61">
        <v>64</v>
      </c>
    </row>
    <row r="3" spans="1:31" ht="6.75" customHeight="1" x14ac:dyDescent="0.35"/>
    <row r="4" spans="1:31" ht="21.75" customHeight="1" x14ac:dyDescent="0.5">
      <c r="B4" s="2" t="s">
        <v>80</v>
      </c>
      <c r="C4" s="107" t="s">
        <v>6</v>
      </c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24" t="s">
        <v>25</v>
      </c>
      <c r="AC4" s="61">
        <v>118</v>
      </c>
      <c r="AD4" s="61">
        <v>60.8</v>
      </c>
      <c r="AE4" s="61">
        <v>64</v>
      </c>
    </row>
    <row r="5" spans="1:31" ht="15" customHeight="1" x14ac:dyDescent="0.35">
      <c r="B5" s="139" t="s">
        <v>0</v>
      </c>
      <c r="C5" s="100">
        <v>1</v>
      </c>
      <c r="D5" s="100">
        <v>2</v>
      </c>
      <c r="E5" s="100">
        <v>3</v>
      </c>
      <c r="F5" s="100">
        <v>4</v>
      </c>
      <c r="G5" s="100">
        <v>5</v>
      </c>
      <c r="H5" s="100">
        <v>6</v>
      </c>
      <c r="I5" s="100">
        <v>7</v>
      </c>
      <c r="J5" s="100">
        <v>8</v>
      </c>
      <c r="K5" s="100">
        <v>9</v>
      </c>
      <c r="L5" s="100">
        <v>10</v>
      </c>
      <c r="M5" s="100">
        <v>11</v>
      </c>
      <c r="N5" s="100">
        <v>12</v>
      </c>
      <c r="O5" s="100">
        <v>13</v>
      </c>
      <c r="P5" s="100">
        <v>14</v>
      </c>
      <c r="Q5" s="100">
        <v>15</v>
      </c>
      <c r="R5" s="100">
        <v>16</v>
      </c>
      <c r="S5" s="100">
        <v>17</v>
      </c>
      <c r="T5" s="100">
        <v>18</v>
      </c>
      <c r="U5" s="96" t="s">
        <v>1</v>
      </c>
      <c r="V5" s="144" t="s">
        <v>2</v>
      </c>
      <c r="W5" s="66"/>
      <c r="X5" s="143" t="s">
        <v>28</v>
      </c>
      <c r="Y5" s="66"/>
      <c r="Z5" s="143" t="s">
        <v>29</v>
      </c>
      <c r="AA5" s="83" t="s">
        <v>10</v>
      </c>
      <c r="AC5" s="61" t="s">
        <v>33</v>
      </c>
      <c r="AD5" s="61" t="s">
        <v>33</v>
      </c>
    </row>
    <row r="6" spans="1:31" x14ac:dyDescent="0.35">
      <c r="A6" s="19" t="s">
        <v>9</v>
      </c>
      <c r="B6" s="139"/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42"/>
      <c r="V6" s="145"/>
      <c r="W6" s="65"/>
      <c r="X6" s="142"/>
      <c r="Y6" s="65"/>
      <c r="Z6" s="142"/>
      <c r="AA6" s="83"/>
      <c r="AC6" s="61" t="s">
        <v>28</v>
      </c>
      <c r="AD6" s="61" t="s">
        <v>29</v>
      </c>
    </row>
    <row r="7" spans="1:31" x14ac:dyDescent="0.35">
      <c r="A7" s="19">
        <v>1</v>
      </c>
      <c r="B7" s="4" t="str">
        <f>'7thR'!B7</f>
        <v>Mirjana&amp;Grega Benedik</v>
      </c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10">
        <f t="shared" ref="U7:U38" si="0">SUM(C7:T7)</f>
        <v>0</v>
      </c>
      <c r="V7" s="48">
        <f>ROUND(0.35*MIN(AC7,AD7)+0.15*MAX(AC7,AD7),1)</f>
        <v>6.5</v>
      </c>
      <c r="W7" s="10" t="str">
        <f>'[1]7thR'!W7</f>
        <v>d</v>
      </c>
      <c r="X7" s="10">
        <f>'[1]7thR'!X7</f>
        <v>14.5</v>
      </c>
      <c r="Y7" s="10" t="str">
        <f>'[1]7thR'!Y7</f>
        <v>m</v>
      </c>
      <c r="Z7" s="10">
        <f>'[1]7thR'!Z7</f>
        <v>15.1</v>
      </c>
      <c r="AA7" s="61">
        <f>IF(B7&lt;&gt;"",'7thR'!AA7+AB7,0)</f>
        <v>4</v>
      </c>
      <c r="AB7" s="61">
        <f t="shared" ref="AB7:AB70" si="1">IF(U7&gt;0,1,0)</f>
        <v>0</v>
      </c>
      <c r="AC7" s="84">
        <f>ROUND(IF(W7="m",(X7*$AC$4/113+$AD$4-$AE$4),(X7*$AC$2/113+$AD$2-$AE$2)),0)</f>
        <v>13</v>
      </c>
      <c r="AD7" s="84">
        <f>ROUND(IF(Y7="m",(Z7*$AC$4/113+$AD$4-$AE$4),(Z7*$AC$2/113+$AD$2-$AE$2)),0)</f>
        <v>13</v>
      </c>
    </row>
    <row r="8" spans="1:31" x14ac:dyDescent="0.35">
      <c r="A8" s="19">
        <v>2</v>
      </c>
      <c r="B8" s="4" t="str">
        <f>'7thR'!B8</f>
        <v>Romana&amp;Sašo Kranjc</v>
      </c>
      <c r="C8" s="3">
        <v>4</v>
      </c>
      <c r="D8" s="3">
        <v>3</v>
      </c>
      <c r="E8" s="3">
        <v>3</v>
      </c>
      <c r="F8" s="3">
        <v>3</v>
      </c>
      <c r="G8" s="3">
        <v>4</v>
      </c>
      <c r="H8" s="3">
        <v>5</v>
      </c>
      <c r="I8" s="3">
        <v>3</v>
      </c>
      <c r="J8" s="3">
        <v>5</v>
      </c>
      <c r="K8" s="3">
        <v>3</v>
      </c>
      <c r="L8" s="3">
        <v>3</v>
      </c>
      <c r="M8" s="3">
        <v>2</v>
      </c>
      <c r="N8" s="3">
        <v>3</v>
      </c>
      <c r="O8" s="3">
        <v>4</v>
      </c>
      <c r="P8" s="3">
        <v>4</v>
      </c>
      <c r="Q8" s="3">
        <v>4</v>
      </c>
      <c r="R8" s="3">
        <v>4</v>
      </c>
      <c r="S8" s="3">
        <v>4</v>
      </c>
      <c r="T8" s="3">
        <v>2</v>
      </c>
      <c r="U8" s="10">
        <f t="shared" si="0"/>
        <v>63</v>
      </c>
      <c r="V8" s="48">
        <f t="shared" ref="V8:V71" si="2">ROUND(0.35*MIN(AC8,AD8)+0.15*MAX(AC8,AD8),1)</f>
        <v>7</v>
      </c>
      <c r="W8" s="10" t="str">
        <f>'[1]7thR'!W8</f>
        <v>d</v>
      </c>
      <c r="X8" s="10">
        <f>'[1]7thR'!X8</f>
        <v>24.6</v>
      </c>
      <c r="Y8" s="10" t="str">
        <f>'[1]7thR'!Y8</f>
        <v>m</v>
      </c>
      <c r="Z8" s="10">
        <v>12.8</v>
      </c>
      <c r="AA8" s="61">
        <f>IF(B8&lt;&gt;"",'7thR'!AA8+AB8,0)</f>
        <v>7</v>
      </c>
      <c r="AB8" s="61">
        <f t="shared" si="1"/>
        <v>1</v>
      </c>
      <c r="AC8" s="84">
        <f t="shared" ref="AC8:AC71" si="3">ROUND(IF(W8="m",(X8*$AC$4/113+$AD$4-$AE$4),(X8*$AC$2/113+$AD$2-$AE$2)),0)</f>
        <v>23</v>
      </c>
      <c r="AD8" s="84">
        <f t="shared" ref="AD8:AD71" si="4">ROUND(IF(Y8="m",(Z8*$AC$4/113+$AD$4-$AE$4),(Z8*$AC$2/113+$AD$2-$AE$2)),0)</f>
        <v>10</v>
      </c>
    </row>
    <row r="9" spans="1:31" x14ac:dyDescent="0.35">
      <c r="A9" s="19">
        <v>3</v>
      </c>
      <c r="B9" s="4" t="str">
        <f>'7thR'!B9</f>
        <v>Nada&amp;Vito Šmit</v>
      </c>
      <c r="C9" s="3">
        <v>6</v>
      </c>
      <c r="D9" s="3">
        <v>3</v>
      </c>
      <c r="E9" s="3">
        <v>3</v>
      </c>
      <c r="F9" s="3">
        <v>4</v>
      </c>
      <c r="G9" s="3">
        <v>5</v>
      </c>
      <c r="H9" s="3">
        <v>4</v>
      </c>
      <c r="I9" s="3">
        <v>4</v>
      </c>
      <c r="J9" s="3">
        <v>4</v>
      </c>
      <c r="K9" s="3">
        <v>3</v>
      </c>
      <c r="L9" s="3">
        <v>5</v>
      </c>
      <c r="M9" s="3">
        <v>4</v>
      </c>
      <c r="N9" s="3">
        <v>4</v>
      </c>
      <c r="O9" s="3">
        <v>5</v>
      </c>
      <c r="P9" s="3">
        <v>4</v>
      </c>
      <c r="Q9" s="3">
        <v>4</v>
      </c>
      <c r="R9" s="3">
        <v>4</v>
      </c>
      <c r="S9" s="3">
        <v>5</v>
      </c>
      <c r="T9" s="3">
        <v>3</v>
      </c>
      <c r="U9" s="10">
        <f t="shared" si="0"/>
        <v>74</v>
      </c>
      <c r="V9" s="48">
        <f t="shared" si="2"/>
        <v>9.6999999999999993</v>
      </c>
      <c r="W9" s="10" t="str">
        <f>'[1]7thR'!W9</f>
        <v>d</v>
      </c>
      <c r="X9" s="10">
        <f>'[1]7thR'!X9</f>
        <v>33.1</v>
      </c>
      <c r="Y9" s="10" t="str">
        <f>'[1]7thR'!Y9</f>
        <v>m</v>
      </c>
      <c r="Z9" s="10">
        <v>16</v>
      </c>
      <c r="AA9" s="61">
        <f>IF(B9&lt;&gt;"",'7thR'!AA9+AB9,0)</f>
        <v>8</v>
      </c>
      <c r="AB9" s="61">
        <f t="shared" si="1"/>
        <v>1</v>
      </c>
      <c r="AC9" s="84">
        <f t="shared" si="3"/>
        <v>32</v>
      </c>
      <c r="AD9" s="84">
        <f t="shared" si="4"/>
        <v>14</v>
      </c>
    </row>
    <row r="10" spans="1:31" x14ac:dyDescent="0.35">
      <c r="A10" s="19">
        <v>4</v>
      </c>
      <c r="B10" s="4" t="str">
        <f>'7thR'!B10</f>
        <v>Nina Zidanič&amp;Miha Gregorčič</v>
      </c>
      <c r="C10" s="3">
        <v>4</v>
      </c>
      <c r="D10" s="3">
        <v>3</v>
      </c>
      <c r="E10" s="3">
        <v>3</v>
      </c>
      <c r="F10" s="3">
        <v>4</v>
      </c>
      <c r="G10" s="3">
        <v>5</v>
      </c>
      <c r="H10" s="3">
        <v>5</v>
      </c>
      <c r="I10" s="3">
        <v>4</v>
      </c>
      <c r="J10" s="3">
        <v>5</v>
      </c>
      <c r="K10" s="3">
        <v>4</v>
      </c>
      <c r="L10" s="3">
        <v>6</v>
      </c>
      <c r="M10" s="3">
        <v>4</v>
      </c>
      <c r="N10" s="3">
        <v>3</v>
      </c>
      <c r="O10" s="3">
        <v>4</v>
      </c>
      <c r="P10" s="3">
        <v>9</v>
      </c>
      <c r="Q10" s="3">
        <v>5</v>
      </c>
      <c r="R10" s="3">
        <v>3</v>
      </c>
      <c r="S10" s="3">
        <v>6</v>
      </c>
      <c r="T10" s="3">
        <v>3</v>
      </c>
      <c r="U10" s="10">
        <f t="shared" si="0"/>
        <v>80</v>
      </c>
      <c r="V10" s="48">
        <f t="shared" si="2"/>
        <v>13.4</v>
      </c>
      <c r="W10" s="10" t="str">
        <f>'[1]7thR'!W10</f>
        <v>d</v>
      </c>
      <c r="X10" s="10">
        <f>'[1]7thR'!X10</f>
        <v>53.5</v>
      </c>
      <c r="Y10" s="10" t="str">
        <f>'[1]7thR'!Y10</f>
        <v>m</v>
      </c>
      <c r="Z10" s="10">
        <f>'[1]7thR'!Z10</f>
        <v>17.2</v>
      </c>
      <c r="AA10" s="61">
        <f>IF(B10&lt;&gt;"",'7thR'!AA10+AB10,0)</f>
        <v>5</v>
      </c>
      <c r="AB10" s="61">
        <f t="shared" si="1"/>
        <v>1</v>
      </c>
      <c r="AC10" s="84">
        <f t="shared" si="3"/>
        <v>54</v>
      </c>
      <c r="AD10" s="84">
        <f t="shared" si="4"/>
        <v>15</v>
      </c>
    </row>
    <row r="11" spans="1:31" x14ac:dyDescent="0.35">
      <c r="A11" s="19">
        <v>5</v>
      </c>
      <c r="B11" s="4" t="str">
        <f>'7thR'!B11</f>
        <v>Breda&amp;Jani Konte</v>
      </c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10">
        <f t="shared" si="0"/>
        <v>0</v>
      </c>
      <c r="V11" s="48">
        <f t="shared" si="2"/>
        <v>11.6</v>
      </c>
      <c r="W11" s="10" t="str">
        <f>'[1]7thR'!W11</f>
        <v>d</v>
      </c>
      <c r="X11" s="10">
        <f>'[1]7thR'!X11</f>
        <v>23.5</v>
      </c>
      <c r="Y11" s="10" t="str">
        <f>'[1]7thR'!Y11</f>
        <v>m</v>
      </c>
      <c r="Z11" s="10">
        <f>'[1]7thR'!Z11</f>
        <v>28.2</v>
      </c>
      <c r="AA11" s="61">
        <f>IF(B11&lt;&gt;"",'7thR'!AA11+AB11,0)</f>
        <v>7</v>
      </c>
      <c r="AB11" s="61">
        <f t="shared" si="1"/>
        <v>0</v>
      </c>
      <c r="AC11" s="84">
        <f t="shared" si="3"/>
        <v>22</v>
      </c>
      <c r="AD11" s="84">
        <f t="shared" si="4"/>
        <v>26</v>
      </c>
    </row>
    <row r="12" spans="1:31" x14ac:dyDescent="0.35">
      <c r="A12" s="19">
        <v>6</v>
      </c>
      <c r="B12" s="4" t="str">
        <f>'7thR'!B12</f>
        <v>Braco Šegan&amp;Peter Dernič</v>
      </c>
      <c r="C12" s="3">
        <v>5</v>
      </c>
      <c r="D12" s="3">
        <v>4</v>
      </c>
      <c r="E12" s="3">
        <v>4</v>
      </c>
      <c r="F12" s="3">
        <v>6</v>
      </c>
      <c r="G12" s="3">
        <v>5</v>
      </c>
      <c r="H12" s="3">
        <v>4</v>
      </c>
      <c r="I12" s="3">
        <v>4</v>
      </c>
      <c r="J12" s="3">
        <v>4</v>
      </c>
      <c r="K12" s="3">
        <v>3</v>
      </c>
      <c r="L12" s="3">
        <v>4</v>
      </c>
      <c r="M12" s="3">
        <v>3</v>
      </c>
      <c r="N12" s="3">
        <v>3</v>
      </c>
      <c r="O12" s="3">
        <v>4</v>
      </c>
      <c r="P12" s="3">
        <v>6</v>
      </c>
      <c r="Q12" s="3">
        <v>5</v>
      </c>
      <c r="R12" s="3">
        <v>4</v>
      </c>
      <c r="S12" s="3">
        <v>4</v>
      </c>
      <c r="T12" s="3">
        <v>3</v>
      </c>
      <c r="U12" s="10">
        <f t="shared" si="0"/>
        <v>75</v>
      </c>
      <c r="V12" s="48">
        <f t="shared" si="2"/>
        <v>10</v>
      </c>
      <c r="W12" s="10" t="str">
        <f>'[1]7thR'!W12</f>
        <v>m</v>
      </c>
      <c r="X12" s="10">
        <f>'[1]7thR'!X12</f>
        <v>24</v>
      </c>
      <c r="Y12" s="10" t="str">
        <f>'[1]7thR'!Y12</f>
        <v>m</v>
      </c>
      <c r="Z12" s="10">
        <f>'[1]7thR'!Z12</f>
        <v>21.6</v>
      </c>
      <c r="AA12" s="61">
        <f>IF(B12&lt;&gt;"",'7thR'!AA12+AB12,0)</f>
        <v>7</v>
      </c>
      <c r="AB12" s="61">
        <f t="shared" si="1"/>
        <v>1</v>
      </c>
      <c r="AC12" s="84">
        <f t="shared" si="3"/>
        <v>22</v>
      </c>
      <c r="AD12" s="84">
        <f t="shared" si="4"/>
        <v>19</v>
      </c>
    </row>
    <row r="13" spans="1:31" x14ac:dyDescent="0.35">
      <c r="A13" s="19">
        <v>7</v>
      </c>
      <c r="B13" s="4" t="str">
        <f>'7thR'!B13</f>
        <v>Majda&amp;Bojan Lazar</v>
      </c>
      <c r="C13" s="3">
        <v>4</v>
      </c>
      <c r="D13" s="3">
        <v>3</v>
      </c>
      <c r="E13" s="3">
        <v>3</v>
      </c>
      <c r="F13" s="3">
        <v>4</v>
      </c>
      <c r="G13" s="3">
        <v>4</v>
      </c>
      <c r="H13" s="3">
        <v>5</v>
      </c>
      <c r="I13" s="3">
        <v>3</v>
      </c>
      <c r="J13" s="3">
        <v>5</v>
      </c>
      <c r="K13" s="3">
        <v>3</v>
      </c>
      <c r="L13" s="3">
        <v>5</v>
      </c>
      <c r="M13" s="3">
        <v>3</v>
      </c>
      <c r="N13" s="3">
        <v>4</v>
      </c>
      <c r="O13" s="3">
        <v>4</v>
      </c>
      <c r="P13" s="3">
        <v>4</v>
      </c>
      <c r="Q13" s="3">
        <v>4</v>
      </c>
      <c r="R13" s="3">
        <v>4</v>
      </c>
      <c r="S13" s="3">
        <v>4</v>
      </c>
      <c r="T13" s="3">
        <v>3</v>
      </c>
      <c r="U13" s="10">
        <f t="shared" si="0"/>
        <v>69</v>
      </c>
      <c r="V13" s="48">
        <f t="shared" si="2"/>
        <v>11.2</v>
      </c>
      <c r="W13" s="10" t="str">
        <f>'[1]7thR'!W13</f>
        <v>d</v>
      </c>
      <c r="X13" s="10">
        <f>'[1]7thR'!X13</f>
        <v>29.4</v>
      </c>
      <c r="Y13" s="10" t="str">
        <f>'[1]7thR'!Y13</f>
        <v>m</v>
      </c>
      <c r="Z13" s="10">
        <f>'[1]7thR'!Z13</f>
        <v>22.1</v>
      </c>
      <c r="AA13" s="61">
        <f>IF(B13&lt;&gt;"",'7thR'!AA13+AB13,0)</f>
        <v>3</v>
      </c>
      <c r="AB13" s="61">
        <f t="shared" si="1"/>
        <v>1</v>
      </c>
      <c r="AC13" s="84">
        <f t="shared" si="3"/>
        <v>28</v>
      </c>
      <c r="AD13" s="84">
        <f t="shared" si="4"/>
        <v>20</v>
      </c>
    </row>
    <row r="14" spans="1:31" x14ac:dyDescent="0.35">
      <c r="A14" s="19">
        <v>8</v>
      </c>
      <c r="B14" s="4" t="str">
        <f>'7thR'!B14</f>
        <v>Milena Sedovnik&amp;Breda Terglav</v>
      </c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10">
        <f t="shared" si="0"/>
        <v>0</v>
      </c>
      <c r="V14" s="48">
        <f t="shared" si="2"/>
        <v>15.8</v>
      </c>
      <c r="W14" s="10" t="str">
        <f>'[1]7thR'!W14</f>
        <v>d</v>
      </c>
      <c r="X14" s="10">
        <f>'[1]7thR'!X14</f>
        <v>28.5</v>
      </c>
      <c r="Y14" s="10" t="str">
        <f>'[1]7thR'!Y14</f>
        <v>d</v>
      </c>
      <c r="Z14" s="10">
        <f>'[1]7thR'!Z14</f>
        <v>40.700000000000003</v>
      </c>
      <c r="AA14" s="61">
        <f>IF(B14&lt;&gt;"",'7thR'!AA14+AB14,0)</f>
        <v>6</v>
      </c>
      <c r="AB14" s="61">
        <f t="shared" si="1"/>
        <v>0</v>
      </c>
      <c r="AC14" s="84">
        <f t="shared" si="3"/>
        <v>28</v>
      </c>
      <c r="AD14" s="84">
        <f t="shared" si="4"/>
        <v>40</v>
      </c>
    </row>
    <row r="15" spans="1:31" x14ac:dyDescent="0.35">
      <c r="A15" s="19">
        <v>9</v>
      </c>
      <c r="B15" s="4" t="str">
        <f>'7thR'!B15</f>
        <v>Janez Saje&amp;Miloš Torbič</v>
      </c>
      <c r="C15" s="3">
        <v>4</v>
      </c>
      <c r="D15" s="3">
        <v>4</v>
      </c>
      <c r="E15" s="3">
        <v>3</v>
      </c>
      <c r="F15" s="3">
        <v>5</v>
      </c>
      <c r="G15" s="3">
        <v>4</v>
      </c>
      <c r="H15" s="3">
        <v>4</v>
      </c>
      <c r="I15" s="3">
        <v>3</v>
      </c>
      <c r="J15" s="3">
        <v>4</v>
      </c>
      <c r="K15" s="3">
        <v>2</v>
      </c>
      <c r="L15" s="3">
        <v>4</v>
      </c>
      <c r="M15" s="3">
        <v>3</v>
      </c>
      <c r="N15" s="3">
        <v>3</v>
      </c>
      <c r="O15" s="3">
        <v>5</v>
      </c>
      <c r="P15" s="3">
        <v>4</v>
      </c>
      <c r="Q15" s="3">
        <v>4</v>
      </c>
      <c r="R15" s="3">
        <v>3</v>
      </c>
      <c r="S15" s="3">
        <v>4</v>
      </c>
      <c r="T15" s="3">
        <v>4</v>
      </c>
      <c r="U15" s="10">
        <f t="shared" si="0"/>
        <v>67</v>
      </c>
      <c r="V15" s="48">
        <f t="shared" si="2"/>
        <v>9.6999999999999993</v>
      </c>
      <c r="W15" s="10" t="str">
        <f>'[1]7thR'!W15</f>
        <v>m</v>
      </c>
      <c r="X15" s="10">
        <f>'[1]7thR'!X15</f>
        <v>18.7</v>
      </c>
      <c r="Y15" s="10" t="str">
        <f>'[1]7thR'!Y15</f>
        <v>m</v>
      </c>
      <c r="Z15" s="10">
        <f>'[1]7thR'!Z15</f>
        <v>28.8</v>
      </c>
      <c r="AA15" s="61">
        <f>IF(B15&lt;&gt;"",'7thR'!AA15+AB15,0)</f>
        <v>6</v>
      </c>
      <c r="AB15" s="61">
        <f t="shared" si="1"/>
        <v>1</v>
      </c>
      <c r="AC15" s="84">
        <f t="shared" si="3"/>
        <v>16</v>
      </c>
      <c r="AD15" s="84">
        <f t="shared" si="4"/>
        <v>27</v>
      </c>
    </row>
    <row r="16" spans="1:31" x14ac:dyDescent="0.35">
      <c r="A16" s="19">
        <v>10</v>
      </c>
      <c r="B16" s="4" t="str">
        <f>'7thR'!B16</f>
        <v>Breda&amp;Janko Kržič</v>
      </c>
      <c r="C16" s="3">
        <v>6</v>
      </c>
      <c r="D16" s="3">
        <v>4</v>
      </c>
      <c r="E16" s="3">
        <v>4</v>
      </c>
      <c r="F16" s="3">
        <v>6</v>
      </c>
      <c r="G16" s="3">
        <v>6</v>
      </c>
      <c r="H16" s="3">
        <v>4</v>
      </c>
      <c r="I16" s="3">
        <v>6</v>
      </c>
      <c r="J16" s="3">
        <v>6</v>
      </c>
      <c r="K16" s="3">
        <v>3</v>
      </c>
      <c r="L16" s="3">
        <v>7</v>
      </c>
      <c r="M16" s="3">
        <v>4</v>
      </c>
      <c r="N16" s="3">
        <v>7</v>
      </c>
      <c r="O16" s="3">
        <v>4</v>
      </c>
      <c r="P16" s="3">
        <v>5</v>
      </c>
      <c r="Q16" s="3">
        <v>5</v>
      </c>
      <c r="R16" s="3">
        <v>4</v>
      </c>
      <c r="S16" s="3">
        <v>7</v>
      </c>
      <c r="T16" s="3">
        <v>4</v>
      </c>
      <c r="U16" s="10">
        <f t="shared" si="0"/>
        <v>92</v>
      </c>
      <c r="V16" s="48">
        <f t="shared" si="2"/>
        <v>19.7</v>
      </c>
      <c r="W16" s="10" t="str">
        <f>'[1]7thR'!W16</f>
        <v>d</v>
      </c>
      <c r="X16" s="10">
        <f>'[1]7thR'!X16</f>
        <v>54</v>
      </c>
      <c r="Y16" s="10" t="str">
        <f>'[1]7thR'!Y16</f>
        <v>m</v>
      </c>
      <c r="Z16" s="10">
        <f>'[1]7thR'!Z16</f>
        <v>34.5</v>
      </c>
      <c r="AA16" s="61">
        <f>IF(B16&lt;&gt;"",'7thR'!AA16+AB16,0)</f>
        <v>6</v>
      </c>
      <c r="AB16" s="61">
        <f t="shared" si="1"/>
        <v>1</v>
      </c>
      <c r="AC16" s="84">
        <f t="shared" si="3"/>
        <v>54</v>
      </c>
      <c r="AD16" s="84">
        <f t="shared" si="4"/>
        <v>33</v>
      </c>
    </row>
    <row r="17" spans="1:30" x14ac:dyDescent="0.35">
      <c r="A17" s="19">
        <v>11</v>
      </c>
      <c r="B17" s="4" t="str">
        <f>'7thR'!B17</f>
        <v>Marina Ravnikar&amp;Tomaž Andolšek</v>
      </c>
      <c r="C17" s="3">
        <v>4</v>
      </c>
      <c r="D17" s="3">
        <v>3</v>
      </c>
      <c r="E17" s="3">
        <v>3</v>
      </c>
      <c r="F17" s="3">
        <v>2</v>
      </c>
      <c r="G17" s="3">
        <v>4</v>
      </c>
      <c r="H17" s="3">
        <v>5</v>
      </c>
      <c r="I17" s="3">
        <v>3</v>
      </c>
      <c r="J17" s="3">
        <v>4</v>
      </c>
      <c r="K17" s="3">
        <v>3</v>
      </c>
      <c r="L17" s="3">
        <v>4</v>
      </c>
      <c r="M17" s="3">
        <v>3</v>
      </c>
      <c r="N17" s="3">
        <v>4</v>
      </c>
      <c r="O17" s="3">
        <v>5</v>
      </c>
      <c r="P17" s="3">
        <v>4</v>
      </c>
      <c r="Q17" s="3">
        <v>4</v>
      </c>
      <c r="R17" s="3">
        <v>3</v>
      </c>
      <c r="S17" s="3">
        <v>5</v>
      </c>
      <c r="T17" s="3">
        <v>3</v>
      </c>
      <c r="U17" s="10">
        <f t="shared" si="0"/>
        <v>66</v>
      </c>
      <c r="V17" s="48">
        <f t="shared" si="2"/>
        <v>9</v>
      </c>
      <c r="W17" s="10" t="str">
        <f>'[1]7thR'!W17</f>
        <v>d</v>
      </c>
      <c r="X17" s="10">
        <f>'[1]7thR'!X17</f>
        <v>19</v>
      </c>
      <c r="Y17" s="10" t="str">
        <f>'[1]7thR'!Y17</f>
        <v>m</v>
      </c>
      <c r="Z17" s="10">
        <f>'[1]7thR'!Z17</f>
        <v>19.899999999999999</v>
      </c>
      <c r="AA17" s="61">
        <f>IF(B17&lt;&gt;"",'7thR'!AA17+AB17,0)</f>
        <v>7</v>
      </c>
      <c r="AB17" s="61">
        <f t="shared" si="1"/>
        <v>1</v>
      </c>
      <c r="AC17" s="84">
        <f t="shared" si="3"/>
        <v>18</v>
      </c>
      <c r="AD17" s="84">
        <f t="shared" si="4"/>
        <v>18</v>
      </c>
    </row>
    <row r="18" spans="1:30" x14ac:dyDescent="0.35">
      <c r="A18" s="19">
        <v>12</v>
      </c>
      <c r="B18" s="4" t="str">
        <f>'7thR'!B18</f>
        <v>Andreja&amp;Niko Rostohar</v>
      </c>
      <c r="C18" s="3">
        <v>5</v>
      </c>
      <c r="D18" s="3">
        <v>3</v>
      </c>
      <c r="E18" s="3">
        <v>3</v>
      </c>
      <c r="F18" s="3">
        <v>4</v>
      </c>
      <c r="G18" s="3">
        <v>4</v>
      </c>
      <c r="H18" s="3">
        <v>3</v>
      </c>
      <c r="I18" s="3">
        <v>3</v>
      </c>
      <c r="J18" s="3">
        <v>4</v>
      </c>
      <c r="K18" s="3">
        <v>3</v>
      </c>
      <c r="L18" s="3">
        <v>4</v>
      </c>
      <c r="M18" s="3">
        <v>2</v>
      </c>
      <c r="N18" s="3">
        <v>3</v>
      </c>
      <c r="O18" s="3">
        <v>4</v>
      </c>
      <c r="P18" s="3">
        <v>4</v>
      </c>
      <c r="Q18" s="3">
        <v>4</v>
      </c>
      <c r="R18" s="3">
        <v>3</v>
      </c>
      <c r="S18" s="3">
        <v>3</v>
      </c>
      <c r="T18" s="3">
        <v>3</v>
      </c>
      <c r="U18" s="10">
        <f t="shared" si="0"/>
        <v>62</v>
      </c>
      <c r="V18" s="48">
        <f t="shared" si="2"/>
        <v>6.5</v>
      </c>
      <c r="W18" s="10" t="str">
        <f>'[1]7thR'!W18</f>
        <v>d</v>
      </c>
      <c r="X18" s="10">
        <f>'[1]7thR'!X18</f>
        <v>17</v>
      </c>
      <c r="Y18" s="10" t="str">
        <f>'[1]7thR'!Y18</f>
        <v>m</v>
      </c>
      <c r="Z18" s="10">
        <f>'[1]7thR'!Z18</f>
        <v>14.1</v>
      </c>
      <c r="AA18" s="61">
        <f>IF(B18&lt;&gt;"",'7thR'!AA18+AB18,0)</f>
        <v>5</v>
      </c>
      <c r="AB18" s="61">
        <f t="shared" si="1"/>
        <v>1</v>
      </c>
      <c r="AC18" s="84">
        <f t="shared" si="3"/>
        <v>15</v>
      </c>
      <c r="AD18" s="84">
        <f t="shared" si="4"/>
        <v>12</v>
      </c>
    </row>
    <row r="19" spans="1:30" x14ac:dyDescent="0.35">
      <c r="A19" s="19">
        <v>13</v>
      </c>
      <c r="B19" s="4" t="str">
        <f>'7thR'!B19</f>
        <v>Janez Ločniškar&amp; Gal Grudnik</v>
      </c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10">
        <f t="shared" si="0"/>
        <v>0</v>
      </c>
      <c r="V19" s="48">
        <f t="shared" si="2"/>
        <v>9</v>
      </c>
      <c r="W19" s="10" t="str">
        <f>'[1]7thR'!W19</f>
        <v>m</v>
      </c>
      <c r="X19" s="10">
        <f>'[1]7thR'!X19</f>
        <v>20.399999999999999</v>
      </c>
      <c r="Y19" s="10" t="str">
        <f>'[1]7thR'!Y19</f>
        <v>m</v>
      </c>
      <c r="Z19" s="10">
        <f>'[1]7thR'!Z19</f>
        <v>19.899999999999999</v>
      </c>
      <c r="AA19" s="61">
        <f>IF(B19&lt;&gt;"",'7thR'!AA19+AB19,0)</f>
        <v>4</v>
      </c>
      <c r="AB19" s="61">
        <f t="shared" si="1"/>
        <v>0</v>
      </c>
      <c r="AC19" s="84">
        <f t="shared" si="3"/>
        <v>18</v>
      </c>
      <c r="AD19" s="84">
        <f t="shared" si="4"/>
        <v>18</v>
      </c>
    </row>
    <row r="20" spans="1:30" x14ac:dyDescent="0.35">
      <c r="A20" s="19">
        <v>14</v>
      </c>
      <c r="B20" s="4" t="str">
        <f>'7thR'!B20</f>
        <v>Nika&amp;Rado Zalaznik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10">
        <f t="shared" si="0"/>
        <v>0</v>
      </c>
      <c r="V20" s="48">
        <f t="shared" si="2"/>
        <v>14.7</v>
      </c>
      <c r="W20" s="10" t="str">
        <f>'[1]7thR'!W20</f>
        <v>d</v>
      </c>
      <c r="X20" s="10">
        <f>'[1]7thR'!X20</f>
        <v>50.5</v>
      </c>
      <c r="Y20" s="10" t="str">
        <f>'[1]7thR'!Y20</f>
        <v>m</v>
      </c>
      <c r="Z20" s="10">
        <f>'[1]7thR'!Z20</f>
        <v>22.5</v>
      </c>
      <c r="AA20" s="61">
        <f>IF(B20&lt;&gt;"",'7thR'!AA20+AB20,0)</f>
        <v>6</v>
      </c>
      <c r="AB20" s="61">
        <f t="shared" si="1"/>
        <v>0</v>
      </c>
      <c r="AC20" s="84">
        <f t="shared" si="3"/>
        <v>51</v>
      </c>
      <c r="AD20" s="84">
        <f t="shared" si="4"/>
        <v>20</v>
      </c>
    </row>
    <row r="21" spans="1:30" x14ac:dyDescent="0.35">
      <c r="A21" s="19">
        <v>15</v>
      </c>
      <c r="B21" s="4" t="str">
        <f>'7thR'!B21</f>
        <v>Rade Narančič&amp;Franci Kunšič</v>
      </c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10">
        <f t="shared" si="0"/>
        <v>0</v>
      </c>
      <c r="V21" s="48">
        <f t="shared" si="2"/>
        <v>11.4</v>
      </c>
      <c r="W21" s="10" t="str">
        <f>'[1]7thR'!W21</f>
        <v>m</v>
      </c>
      <c r="X21" s="10">
        <f>'[1]7thR'!X21</f>
        <v>30.4</v>
      </c>
      <c r="Y21" s="10" t="str">
        <f>'[1]7thR'!Y21</f>
        <v>m</v>
      </c>
      <c r="Z21" s="10">
        <f>'[1]7thR'!Z21</f>
        <v>22.1</v>
      </c>
      <c r="AA21" s="61">
        <f>IF(B21&lt;&gt;"",'7thR'!AA21+AB21,0)</f>
        <v>6</v>
      </c>
      <c r="AB21" s="61">
        <f t="shared" si="1"/>
        <v>0</v>
      </c>
      <c r="AC21" s="84">
        <f t="shared" si="3"/>
        <v>29</v>
      </c>
      <c r="AD21" s="84">
        <f t="shared" si="4"/>
        <v>20</v>
      </c>
    </row>
    <row r="22" spans="1:30" x14ac:dyDescent="0.35">
      <c r="A22" s="19">
        <v>16</v>
      </c>
      <c r="B22" s="4" t="str">
        <f>'7thR'!B22</f>
        <v>Svit Črešnar Koren&amp;Matija Koren</v>
      </c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10">
        <f t="shared" si="0"/>
        <v>0</v>
      </c>
      <c r="V22" s="48">
        <f t="shared" si="2"/>
        <v>11.1</v>
      </c>
      <c r="W22" s="10" t="str">
        <f>'[1]7thR'!W22</f>
        <v>m</v>
      </c>
      <c r="X22" s="10">
        <f>'[1]7thR'!X22</f>
        <v>53.5</v>
      </c>
      <c r="Y22" s="10" t="str">
        <f>'[1]7thR'!Y22</f>
        <v>m</v>
      </c>
      <c r="Z22" s="10">
        <f>'[1]7thR'!Z22</f>
        <v>12.1</v>
      </c>
      <c r="AA22" s="61">
        <f>IF(B22&lt;&gt;"",'7thR'!AA22+AB22,0)</f>
        <v>4</v>
      </c>
      <c r="AB22" s="61">
        <f t="shared" si="1"/>
        <v>0</v>
      </c>
      <c r="AC22" s="84">
        <f t="shared" si="3"/>
        <v>53</v>
      </c>
      <c r="AD22" s="84">
        <f t="shared" si="4"/>
        <v>9</v>
      </c>
    </row>
    <row r="23" spans="1:30" x14ac:dyDescent="0.35">
      <c r="A23" s="19">
        <v>17</v>
      </c>
      <c r="B23" s="4" t="str">
        <f>'7thR'!B23</f>
        <v>Cvetka Burja&amp;Simon Žgavec</v>
      </c>
      <c r="C23" s="3">
        <v>5</v>
      </c>
      <c r="D23" s="3">
        <v>3</v>
      </c>
      <c r="E23" s="3">
        <v>4</v>
      </c>
      <c r="F23" s="3">
        <v>5</v>
      </c>
      <c r="G23" s="3">
        <v>5</v>
      </c>
      <c r="H23" s="3">
        <v>4</v>
      </c>
      <c r="I23" s="3">
        <v>3</v>
      </c>
      <c r="J23" s="3">
        <v>8</v>
      </c>
      <c r="K23" s="3">
        <v>3</v>
      </c>
      <c r="L23" s="3">
        <v>6</v>
      </c>
      <c r="M23" s="3">
        <v>3</v>
      </c>
      <c r="N23" s="3">
        <v>4</v>
      </c>
      <c r="O23" s="3">
        <v>5</v>
      </c>
      <c r="P23" s="3">
        <v>4</v>
      </c>
      <c r="Q23" s="3">
        <v>4</v>
      </c>
      <c r="R23" s="3">
        <v>3</v>
      </c>
      <c r="S23" s="3">
        <v>5</v>
      </c>
      <c r="T23" s="3">
        <v>3</v>
      </c>
      <c r="U23" s="10">
        <f t="shared" si="0"/>
        <v>77</v>
      </c>
      <c r="V23" s="48">
        <f t="shared" si="2"/>
        <v>17.2</v>
      </c>
      <c r="W23" s="10" t="str">
        <f>'[1]7thR'!W23</f>
        <v>d</v>
      </c>
      <c r="X23" s="10">
        <v>29.9</v>
      </c>
      <c r="Y23" s="10" t="str">
        <f>'[1]7thR'!Y23</f>
        <v>m</v>
      </c>
      <c r="Z23" s="10">
        <v>48</v>
      </c>
      <c r="AA23" s="61">
        <f>IF(B23&lt;&gt;"",'7thR'!AA23+AB23,0)</f>
        <v>5</v>
      </c>
      <c r="AB23" s="61">
        <f t="shared" si="1"/>
        <v>1</v>
      </c>
      <c r="AC23" s="84">
        <f t="shared" si="3"/>
        <v>29</v>
      </c>
      <c r="AD23" s="84">
        <f t="shared" si="4"/>
        <v>47</v>
      </c>
    </row>
    <row r="24" spans="1:30" x14ac:dyDescent="0.35">
      <c r="A24" s="19">
        <v>18</v>
      </c>
      <c r="B24" s="4" t="str">
        <f>'7thR'!B24</f>
        <v>Marjana&amp;Jože Stupica</v>
      </c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10">
        <f t="shared" si="0"/>
        <v>0</v>
      </c>
      <c r="V24" s="48">
        <f t="shared" si="2"/>
        <v>18.600000000000001</v>
      </c>
      <c r="W24" s="10" t="str">
        <f>'[1]7thR'!W24</f>
        <v>d</v>
      </c>
      <c r="X24" s="10">
        <f>'[1]7thR'!X24</f>
        <v>54</v>
      </c>
      <c r="Y24" s="10" t="str">
        <f>'[1]7thR'!Y24</f>
        <v>m</v>
      </c>
      <c r="Z24" s="10">
        <f>'[1]7thR'!Z24</f>
        <v>31.5</v>
      </c>
      <c r="AA24" s="61">
        <f>IF(B24&lt;&gt;"",'7thR'!AA24+AB24,0)</f>
        <v>3</v>
      </c>
      <c r="AB24" s="61">
        <f t="shared" si="1"/>
        <v>0</v>
      </c>
      <c r="AC24" s="84">
        <f t="shared" si="3"/>
        <v>54</v>
      </c>
      <c r="AD24" s="84">
        <f t="shared" si="4"/>
        <v>30</v>
      </c>
    </row>
    <row r="25" spans="1:30" x14ac:dyDescent="0.35">
      <c r="A25" s="19">
        <v>19</v>
      </c>
      <c r="B25" s="4" t="str">
        <f>'7thR'!B25</f>
        <v>Maja&amp;Andrej Rebolj</v>
      </c>
      <c r="C25" s="3">
        <v>4</v>
      </c>
      <c r="D25" s="3">
        <v>3</v>
      </c>
      <c r="E25" s="3">
        <v>3</v>
      </c>
      <c r="F25" s="3">
        <v>4</v>
      </c>
      <c r="G25" s="3">
        <v>4</v>
      </c>
      <c r="H25" s="3">
        <v>3</v>
      </c>
      <c r="I25" s="3">
        <v>4</v>
      </c>
      <c r="J25" s="3">
        <v>4</v>
      </c>
      <c r="K25" s="3">
        <v>2</v>
      </c>
      <c r="L25" s="3">
        <v>4</v>
      </c>
      <c r="M25" s="3">
        <v>3</v>
      </c>
      <c r="N25" s="3">
        <v>3</v>
      </c>
      <c r="O25" s="3">
        <v>4</v>
      </c>
      <c r="P25" s="3">
        <v>5</v>
      </c>
      <c r="Q25" s="3">
        <v>3</v>
      </c>
      <c r="R25" s="3">
        <v>4</v>
      </c>
      <c r="S25" s="3">
        <v>7</v>
      </c>
      <c r="T25" s="3">
        <v>2</v>
      </c>
      <c r="U25" s="10">
        <f t="shared" si="0"/>
        <v>66</v>
      </c>
      <c r="V25" s="48">
        <f t="shared" si="2"/>
        <v>9.4</v>
      </c>
      <c r="W25" s="10" t="str">
        <f>'[1]7thR'!W25</f>
        <v>d</v>
      </c>
      <c r="X25" s="10">
        <f>'[1]7thR'!X25</f>
        <v>24.3</v>
      </c>
      <c r="Y25" s="10" t="str">
        <f>'[1]7thR'!Y25</f>
        <v>m</v>
      </c>
      <c r="Z25" s="10">
        <f>'[1]7thR'!Z25</f>
        <v>18.899999999999999</v>
      </c>
      <c r="AA25" s="61">
        <f>IF(B25&lt;&gt;"",'7thR'!AA25+AB25,0)</f>
        <v>6</v>
      </c>
      <c r="AB25" s="61">
        <f t="shared" si="1"/>
        <v>1</v>
      </c>
      <c r="AC25" s="84">
        <f t="shared" si="3"/>
        <v>23</v>
      </c>
      <c r="AD25" s="84">
        <f t="shared" si="4"/>
        <v>17</v>
      </c>
    </row>
    <row r="26" spans="1:30" x14ac:dyDescent="0.35">
      <c r="A26" s="19">
        <v>20</v>
      </c>
      <c r="B26" s="4" t="str">
        <f>'7thR'!B26</f>
        <v>Breda Jericio&amp;Boris Debevec</v>
      </c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10">
        <f t="shared" si="0"/>
        <v>0</v>
      </c>
      <c r="V26" s="48">
        <f t="shared" si="2"/>
        <v>14.4</v>
      </c>
      <c r="W26" s="10" t="str">
        <f>'[1]7thR'!W26</f>
        <v>d</v>
      </c>
      <c r="X26" s="10">
        <f>'[1]7thR'!X26</f>
        <v>54</v>
      </c>
      <c r="Y26" s="10" t="str">
        <f>'[1]7thR'!Y26</f>
        <v>m</v>
      </c>
      <c r="Z26" s="10">
        <f>'[1]7thR'!Z26</f>
        <v>19.899999999999999</v>
      </c>
      <c r="AA26" s="61">
        <f>IF(B26&lt;&gt;"",'7thR'!AA26+AB26,0)</f>
        <v>5</v>
      </c>
      <c r="AB26" s="61">
        <f t="shared" si="1"/>
        <v>0</v>
      </c>
      <c r="AC26" s="84">
        <f t="shared" si="3"/>
        <v>54</v>
      </c>
      <c r="AD26" s="84">
        <f t="shared" si="4"/>
        <v>18</v>
      </c>
    </row>
    <row r="27" spans="1:30" x14ac:dyDescent="0.35">
      <c r="A27" s="19">
        <v>21</v>
      </c>
      <c r="B27" s="4" t="str">
        <f>'7thR'!B27</f>
        <v>Alenka Zornada&amp;Boris Lorkovič</v>
      </c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10">
        <f t="shared" si="0"/>
        <v>0</v>
      </c>
      <c r="V27" s="48">
        <f t="shared" si="2"/>
        <v>17.100000000000001</v>
      </c>
      <c r="W27" s="10" t="str">
        <f>'[1]7thR'!W27</f>
        <v>d</v>
      </c>
      <c r="X27" s="10">
        <f>'[1]7thR'!X27</f>
        <v>46.1</v>
      </c>
      <c r="Y27" s="10" t="str">
        <f>'[1]7thR'!Y27</f>
        <v>m</v>
      </c>
      <c r="Z27" s="10">
        <f>'[1]7thR'!Z27</f>
        <v>30.8</v>
      </c>
      <c r="AA27" s="61">
        <f>IF(B27&lt;&gt;"",'7thR'!AA27+AB27,0)</f>
        <v>4</v>
      </c>
      <c r="AB27" s="61">
        <f t="shared" si="1"/>
        <v>0</v>
      </c>
      <c r="AC27" s="84">
        <f t="shared" si="3"/>
        <v>46</v>
      </c>
      <c r="AD27" s="84">
        <f t="shared" si="4"/>
        <v>29</v>
      </c>
    </row>
    <row r="28" spans="1:30" x14ac:dyDescent="0.35">
      <c r="A28" s="19">
        <v>22</v>
      </c>
      <c r="B28" s="4" t="str">
        <f>'7thR'!B28</f>
        <v>Irena Muster&amp;Vladimir Gurov</v>
      </c>
      <c r="C28" s="3">
        <v>5</v>
      </c>
      <c r="D28" s="3">
        <v>3</v>
      </c>
      <c r="E28" s="3">
        <v>3</v>
      </c>
      <c r="F28" s="3">
        <v>4</v>
      </c>
      <c r="G28" s="3">
        <v>5</v>
      </c>
      <c r="H28" s="3">
        <v>5</v>
      </c>
      <c r="I28" s="3">
        <v>3</v>
      </c>
      <c r="J28" s="3">
        <v>4</v>
      </c>
      <c r="K28" s="3">
        <v>4</v>
      </c>
      <c r="L28" s="3">
        <v>4</v>
      </c>
      <c r="M28" s="3">
        <v>3</v>
      </c>
      <c r="N28" s="3">
        <v>4</v>
      </c>
      <c r="O28" s="3">
        <v>4</v>
      </c>
      <c r="P28" s="3">
        <v>5</v>
      </c>
      <c r="Q28" s="3">
        <v>5</v>
      </c>
      <c r="R28" s="3">
        <v>3</v>
      </c>
      <c r="S28" s="3">
        <v>7</v>
      </c>
      <c r="T28" s="3">
        <v>2</v>
      </c>
      <c r="U28" s="10">
        <f t="shared" si="0"/>
        <v>73</v>
      </c>
      <c r="V28" s="48">
        <f t="shared" si="2"/>
        <v>14.5</v>
      </c>
      <c r="W28" s="10" t="str">
        <f>'[1]7thR'!W28</f>
        <v>d</v>
      </c>
      <c r="X28" s="10">
        <f>'[1]7thR'!X28</f>
        <v>38.200000000000003</v>
      </c>
      <c r="Y28" s="10" t="str">
        <f>'[1]7thR'!Y28</f>
        <v>m</v>
      </c>
      <c r="Z28" s="10">
        <f>'[1]7thR'!Z28</f>
        <v>27.3</v>
      </c>
      <c r="AA28" s="61">
        <f>IF(B28&lt;&gt;"",'7thR'!AA28+AB28,0)</f>
        <v>5</v>
      </c>
      <c r="AB28" s="61">
        <f t="shared" si="1"/>
        <v>1</v>
      </c>
      <c r="AC28" s="84">
        <f t="shared" si="3"/>
        <v>38</v>
      </c>
      <c r="AD28" s="84">
        <f t="shared" si="4"/>
        <v>25</v>
      </c>
    </row>
    <row r="29" spans="1:30" x14ac:dyDescent="0.35">
      <c r="A29" s="19">
        <v>23</v>
      </c>
      <c r="B29" s="4" t="str">
        <f>'7thR'!B29</f>
        <v>Aleš Maček&amp;Taja Koman</v>
      </c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10">
        <f t="shared" si="0"/>
        <v>0</v>
      </c>
      <c r="V29" s="48">
        <f t="shared" si="2"/>
        <v>9.1</v>
      </c>
      <c r="W29" s="10" t="str">
        <f>'[1]7thR'!W29</f>
        <v>m</v>
      </c>
      <c r="X29" s="10">
        <f>'[1]7thR'!X29</f>
        <v>12.2</v>
      </c>
      <c r="Y29" s="10" t="str">
        <f>'[1]7thR'!Y29</f>
        <v>d</v>
      </c>
      <c r="Z29" s="10">
        <f>'[1]7thR'!Z29</f>
        <v>37.6</v>
      </c>
      <c r="AA29" s="61">
        <f>IF(B29&lt;&gt;"",'7thR'!AA29+AB29,0)</f>
        <v>1</v>
      </c>
      <c r="AB29" s="61">
        <f t="shared" si="1"/>
        <v>0</v>
      </c>
      <c r="AC29" s="84">
        <f t="shared" si="3"/>
        <v>10</v>
      </c>
      <c r="AD29" s="84">
        <f t="shared" si="4"/>
        <v>37</v>
      </c>
    </row>
    <row r="30" spans="1:30" x14ac:dyDescent="0.35">
      <c r="A30" s="19">
        <v>24</v>
      </c>
      <c r="B30" s="4" t="str">
        <f>'7thR'!B30</f>
        <v>Maja &amp;Marko Stojkovič</v>
      </c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10">
        <f t="shared" si="0"/>
        <v>0</v>
      </c>
      <c r="V30" s="48">
        <f t="shared" si="2"/>
        <v>6.9</v>
      </c>
      <c r="W30" s="10" t="str">
        <f>'[1]7thR'!W30</f>
        <v>d</v>
      </c>
      <c r="X30" s="10">
        <f>'[1]7thR'!X30</f>
        <v>25.8</v>
      </c>
      <c r="Y30" s="10" t="str">
        <f>'[1]7thR'!Y30</f>
        <v>m</v>
      </c>
      <c r="Z30" s="10">
        <f>'[1]7thR'!Z30</f>
        <v>11.7</v>
      </c>
      <c r="AA30" s="61">
        <f>IF(B30&lt;&gt;"",'7thR'!AA30+AB30,0)</f>
        <v>1</v>
      </c>
      <c r="AB30" s="61">
        <f t="shared" si="1"/>
        <v>0</v>
      </c>
      <c r="AC30" s="84">
        <f t="shared" si="3"/>
        <v>25</v>
      </c>
      <c r="AD30" s="84">
        <f t="shared" si="4"/>
        <v>9</v>
      </c>
    </row>
    <row r="31" spans="1:30" x14ac:dyDescent="0.35">
      <c r="A31" s="19">
        <v>25</v>
      </c>
      <c r="B31" s="4" t="str">
        <f>'7thR'!B31</f>
        <v>Tatjana&amp;Silvo Svete</v>
      </c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10">
        <f t="shared" si="0"/>
        <v>0</v>
      </c>
      <c r="V31" s="48">
        <f t="shared" si="2"/>
        <v>11</v>
      </c>
      <c r="W31" s="10" t="str">
        <f>'[1]7thR'!W31</f>
        <v>d</v>
      </c>
      <c r="X31" s="10">
        <f>'[1]7thR'!X31</f>
        <v>32.1</v>
      </c>
      <c r="Y31" s="10" t="str">
        <f>'[1]7thR'!Y31</f>
        <v>m</v>
      </c>
      <c r="Z31" s="10">
        <f>'[1]7thR'!Z31</f>
        <v>20</v>
      </c>
      <c r="AA31" s="61">
        <f>IF(B31&lt;&gt;"",'7thR'!AA31+AB31,0)</f>
        <v>1</v>
      </c>
      <c r="AB31" s="61">
        <f t="shared" si="1"/>
        <v>0</v>
      </c>
      <c r="AC31" s="84">
        <f t="shared" si="3"/>
        <v>31</v>
      </c>
      <c r="AD31" s="84">
        <f t="shared" si="4"/>
        <v>18</v>
      </c>
    </row>
    <row r="32" spans="1:30" x14ac:dyDescent="0.35">
      <c r="A32" s="19">
        <v>26</v>
      </c>
      <c r="B32" s="4" t="str">
        <f>'7thR'!B32</f>
        <v>Boštjan Bergoč&amp;Bojan Hribar</v>
      </c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10">
        <f t="shared" si="0"/>
        <v>0</v>
      </c>
      <c r="V32" s="48">
        <f t="shared" si="2"/>
        <v>10</v>
      </c>
      <c r="W32" s="10" t="str">
        <f>'[1]7thR'!W32</f>
        <v>m</v>
      </c>
      <c r="X32" s="10">
        <f>'[1]7thR'!X32</f>
        <v>21.9</v>
      </c>
      <c r="Y32" s="10" t="str">
        <f>'[1]7thR'!Y32</f>
        <v>m</v>
      </c>
      <c r="Z32" s="10">
        <f>'[1]7thR'!Z32</f>
        <v>21.9</v>
      </c>
      <c r="AA32" s="61">
        <f>IF(B32&lt;&gt;"",'7thR'!AA32+AB32,0)</f>
        <v>2</v>
      </c>
      <c r="AB32" s="61">
        <f t="shared" si="1"/>
        <v>0</v>
      </c>
      <c r="AC32" s="84">
        <f t="shared" si="3"/>
        <v>20</v>
      </c>
      <c r="AD32" s="84">
        <f t="shared" si="4"/>
        <v>20</v>
      </c>
    </row>
    <row r="33" spans="1:30" x14ac:dyDescent="0.35">
      <c r="A33" s="19">
        <v>27</v>
      </c>
      <c r="B33" s="4" t="str">
        <f>'7thR'!B33</f>
        <v>Tim Rebolj&amp;Matjaž Praznik</v>
      </c>
      <c r="C33" s="3">
        <v>4</v>
      </c>
      <c r="D33" s="3">
        <v>3</v>
      </c>
      <c r="E33" s="3">
        <v>4</v>
      </c>
      <c r="F33" s="3">
        <v>4</v>
      </c>
      <c r="G33" s="3">
        <v>5</v>
      </c>
      <c r="H33" s="3">
        <v>9</v>
      </c>
      <c r="I33" s="3">
        <v>5</v>
      </c>
      <c r="J33" s="3">
        <v>4</v>
      </c>
      <c r="K33" s="3">
        <v>4</v>
      </c>
      <c r="L33" s="3">
        <v>5</v>
      </c>
      <c r="M33" s="3">
        <v>2</v>
      </c>
      <c r="N33" s="3">
        <v>4</v>
      </c>
      <c r="O33" s="3">
        <v>4</v>
      </c>
      <c r="P33" s="3">
        <v>6</v>
      </c>
      <c r="Q33" s="3">
        <v>5</v>
      </c>
      <c r="R33" s="3">
        <v>3</v>
      </c>
      <c r="S33" s="3">
        <v>4</v>
      </c>
      <c r="T33" s="3">
        <v>2</v>
      </c>
      <c r="U33" s="10">
        <f t="shared" si="0"/>
        <v>77</v>
      </c>
      <c r="V33" s="48">
        <f t="shared" si="2"/>
        <v>18.5</v>
      </c>
      <c r="W33" s="10" t="str">
        <f>'[1]7thR'!W33</f>
        <v>m</v>
      </c>
      <c r="X33" s="10">
        <f>'[1]7thR'!X33</f>
        <v>31.8</v>
      </c>
      <c r="Y33" s="10" t="str">
        <f>'[1]7thR'!Y33</f>
        <v>m</v>
      </c>
      <c r="Z33" s="10">
        <f>'[1]7thR'!Z33</f>
        <v>54</v>
      </c>
      <c r="AA33" s="61">
        <f>IF(B33&lt;&gt;"",'7thR'!AA33+AB33,0)</f>
        <v>3</v>
      </c>
      <c r="AB33" s="61">
        <f t="shared" si="1"/>
        <v>1</v>
      </c>
      <c r="AC33" s="84">
        <f t="shared" si="3"/>
        <v>30</v>
      </c>
      <c r="AD33" s="84">
        <f t="shared" si="4"/>
        <v>53</v>
      </c>
    </row>
    <row r="34" spans="1:30" x14ac:dyDescent="0.35">
      <c r="A34" s="19">
        <v>28</v>
      </c>
      <c r="B34" s="4" t="str">
        <f>'7thR'!B34</f>
        <v>Ani&amp;Zoran Klemenčič</v>
      </c>
      <c r="C34" s="3">
        <v>5</v>
      </c>
      <c r="D34" s="3">
        <v>4</v>
      </c>
      <c r="E34" s="3">
        <v>5</v>
      </c>
      <c r="F34" s="3">
        <v>5</v>
      </c>
      <c r="G34" s="3">
        <v>5</v>
      </c>
      <c r="H34" s="3">
        <v>4</v>
      </c>
      <c r="I34" s="3">
        <v>4</v>
      </c>
      <c r="J34" s="3">
        <v>5</v>
      </c>
      <c r="K34" s="3">
        <v>4</v>
      </c>
      <c r="L34" s="3">
        <v>4</v>
      </c>
      <c r="M34" s="3">
        <v>4</v>
      </c>
      <c r="N34" s="3">
        <v>4</v>
      </c>
      <c r="O34" s="3">
        <v>4</v>
      </c>
      <c r="P34" s="3">
        <v>5</v>
      </c>
      <c r="Q34" s="3">
        <v>3</v>
      </c>
      <c r="R34" s="3">
        <v>4</v>
      </c>
      <c r="S34" s="3">
        <v>5</v>
      </c>
      <c r="T34" s="3">
        <v>4</v>
      </c>
      <c r="U34" s="10">
        <f t="shared" si="0"/>
        <v>78</v>
      </c>
      <c r="V34" s="48">
        <f t="shared" si="2"/>
        <v>15.8</v>
      </c>
      <c r="W34" s="10" t="str">
        <f>'[1]7thR'!W34</f>
        <v>d</v>
      </c>
      <c r="X34" s="10">
        <f>'[1]7thR'!X34</f>
        <v>54</v>
      </c>
      <c r="Y34" s="10" t="str">
        <f>'[1]7thR'!Y34</f>
        <v>m</v>
      </c>
      <c r="Z34" s="10">
        <v>24.4</v>
      </c>
      <c r="AA34" s="61">
        <f>IF(B34&lt;&gt;"",'7thR'!AA34+AB34,0)</f>
        <v>3</v>
      </c>
      <c r="AB34" s="61">
        <f t="shared" si="1"/>
        <v>1</v>
      </c>
      <c r="AC34" s="84">
        <f t="shared" si="3"/>
        <v>54</v>
      </c>
      <c r="AD34" s="84">
        <f t="shared" si="4"/>
        <v>22</v>
      </c>
    </row>
    <row r="35" spans="1:30" x14ac:dyDescent="0.35">
      <c r="A35" s="19">
        <v>29</v>
      </c>
      <c r="B35" s="4" t="str">
        <f>'7thR'!B35</f>
        <v>Cvetka Burja&amp;Saša Bohinc</v>
      </c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10">
        <f t="shared" si="0"/>
        <v>0</v>
      </c>
      <c r="V35" s="48">
        <f t="shared" si="2"/>
        <v>18.3</v>
      </c>
      <c r="W35" s="10" t="str">
        <f>'[1]7thR'!W35</f>
        <v>d</v>
      </c>
      <c r="X35" s="10">
        <f>'[1]7thR'!X35</f>
        <v>29.9</v>
      </c>
      <c r="Y35" s="10" t="str">
        <f>'[1]7thR'!Y35</f>
        <v>d</v>
      </c>
      <c r="Z35" s="10">
        <f>'[1]7thR'!Z35</f>
        <v>54</v>
      </c>
      <c r="AA35" s="61">
        <f>IF(B35&lt;&gt;"",'7thR'!AA35+AB35,0)</f>
        <v>1</v>
      </c>
      <c r="AB35" s="61">
        <f t="shared" si="1"/>
        <v>0</v>
      </c>
      <c r="AC35" s="84">
        <f t="shared" si="3"/>
        <v>29</v>
      </c>
      <c r="AD35" s="84">
        <f t="shared" si="4"/>
        <v>54</v>
      </c>
    </row>
    <row r="36" spans="1:30" x14ac:dyDescent="0.35">
      <c r="A36" s="19">
        <v>30</v>
      </c>
      <c r="B36" s="4" t="str">
        <f>'7thR'!B36</f>
        <v>Tone&amp;Polde Petek</v>
      </c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10">
        <f t="shared" si="0"/>
        <v>0</v>
      </c>
      <c r="V36" s="48">
        <f t="shared" si="2"/>
        <v>14.8</v>
      </c>
      <c r="W36" s="10" t="str">
        <f>'[1]7thR'!W36</f>
        <v>m</v>
      </c>
      <c r="X36" s="10">
        <f>'[1]7thR'!X36</f>
        <v>39</v>
      </c>
      <c r="Y36" s="10" t="str">
        <f>'[1]7thR'!Y36</f>
        <v>m</v>
      </c>
      <c r="Z36" s="10">
        <f>'[1]7thR'!Z36</f>
        <v>28</v>
      </c>
      <c r="AA36" s="61">
        <f>IF(B36&lt;&gt;"",'7thR'!AA36+AB36,0)</f>
        <v>1</v>
      </c>
      <c r="AB36" s="61">
        <f t="shared" si="1"/>
        <v>0</v>
      </c>
      <c r="AC36" s="84">
        <f t="shared" si="3"/>
        <v>38</v>
      </c>
      <c r="AD36" s="84">
        <f t="shared" si="4"/>
        <v>26</v>
      </c>
    </row>
    <row r="37" spans="1:30" x14ac:dyDescent="0.35">
      <c r="A37" s="19">
        <v>31</v>
      </c>
      <c r="B37" s="4" t="str">
        <f>'7thR'!B37</f>
        <v>Laura Pretnar&amp;Lojze Petek</v>
      </c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10">
        <f t="shared" si="0"/>
        <v>0</v>
      </c>
      <c r="V37" s="48">
        <f t="shared" si="2"/>
        <v>20.2</v>
      </c>
      <c r="W37" s="10" t="str">
        <f>'[1]7thR'!W37</f>
        <v>d</v>
      </c>
      <c r="X37" s="10">
        <f>'[1]7thR'!X37</f>
        <v>46</v>
      </c>
      <c r="Y37" s="10" t="str">
        <f>'[1]7thR'!Y37</f>
        <v>m</v>
      </c>
      <c r="Z37" s="10">
        <f>'[1]7thR'!Z37</f>
        <v>39.799999999999997</v>
      </c>
      <c r="AA37" s="61">
        <f>IF(B37&lt;&gt;"",'7thR'!AA37+AB37,0)</f>
        <v>1</v>
      </c>
      <c r="AB37" s="61">
        <f t="shared" si="1"/>
        <v>0</v>
      </c>
      <c r="AC37" s="84">
        <f t="shared" si="3"/>
        <v>46</v>
      </c>
      <c r="AD37" s="84">
        <f t="shared" si="4"/>
        <v>38</v>
      </c>
    </row>
    <row r="38" spans="1:30" x14ac:dyDescent="0.35">
      <c r="A38" s="19">
        <v>32</v>
      </c>
      <c r="B38" s="4" t="s">
        <v>81</v>
      </c>
      <c r="C38" s="3">
        <v>4</v>
      </c>
      <c r="D38" s="3">
        <v>4</v>
      </c>
      <c r="E38" s="3">
        <v>4</v>
      </c>
      <c r="F38" s="3">
        <v>4</v>
      </c>
      <c r="G38" s="3">
        <v>4</v>
      </c>
      <c r="H38" s="3">
        <v>5</v>
      </c>
      <c r="I38" s="3">
        <v>4</v>
      </c>
      <c r="J38" s="3">
        <v>4</v>
      </c>
      <c r="K38" s="3">
        <v>3</v>
      </c>
      <c r="L38" s="3">
        <v>5</v>
      </c>
      <c r="M38" s="3">
        <v>2</v>
      </c>
      <c r="N38" s="3">
        <v>4</v>
      </c>
      <c r="O38" s="3">
        <v>5</v>
      </c>
      <c r="P38" s="3">
        <v>4</v>
      </c>
      <c r="Q38" s="3">
        <v>4</v>
      </c>
      <c r="R38" s="3">
        <v>4</v>
      </c>
      <c r="S38" s="3">
        <v>4</v>
      </c>
      <c r="T38" s="3">
        <v>3</v>
      </c>
      <c r="U38" s="10">
        <f t="shared" si="0"/>
        <v>71</v>
      </c>
      <c r="V38" s="48">
        <f t="shared" si="2"/>
        <v>10.199999999999999</v>
      </c>
      <c r="W38" s="10" t="s">
        <v>36</v>
      </c>
      <c r="X38" s="10">
        <v>28.5</v>
      </c>
      <c r="Y38" s="10" t="s">
        <v>37</v>
      </c>
      <c r="Z38" s="10">
        <v>19</v>
      </c>
      <c r="AA38" s="61">
        <f>IF(B38&lt;&gt;"",'7thR'!AA38+AB38,0)</f>
        <v>1</v>
      </c>
      <c r="AB38" s="61">
        <f t="shared" si="1"/>
        <v>1</v>
      </c>
      <c r="AC38" s="84">
        <f t="shared" si="3"/>
        <v>28</v>
      </c>
      <c r="AD38" s="84">
        <f t="shared" si="4"/>
        <v>17</v>
      </c>
    </row>
    <row r="39" spans="1:30" x14ac:dyDescent="0.35">
      <c r="A39" s="19">
        <v>33</v>
      </c>
      <c r="B39" s="4">
        <f>'7thR'!B39</f>
        <v>0</v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10">
        <f t="shared" ref="U39:U70" si="5">SUM(C39:T39)</f>
        <v>0</v>
      </c>
      <c r="V39" s="48">
        <f t="shared" si="2"/>
        <v>-1.5</v>
      </c>
      <c r="W39" s="10">
        <f>'7thR'!W39</f>
        <v>0</v>
      </c>
      <c r="X39" s="10">
        <f>'7thR'!X39</f>
        <v>0</v>
      </c>
      <c r="Y39" s="10">
        <f>'7thR'!Y39</f>
        <v>0</v>
      </c>
      <c r="Z39" s="10">
        <f>'7thR'!Z39</f>
        <v>0</v>
      </c>
      <c r="AA39" s="61">
        <f>IF(B39&lt;&gt;"",'7thR'!AA39+AB39,0)</f>
        <v>0</v>
      </c>
      <c r="AB39" s="61">
        <f t="shared" si="1"/>
        <v>0</v>
      </c>
      <c r="AC39" s="84">
        <f t="shared" si="3"/>
        <v>-3</v>
      </c>
      <c r="AD39" s="84">
        <f t="shared" si="4"/>
        <v>-3</v>
      </c>
    </row>
    <row r="40" spans="1:30" x14ac:dyDescent="0.35">
      <c r="A40" s="19">
        <v>34</v>
      </c>
      <c r="B40" s="4">
        <f>'7thR'!B40</f>
        <v>0</v>
      </c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10">
        <f t="shared" si="5"/>
        <v>0</v>
      </c>
      <c r="V40" s="48">
        <f t="shared" si="2"/>
        <v>-1.5</v>
      </c>
      <c r="W40" s="10">
        <f>'7thR'!W40</f>
        <v>0</v>
      </c>
      <c r="X40" s="10">
        <f>'7thR'!X40</f>
        <v>0</v>
      </c>
      <c r="Y40" s="10">
        <f>'7thR'!Y40</f>
        <v>0</v>
      </c>
      <c r="Z40" s="10">
        <f>'7thR'!Z40</f>
        <v>0</v>
      </c>
      <c r="AA40" s="61">
        <f>IF(B40&lt;&gt;"",'7thR'!AA40+AB40,0)</f>
        <v>0</v>
      </c>
      <c r="AB40" s="61">
        <f t="shared" si="1"/>
        <v>0</v>
      </c>
      <c r="AC40" s="84">
        <f t="shared" si="3"/>
        <v>-3</v>
      </c>
      <c r="AD40" s="84">
        <f t="shared" si="4"/>
        <v>-3</v>
      </c>
    </row>
    <row r="41" spans="1:30" x14ac:dyDescent="0.35">
      <c r="A41" s="19">
        <v>35</v>
      </c>
      <c r="B41" s="4">
        <f>'7thR'!B41</f>
        <v>0</v>
      </c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10">
        <f t="shared" si="5"/>
        <v>0</v>
      </c>
      <c r="V41" s="48">
        <f t="shared" si="2"/>
        <v>-1.5</v>
      </c>
      <c r="W41" s="10">
        <f>'7thR'!W41</f>
        <v>0</v>
      </c>
      <c r="X41" s="10">
        <f>'7thR'!X41</f>
        <v>0</v>
      </c>
      <c r="Y41" s="10">
        <f>'7thR'!Y41</f>
        <v>0</v>
      </c>
      <c r="Z41" s="10">
        <f>'7thR'!Z41</f>
        <v>0</v>
      </c>
      <c r="AA41" s="61">
        <f>IF(B41&lt;&gt;"",'7thR'!AA41+AB41,0)</f>
        <v>0</v>
      </c>
      <c r="AB41" s="61">
        <f t="shared" si="1"/>
        <v>0</v>
      </c>
      <c r="AC41" s="84">
        <f t="shared" si="3"/>
        <v>-3</v>
      </c>
      <c r="AD41" s="84">
        <f t="shared" si="4"/>
        <v>-3</v>
      </c>
    </row>
    <row r="42" spans="1:30" x14ac:dyDescent="0.35">
      <c r="A42" s="19">
        <v>36</v>
      </c>
      <c r="B42" s="4">
        <f>'7thR'!B42</f>
        <v>0</v>
      </c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10">
        <f t="shared" si="5"/>
        <v>0</v>
      </c>
      <c r="V42" s="48">
        <f t="shared" si="2"/>
        <v>-1.5</v>
      </c>
      <c r="W42" s="10">
        <f>'7thR'!W42</f>
        <v>0</v>
      </c>
      <c r="X42" s="10">
        <f>'7thR'!X42</f>
        <v>0</v>
      </c>
      <c r="Y42" s="10">
        <f>'7thR'!Y42</f>
        <v>0</v>
      </c>
      <c r="Z42" s="10">
        <f>'7thR'!Z42</f>
        <v>0</v>
      </c>
      <c r="AA42" s="61">
        <f>IF(B42&lt;&gt;"",'7thR'!AA42+AB42,0)</f>
        <v>0</v>
      </c>
      <c r="AB42" s="61">
        <f t="shared" si="1"/>
        <v>0</v>
      </c>
      <c r="AC42" s="84">
        <f t="shared" si="3"/>
        <v>-3</v>
      </c>
      <c r="AD42" s="84">
        <f t="shared" si="4"/>
        <v>-3</v>
      </c>
    </row>
    <row r="43" spans="1:30" x14ac:dyDescent="0.35">
      <c r="A43" s="19">
        <v>37</v>
      </c>
      <c r="B43" s="4">
        <f>'7thR'!B43</f>
        <v>0</v>
      </c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10">
        <f t="shared" si="5"/>
        <v>0</v>
      </c>
      <c r="V43" s="48">
        <f t="shared" si="2"/>
        <v>-1.5</v>
      </c>
      <c r="W43" s="10">
        <f>'7thR'!W43</f>
        <v>0</v>
      </c>
      <c r="X43" s="10">
        <f>'7thR'!X43</f>
        <v>0</v>
      </c>
      <c r="Y43" s="10">
        <f>'7thR'!Y43</f>
        <v>0</v>
      </c>
      <c r="Z43" s="10">
        <f>'7thR'!Z43</f>
        <v>0</v>
      </c>
      <c r="AA43" s="61">
        <f>IF(B43&lt;&gt;"",'7thR'!AA43+AB43,0)</f>
        <v>0</v>
      </c>
      <c r="AB43" s="61">
        <f t="shared" si="1"/>
        <v>0</v>
      </c>
      <c r="AC43" s="84">
        <f t="shared" si="3"/>
        <v>-3</v>
      </c>
      <c r="AD43" s="84">
        <f t="shared" si="4"/>
        <v>-3</v>
      </c>
    </row>
    <row r="44" spans="1:30" x14ac:dyDescent="0.35">
      <c r="A44" s="19">
        <v>38</v>
      </c>
      <c r="B44" s="4">
        <f>'7thR'!B44</f>
        <v>0</v>
      </c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10">
        <f t="shared" si="5"/>
        <v>0</v>
      </c>
      <c r="V44" s="48">
        <f t="shared" si="2"/>
        <v>-1.5</v>
      </c>
      <c r="W44" s="10">
        <f>'7thR'!W44</f>
        <v>0</v>
      </c>
      <c r="X44" s="10">
        <f>'7thR'!X44</f>
        <v>0</v>
      </c>
      <c r="Y44" s="10">
        <f>'7thR'!Y44</f>
        <v>0</v>
      </c>
      <c r="Z44" s="10">
        <f>'7thR'!Z44</f>
        <v>0</v>
      </c>
      <c r="AA44" s="61">
        <f>IF(B44&lt;&gt;"",'7thR'!AA44+AB44,0)</f>
        <v>0</v>
      </c>
      <c r="AB44" s="61">
        <f t="shared" si="1"/>
        <v>0</v>
      </c>
      <c r="AC44" s="84">
        <f t="shared" si="3"/>
        <v>-3</v>
      </c>
      <c r="AD44" s="84">
        <f t="shared" si="4"/>
        <v>-3</v>
      </c>
    </row>
    <row r="45" spans="1:30" x14ac:dyDescent="0.35">
      <c r="A45" s="19">
        <v>39</v>
      </c>
      <c r="B45" s="4">
        <f>'7thR'!B45</f>
        <v>0</v>
      </c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10">
        <f t="shared" si="5"/>
        <v>0</v>
      </c>
      <c r="V45" s="48">
        <f t="shared" si="2"/>
        <v>-1.5</v>
      </c>
      <c r="W45" s="10">
        <f>'7thR'!W45</f>
        <v>0</v>
      </c>
      <c r="X45" s="10">
        <f>'7thR'!X45</f>
        <v>0</v>
      </c>
      <c r="Y45" s="10">
        <f>'7thR'!Y45</f>
        <v>0</v>
      </c>
      <c r="Z45" s="10">
        <f>'7thR'!Z45</f>
        <v>0</v>
      </c>
      <c r="AA45" s="61">
        <f>IF(B45&lt;&gt;"",'7thR'!AA45+AB45,0)</f>
        <v>0</v>
      </c>
      <c r="AB45" s="61">
        <f t="shared" si="1"/>
        <v>0</v>
      </c>
      <c r="AC45" s="84">
        <f t="shared" si="3"/>
        <v>-3</v>
      </c>
      <c r="AD45" s="84">
        <f t="shared" si="4"/>
        <v>-3</v>
      </c>
    </row>
    <row r="46" spans="1:30" x14ac:dyDescent="0.35">
      <c r="A46" s="19">
        <v>40</v>
      </c>
      <c r="B46" s="4">
        <f>'7thR'!B46</f>
        <v>0</v>
      </c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10">
        <f t="shared" si="5"/>
        <v>0</v>
      </c>
      <c r="V46" s="48">
        <f t="shared" si="2"/>
        <v>-1.5</v>
      </c>
      <c r="W46" s="10">
        <f>'7thR'!W46</f>
        <v>0</v>
      </c>
      <c r="X46" s="10">
        <f>'7thR'!X46</f>
        <v>0</v>
      </c>
      <c r="Y46" s="10">
        <f>'7thR'!Y46</f>
        <v>0</v>
      </c>
      <c r="Z46" s="10">
        <f>'7thR'!Z46</f>
        <v>0</v>
      </c>
      <c r="AA46" s="61">
        <f>IF(B46&lt;&gt;"",'7thR'!AA46+AB46,0)</f>
        <v>0</v>
      </c>
      <c r="AB46" s="61">
        <f t="shared" si="1"/>
        <v>0</v>
      </c>
      <c r="AC46" s="84">
        <f t="shared" si="3"/>
        <v>-3</v>
      </c>
      <c r="AD46" s="84">
        <f t="shared" si="4"/>
        <v>-3</v>
      </c>
    </row>
    <row r="47" spans="1:30" x14ac:dyDescent="0.35">
      <c r="A47" s="19">
        <v>41</v>
      </c>
      <c r="B47" s="4">
        <f>'7thR'!B47</f>
        <v>0</v>
      </c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10">
        <f t="shared" si="5"/>
        <v>0</v>
      </c>
      <c r="V47" s="48">
        <f t="shared" si="2"/>
        <v>-1.5</v>
      </c>
      <c r="W47" s="10">
        <f>'7thR'!W47</f>
        <v>0</v>
      </c>
      <c r="X47" s="10">
        <f>'7thR'!X47</f>
        <v>0</v>
      </c>
      <c r="Y47" s="10">
        <f>'7thR'!Y47</f>
        <v>0</v>
      </c>
      <c r="Z47" s="10">
        <f>'7thR'!Z47</f>
        <v>0</v>
      </c>
      <c r="AA47" s="61">
        <f>IF(B47&lt;&gt;"",'7thR'!AA47+AB47,0)</f>
        <v>0</v>
      </c>
      <c r="AB47" s="61">
        <f t="shared" si="1"/>
        <v>0</v>
      </c>
      <c r="AC47" s="84">
        <f t="shared" si="3"/>
        <v>-3</v>
      </c>
      <c r="AD47" s="84">
        <f t="shared" si="4"/>
        <v>-3</v>
      </c>
    </row>
    <row r="48" spans="1:30" x14ac:dyDescent="0.35">
      <c r="A48" s="19">
        <v>42</v>
      </c>
      <c r="B48" s="4">
        <f>'7thR'!B48</f>
        <v>0</v>
      </c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10">
        <f t="shared" si="5"/>
        <v>0</v>
      </c>
      <c r="V48" s="48">
        <f t="shared" si="2"/>
        <v>-1.5</v>
      </c>
      <c r="W48" s="10">
        <f>'7thR'!W48</f>
        <v>0</v>
      </c>
      <c r="X48" s="10">
        <f>'7thR'!X48</f>
        <v>0</v>
      </c>
      <c r="Y48" s="10">
        <f>'7thR'!Y48</f>
        <v>0</v>
      </c>
      <c r="Z48" s="10">
        <f>'7thR'!Z48</f>
        <v>0</v>
      </c>
      <c r="AA48" s="61">
        <f>IF(B48&lt;&gt;"",'7thR'!AA48+AB48,0)</f>
        <v>0</v>
      </c>
      <c r="AB48" s="61">
        <f t="shared" si="1"/>
        <v>0</v>
      </c>
      <c r="AC48" s="84">
        <f t="shared" si="3"/>
        <v>-3</v>
      </c>
      <c r="AD48" s="84">
        <f t="shared" si="4"/>
        <v>-3</v>
      </c>
    </row>
    <row r="49" spans="1:30" x14ac:dyDescent="0.35">
      <c r="A49" s="19">
        <v>43</v>
      </c>
      <c r="B49" s="4">
        <f>'7thR'!B49</f>
        <v>0</v>
      </c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10">
        <f t="shared" si="5"/>
        <v>0</v>
      </c>
      <c r="V49" s="48">
        <f t="shared" si="2"/>
        <v>-1.5</v>
      </c>
      <c r="W49" s="10">
        <f>'7thR'!W49</f>
        <v>0</v>
      </c>
      <c r="X49" s="10">
        <f>'7thR'!X49</f>
        <v>0</v>
      </c>
      <c r="Y49" s="10">
        <f>'7thR'!Y49</f>
        <v>0</v>
      </c>
      <c r="Z49" s="10">
        <f>'7thR'!Z49</f>
        <v>0</v>
      </c>
      <c r="AA49" s="61">
        <f>IF(B49&lt;&gt;"",'7thR'!AA49+AB49,0)</f>
        <v>0</v>
      </c>
      <c r="AB49" s="61">
        <f t="shared" si="1"/>
        <v>0</v>
      </c>
      <c r="AC49" s="84">
        <f t="shared" si="3"/>
        <v>-3</v>
      </c>
      <c r="AD49" s="84">
        <f t="shared" si="4"/>
        <v>-3</v>
      </c>
    </row>
    <row r="50" spans="1:30" x14ac:dyDescent="0.35">
      <c r="A50" s="19">
        <v>44</v>
      </c>
      <c r="B50" s="4">
        <f>'7thR'!B50</f>
        <v>0</v>
      </c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10">
        <f t="shared" si="5"/>
        <v>0</v>
      </c>
      <c r="V50" s="48">
        <f t="shared" si="2"/>
        <v>-1.5</v>
      </c>
      <c r="W50" s="10">
        <f>'7thR'!W50</f>
        <v>0</v>
      </c>
      <c r="X50" s="10">
        <f>'7thR'!X50</f>
        <v>0</v>
      </c>
      <c r="Y50" s="10">
        <f>'7thR'!Y50</f>
        <v>0</v>
      </c>
      <c r="Z50" s="10">
        <f>'7thR'!Z50</f>
        <v>0</v>
      </c>
      <c r="AA50" s="61">
        <f>IF(B50&lt;&gt;"",'7thR'!AA50+AB50,0)</f>
        <v>0</v>
      </c>
      <c r="AB50" s="61">
        <f t="shared" si="1"/>
        <v>0</v>
      </c>
      <c r="AC50" s="84">
        <f t="shared" si="3"/>
        <v>-3</v>
      </c>
      <c r="AD50" s="84">
        <f t="shared" si="4"/>
        <v>-3</v>
      </c>
    </row>
    <row r="51" spans="1:30" x14ac:dyDescent="0.35">
      <c r="A51" s="19">
        <v>45</v>
      </c>
      <c r="B51" s="4">
        <f>'7thR'!B51</f>
        <v>0</v>
      </c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10">
        <f t="shared" si="5"/>
        <v>0</v>
      </c>
      <c r="V51" s="48">
        <f t="shared" si="2"/>
        <v>-1.5</v>
      </c>
      <c r="W51" s="10">
        <f>'7thR'!W51</f>
        <v>0</v>
      </c>
      <c r="X51" s="10">
        <f>'7thR'!X51</f>
        <v>0</v>
      </c>
      <c r="Y51" s="10">
        <f>'7thR'!Y51</f>
        <v>0</v>
      </c>
      <c r="Z51" s="10">
        <f>'7thR'!Z51</f>
        <v>0</v>
      </c>
      <c r="AA51" s="61">
        <f>IF(B51&lt;&gt;"",'7thR'!AA51+AB51,0)</f>
        <v>0</v>
      </c>
      <c r="AB51" s="61">
        <f t="shared" si="1"/>
        <v>0</v>
      </c>
      <c r="AC51" s="84">
        <f t="shared" si="3"/>
        <v>-3</v>
      </c>
      <c r="AD51" s="84">
        <f t="shared" si="4"/>
        <v>-3</v>
      </c>
    </row>
    <row r="52" spans="1:30" hidden="1" x14ac:dyDescent="0.35">
      <c r="A52" s="19">
        <v>46</v>
      </c>
      <c r="B52" s="4">
        <f>'7thR'!B52</f>
        <v>0</v>
      </c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10">
        <f t="shared" si="5"/>
        <v>0</v>
      </c>
      <c r="V52" s="48">
        <f t="shared" si="2"/>
        <v>-1.5</v>
      </c>
      <c r="W52" s="10">
        <f>'7thR'!W52</f>
        <v>0</v>
      </c>
      <c r="X52" s="10">
        <f>'7thR'!X52</f>
        <v>0</v>
      </c>
      <c r="Y52" s="10">
        <f>'7thR'!Y52</f>
        <v>0</v>
      </c>
      <c r="Z52" s="10">
        <f>'7thR'!Z52</f>
        <v>0</v>
      </c>
      <c r="AA52" s="61">
        <f>IF(B52&lt;&gt;"",'7thR'!AA52+AB52,0)</f>
        <v>0</v>
      </c>
      <c r="AB52" s="61">
        <f t="shared" si="1"/>
        <v>0</v>
      </c>
      <c r="AC52" s="84">
        <f t="shared" si="3"/>
        <v>-3</v>
      </c>
      <c r="AD52" s="84">
        <f t="shared" si="4"/>
        <v>-3</v>
      </c>
    </row>
    <row r="53" spans="1:30" hidden="1" x14ac:dyDescent="0.35">
      <c r="A53" s="19">
        <v>47</v>
      </c>
      <c r="B53" s="4">
        <f>'7thR'!B53</f>
        <v>0</v>
      </c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10">
        <f t="shared" si="5"/>
        <v>0</v>
      </c>
      <c r="V53" s="48">
        <f t="shared" si="2"/>
        <v>-1.5</v>
      </c>
      <c r="W53" s="10">
        <f>'7thR'!W53</f>
        <v>0</v>
      </c>
      <c r="X53" s="10">
        <f>'7thR'!X53</f>
        <v>0</v>
      </c>
      <c r="Y53" s="10">
        <f>'7thR'!Y53</f>
        <v>0</v>
      </c>
      <c r="Z53" s="10">
        <f>'7thR'!Z53</f>
        <v>0</v>
      </c>
      <c r="AA53" s="61">
        <f>IF(B53&lt;&gt;"",'7thR'!AA53+AB53,0)</f>
        <v>0</v>
      </c>
      <c r="AB53" s="61">
        <f t="shared" si="1"/>
        <v>0</v>
      </c>
      <c r="AC53" s="84">
        <f t="shared" si="3"/>
        <v>-3</v>
      </c>
      <c r="AD53" s="84">
        <f t="shared" si="4"/>
        <v>-3</v>
      </c>
    </row>
    <row r="54" spans="1:30" hidden="1" x14ac:dyDescent="0.35">
      <c r="A54" s="19">
        <v>48</v>
      </c>
      <c r="B54" s="4">
        <f>'7thR'!B54</f>
        <v>0</v>
      </c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10">
        <f t="shared" si="5"/>
        <v>0</v>
      </c>
      <c r="V54" s="48">
        <f t="shared" si="2"/>
        <v>-1.5</v>
      </c>
      <c r="W54" s="10">
        <f>'7thR'!W54</f>
        <v>0</v>
      </c>
      <c r="X54" s="10">
        <f>'7thR'!X54</f>
        <v>0</v>
      </c>
      <c r="Y54" s="10">
        <f>'7thR'!Y54</f>
        <v>0</v>
      </c>
      <c r="Z54" s="10">
        <f>'7thR'!Z54</f>
        <v>0</v>
      </c>
      <c r="AA54" s="61">
        <f>IF(B54&lt;&gt;"",'7thR'!AA54+AB54,0)</f>
        <v>0</v>
      </c>
      <c r="AB54" s="61">
        <f t="shared" si="1"/>
        <v>0</v>
      </c>
      <c r="AC54" s="84">
        <f t="shared" si="3"/>
        <v>-3</v>
      </c>
      <c r="AD54" s="84">
        <f t="shared" si="4"/>
        <v>-3</v>
      </c>
    </row>
    <row r="55" spans="1:30" hidden="1" x14ac:dyDescent="0.35">
      <c r="A55" s="19">
        <v>49</v>
      </c>
      <c r="B55" s="4">
        <f>'7thR'!B55</f>
        <v>0</v>
      </c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10">
        <f t="shared" si="5"/>
        <v>0</v>
      </c>
      <c r="V55" s="48">
        <f t="shared" si="2"/>
        <v>-1.5</v>
      </c>
      <c r="W55" s="10">
        <f>'7thR'!W55</f>
        <v>0</v>
      </c>
      <c r="X55" s="10">
        <f>'7thR'!X55</f>
        <v>0</v>
      </c>
      <c r="Y55" s="10">
        <f>'7thR'!Y55</f>
        <v>0</v>
      </c>
      <c r="Z55" s="10">
        <f>'7thR'!Z55</f>
        <v>0</v>
      </c>
      <c r="AA55" s="61">
        <f>IF(B55&lt;&gt;"",'7thR'!AA55+AB55,0)</f>
        <v>0</v>
      </c>
      <c r="AB55" s="61">
        <f t="shared" si="1"/>
        <v>0</v>
      </c>
      <c r="AC55" s="84">
        <f t="shared" si="3"/>
        <v>-3</v>
      </c>
      <c r="AD55" s="84">
        <f t="shared" si="4"/>
        <v>-3</v>
      </c>
    </row>
    <row r="56" spans="1:30" hidden="1" x14ac:dyDescent="0.35">
      <c r="A56" s="19">
        <v>50</v>
      </c>
      <c r="B56" s="4">
        <f>'7thR'!B56</f>
        <v>0</v>
      </c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10">
        <f t="shared" si="5"/>
        <v>0</v>
      </c>
      <c r="V56" s="48">
        <f t="shared" si="2"/>
        <v>-1.5</v>
      </c>
      <c r="W56" s="10">
        <f>'7thR'!W56</f>
        <v>0</v>
      </c>
      <c r="X56" s="10">
        <f>'7thR'!X56</f>
        <v>0</v>
      </c>
      <c r="Y56" s="10">
        <f>'7thR'!Y56</f>
        <v>0</v>
      </c>
      <c r="Z56" s="10">
        <f>'7thR'!Z56</f>
        <v>0</v>
      </c>
      <c r="AA56" s="61">
        <f>IF(B56&lt;&gt;"",'7thR'!AA56+AB56,0)</f>
        <v>0</v>
      </c>
      <c r="AB56" s="61">
        <f t="shared" si="1"/>
        <v>0</v>
      </c>
      <c r="AC56" s="84">
        <f t="shared" si="3"/>
        <v>-3</v>
      </c>
      <c r="AD56" s="84">
        <f t="shared" si="4"/>
        <v>-3</v>
      </c>
    </row>
    <row r="57" spans="1:30" hidden="1" x14ac:dyDescent="0.35">
      <c r="A57" s="19">
        <v>51</v>
      </c>
      <c r="B57" s="4">
        <f>'7thR'!B57</f>
        <v>0</v>
      </c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10">
        <f t="shared" si="5"/>
        <v>0</v>
      </c>
      <c r="V57" s="48">
        <f t="shared" si="2"/>
        <v>-1.5</v>
      </c>
      <c r="W57" s="10">
        <f>'7thR'!W57</f>
        <v>0</v>
      </c>
      <c r="X57" s="10">
        <f>'7thR'!X57</f>
        <v>0</v>
      </c>
      <c r="Y57" s="10">
        <f>'7thR'!Y57</f>
        <v>0</v>
      </c>
      <c r="Z57" s="10">
        <f>'7thR'!Z57</f>
        <v>0</v>
      </c>
      <c r="AA57" s="61">
        <f>IF(B57&lt;&gt;"",'7thR'!AA57+AB57,0)</f>
        <v>0</v>
      </c>
      <c r="AB57" s="61">
        <f t="shared" si="1"/>
        <v>0</v>
      </c>
      <c r="AC57" s="84">
        <f t="shared" si="3"/>
        <v>-3</v>
      </c>
      <c r="AD57" s="84">
        <f t="shared" si="4"/>
        <v>-3</v>
      </c>
    </row>
    <row r="58" spans="1:30" hidden="1" x14ac:dyDescent="0.35">
      <c r="A58" s="19">
        <v>52</v>
      </c>
      <c r="B58" s="4">
        <f>'7thR'!B58</f>
        <v>0</v>
      </c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10">
        <f t="shared" si="5"/>
        <v>0</v>
      </c>
      <c r="V58" s="48">
        <f t="shared" si="2"/>
        <v>-1.5</v>
      </c>
      <c r="W58" s="10">
        <f>'7thR'!W58</f>
        <v>0</v>
      </c>
      <c r="X58" s="10">
        <f>'7thR'!X58</f>
        <v>0</v>
      </c>
      <c r="Y58" s="10">
        <f>'7thR'!Y58</f>
        <v>0</v>
      </c>
      <c r="Z58" s="10">
        <f>'7thR'!Z58</f>
        <v>0</v>
      </c>
      <c r="AA58" s="61">
        <f>IF(B58&lt;&gt;"",'7thR'!AA58+AB58,0)</f>
        <v>0</v>
      </c>
      <c r="AB58" s="61">
        <f t="shared" si="1"/>
        <v>0</v>
      </c>
      <c r="AC58" s="84">
        <f t="shared" si="3"/>
        <v>-3</v>
      </c>
      <c r="AD58" s="84">
        <f t="shared" si="4"/>
        <v>-3</v>
      </c>
    </row>
    <row r="59" spans="1:30" hidden="1" x14ac:dyDescent="0.35">
      <c r="A59" s="19">
        <v>53</v>
      </c>
      <c r="B59" s="4">
        <f>'7thR'!B59</f>
        <v>0</v>
      </c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10">
        <f t="shared" si="5"/>
        <v>0</v>
      </c>
      <c r="V59" s="48">
        <f t="shared" si="2"/>
        <v>-1.5</v>
      </c>
      <c r="W59" s="10">
        <f>'7thR'!W59</f>
        <v>0</v>
      </c>
      <c r="X59" s="10">
        <f>'7thR'!X59</f>
        <v>0</v>
      </c>
      <c r="Y59" s="10">
        <f>'7thR'!Y59</f>
        <v>0</v>
      </c>
      <c r="Z59" s="10">
        <f>'7thR'!Z59</f>
        <v>0</v>
      </c>
      <c r="AA59" s="61">
        <f>IF(B59&lt;&gt;"",'7thR'!AA59+AB59,0)</f>
        <v>0</v>
      </c>
      <c r="AB59" s="61">
        <f t="shared" si="1"/>
        <v>0</v>
      </c>
      <c r="AC59" s="84">
        <f t="shared" si="3"/>
        <v>-3</v>
      </c>
      <c r="AD59" s="84">
        <f t="shared" si="4"/>
        <v>-3</v>
      </c>
    </row>
    <row r="60" spans="1:30" hidden="1" x14ac:dyDescent="0.35">
      <c r="A60" s="19">
        <v>54</v>
      </c>
      <c r="B60" s="4">
        <f>'7thR'!B60</f>
        <v>0</v>
      </c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10">
        <f t="shared" si="5"/>
        <v>0</v>
      </c>
      <c r="V60" s="48">
        <f t="shared" si="2"/>
        <v>-1.5</v>
      </c>
      <c r="W60" s="10">
        <f>'7thR'!W60</f>
        <v>0</v>
      </c>
      <c r="X60" s="10">
        <f>'7thR'!X60</f>
        <v>0</v>
      </c>
      <c r="Y60" s="10">
        <f>'7thR'!Y60</f>
        <v>0</v>
      </c>
      <c r="Z60" s="10">
        <f>'7thR'!Z60</f>
        <v>0</v>
      </c>
      <c r="AA60" s="61">
        <f>IF(B60&lt;&gt;"",'7thR'!AA60+AB60,0)</f>
        <v>0</v>
      </c>
      <c r="AB60" s="61">
        <f t="shared" si="1"/>
        <v>0</v>
      </c>
      <c r="AC60" s="84">
        <f t="shared" si="3"/>
        <v>-3</v>
      </c>
      <c r="AD60" s="84">
        <f t="shared" si="4"/>
        <v>-3</v>
      </c>
    </row>
    <row r="61" spans="1:30" hidden="1" x14ac:dyDescent="0.35">
      <c r="A61" s="19">
        <v>55</v>
      </c>
      <c r="B61" s="4">
        <f>'7thR'!B61</f>
        <v>0</v>
      </c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10">
        <f t="shared" si="5"/>
        <v>0</v>
      </c>
      <c r="V61" s="48">
        <f t="shared" si="2"/>
        <v>-1.5</v>
      </c>
      <c r="W61" s="10">
        <f>'7thR'!W61</f>
        <v>0</v>
      </c>
      <c r="X61" s="10">
        <f>'7thR'!X61</f>
        <v>0</v>
      </c>
      <c r="Y61" s="10">
        <f>'7thR'!Y61</f>
        <v>0</v>
      </c>
      <c r="Z61" s="10">
        <f>'7thR'!Z61</f>
        <v>0</v>
      </c>
      <c r="AA61" s="61">
        <f>IF(B61&lt;&gt;"",'7thR'!AA61+AB61,0)</f>
        <v>0</v>
      </c>
      <c r="AB61" s="61">
        <f t="shared" si="1"/>
        <v>0</v>
      </c>
      <c r="AC61" s="84">
        <f t="shared" si="3"/>
        <v>-3</v>
      </c>
      <c r="AD61" s="84">
        <f t="shared" si="4"/>
        <v>-3</v>
      </c>
    </row>
    <row r="62" spans="1:30" hidden="1" x14ac:dyDescent="0.35">
      <c r="A62" s="19">
        <v>56</v>
      </c>
      <c r="B62" s="4">
        <f>'7thR'!B62</f>
        <v>0</v>
      </c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10">
        <f t="shared" si="5"/>
        <v>0</v>
      </c>
      <c r="V62" s="48">
        <f t="shared" si="2"/>
        <v>-1.5</v>
      </c>
      <c r="W62" s="10">
        <f>'7thR'!W62</f>
        <v>0</v>
      </c>
      <c r="X62" s="10">
        <f>'7thR'!X62</f>
        <v>0</v>
      </c>
      <c r="Y62" s="10">
        <f>'7thR'!Y62</f>
        <v>0</v>
      </c>
      <c r="Z62" s="10">
        <f>'7thR'!Z62</f>
        <v>0</v>
      </c>
      <c r="AA62" s="61">
        <f>IF(B62&lt;&gt;"",'7thR'!AA62+AB62,0)</f>
        <v>0</v>
      </c>
      <c r="AB62" s="61">
        <f t="shared" si="1"/>
        <v>0</v>
      </c>
      <c r="AC62" s="84">
        <f t="shared" si="3"/>
        <v>-3</v>
      </c>
      <c r="AD62" s="84">
        <f t="shared" si="4"/>
        <v>-3</v>
      </c>
    </row>
    <row r="63" spans="1:30" hidden="1" x14ac:dyDescent="0.35">
      <c r="A63" s="19">
        <v>57</v>
      </c>
      <c r="B63" s="4">
        <f>'7thR'!B63</f>
        <v>0</v>
      </c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10">
        <f t="shared" si="5"/>
        <v>0</v>
      </c>
      <c r="V63" s="48">
        <f t="shared" si="2"/>
        <v>-1.5</v>
      </c>
      <c r="W63" s="10">
        <f>'7thR'!W63</f>
        <v>0</v>
      </c>
      <c r="X63" s="10">
        <f>'7thR'!X63</f>
        <v>0</v>
      </c>
      <c r="Y63" s="10">
        <f>'7thR'!Y63</f>
        <v>0</v>
      </c>
      <c r="Z63" s="10">
        <f>'7thR'!Z63</f>
        <v>0</v>
      </c>
      <c r="AA63" s="61">
        <f>IF(B63&lt;&gt;"",'7thR'!AA63+AB63,0)</f>
        <v>0</v>
      </c>
      <c r="AB63" s="61">
        <f t="shared" si="1"/>
        <v>0</v>
      </c>
      <c r="AC63" s="84">
        <f t="shared" si="3"/>
        <v>-3</v>
      </c>
      <c r="AD63" s="84">
        <f t="shared" si="4"/>
        <v>-3</v>
      </c>
    </row>
    <row r="64" spans="1:30" hidden="1" x14ac:dyDescent="0.35">
      <c r="A64" s="19">
        <v>58</v>
      </c>
      <c r="B64" s="4">
        <f>'7thR'!B64</f>
        <v>0</v>
      </c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10">
        <f t="shared" si="5"/>
        <v>0</v>
      </c>
      <c r="V64" s="48">
        <f t="shared" si="2"/>
        <v>-1.5</v>
      </c>
      <c r="W64" s="10">
        <f>'7thR'!W64</f>
        <v>0</v>
      </c>
      <c r="X64" s="10">
        <f>'7thR'!X64</f>
        <v>0</v>
      </c>
      <c r="Y64" s="10">
        <f>'7thR'!Y64</f>
        <v>0</v>
      </c>
      <c r="Z64" s="10">
        <f>'7thR'!Z64</f>
        <v>0</v>
      </c>
      <c r="AA64" s="61">
        <f>IF(B64&lt;&gt;"",'7thR'!AA64+AB64,0)</f>
        <v>0</v>
      </c>
      <c r="AB64" s="61">
        <f t="shared" si="1"/>
        <v>0</v>
      </c>
      <c r="AC64" s="84">
        <f t="shared" si="3"/>
        <v>-3</v>
      </c>
      <c r="AD64" s="84">
        <f t="shared" si="4"/>
        <v>-3</v>
      </c>
    </row>
    <row r="65" spans="1:30" hidden="1" x14ac:dyDescent="0.35">
      <c r="A65" s="19">
        <v>59</v>
      </c>
      <c r="B65" s="4">
        <f>'7thR'!B65</f>
        <v>0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10">
        <f t="shared" si="5"/>
        <v>0</v>
      </c>
      <c r="V65" s="48">
        <f t="shared" si="2"/>
        <v>-1.5</v>
      </c>
      <c r="W65" s="10">
        <f>'7thR'!W65</f>
        <v>0</v>
      </c>
      <c r="X65" s="10">
        <f>'7thR'!X65</f>
        <v>0</v>
      </c>
      <c r="Y65" s="10">
        <f>'7thR'!Y65</f>
        <v>0</v>
      </c>
      <c r="Z65" s="10">
        <f>'7thR'!Z65</f>
        <v>0</v>
      </c>
      <c r="AA65" s="61">
        <f>IF(B65&lt;&gt;"",'7thR'!AA65+AB65,0)</f>
        <v>0</v>
      </c>
      <c r="AB65" s="61">
        <f t="shared" si="1"/>
        <v>0</v>
      </c>
      <c r="AC65" s="84">
        <f t="shared" si="3"/>
        <v>-3</v>
      </c>
      <c r="AD65" s="84">
        <f t="shared" si="4"/>
        <v>-3</v>
      </c>
    </row>
    <row r="66" spans="1:30" hidden="1" x14ac:dyDescent="0.35">
      <c r="A66" s="19">
        <v>60</v>
      </c>
      <c r="B66" s="4">
        <f>'7thR'!B66</f>
        <v>0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10">
        <f t="shared" si="5"/>
        <v>0</v>
      </c>
      <c r="V66" s="48">
        <f t="shared" si="2"/>
        <v>-1.5</v>
      </c>
      <c r="W66" s="10">
        <f>'7thR'!W66</f>
        <v>0</v>
      </c>
      <c r="X66" s="10">
        <f>'7thR'!X66</f>
        <v>0</v>
      </c>
      <c r="Y66" s="10">
        <f>'7thR'!Y66</f>
        <v>0</v>
      </c>
      <c r="Z66" s="10">
        <f>'7thR'!Z66</f>
        <v>0</v>
      </c>
      <c r="AA66" s="61">
        <f>IF(B66&lt;&gt;"",'7thR'!AA66+AB66,0)</f>
        <v>0</v>
      </c>
      <c r="AB66" s="61">
        <f t="shared" si="1"/>
        <v>0</v>
      </c>
      <c r="AC66" s="84">
        <f t="shared" si="3"/>
        <v>-3</v>
      </c>
      <c r="AD66" s="84">
        <f t="shared" si="4"/>
        <v>-3</v>
      </c>
    </row>
    <row r="67" spans="1:30" hidden="1" x14ac:dyDescent="0.35">
      <c r="A67" s="19">
        <v>61</v>
      </c>
      <c r="B67" s="4">
        <f>'7thR'!B67</f>
        <v>0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10">
        <f t="shared" si="5"/>
        <v>0</v>
      </c>
      <c r="V67" s="48">
        <f t="shared" si="2"/>
        <v>-1.5</v>
      </c>
      <c r="W67" s="10">
        <f>'7thR'!W67</f>
        <v>0</v>
      </c>
      <c r="X67" s="10">
        <f>'7thR'!X67</f>
        <v>0</v>
      </c>
      <c r="Y67" s="10">
        <f>'7thR'!Y67</f>
        <v>0</v>
      </c>
      <c r="Z67" s="10">
        <f>'7thR'!Z67</f>
        <v>0</v>
      </c>
      <c r="AA67" s="61">
        <f>IF(B67&lt;&gt;"",'7thR'!AA67+AB67,0)</f>
        <v>0</v>
      </c>
      <c r="AB67" s="61">
        <f t="shared" si="1"/>
        <v>0</v>
      </c>
      <c r="AC67" s="84">
        <f t="shared" si="3"/>
        <v>-3</v>
      </c>
      <c r="AD67" s="84">
        <f t="shared" si="4"/>
        <v>-3</v>
      </c>
    </row>
    <row r="68" spans="1:30" hidden="1" x14ac:dyDescent="0.35">
      <c r="A68" s="19">
        <v>62</v>
      </c>
      <c r="B68" s="4">
        <f>'7thR'!B68</f>
        <v>0</v>
      </c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10">
        <f t="shared" si="5"/>
        <v>0</v>
      </c>
      <c r="V68" s="48">
        <f t="shared" si="2"/>
        <v>-1.5</v>
      </c>
      <c r="W68" s="10">
        <f>'7thR'!W68</f>
        <v>0</v>
      </c>
      <c r="X68" s="10">
        <f>'7thR'!X68</f>
        <v>0</v>
      </c>
      <c r="Y68" s="10">
        <f>'7thR'!Y68</f>
        <v>0</v>
      </c>
      <c r="Z68" s="10">
        <f>'7thR'!Z68</f>
        <v>0</v>
      </c>
      <c r="AA68" s="61">
        <f>IF(B68&lt;&gt;"",'7thR'!AA68+AB68,0)</f>
        <v>0</v>
      </c>
      <c r="AB68" s="61">
        <f t="shared" si="1"/>
        <v>0</v>
      </c>
      <c r="AC68" s="84">
        <f t="shared" si="3"/>
        <v>-3</v>
      </c>
      <c r="AD68" s="84">
        <f t="shared" si="4"/>
        <v>-3</v>
      </c>
    </row>
    <row r="69" spans="1:30" hidden="1" x14ac:dyDescent="0.35">
      <c r="A69" s="19">
        <v>63</v>
      </c>
      <c r="B69" s="4" t="str">
        <f>'7thR'!B69</f>
        <v/>
      </c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10">
        <f t="shared" si="5"/>
        <v>0</v>
      </c>
      <c r="V69" s="48">
        <f t="shared" si="2"/>
        <v>-1.5</v>
      </c>
      <c r="W69" s="10">
        <f>'7thR'!W69</f>
        <v>0</v>
      </c>
      <c r="X69" s="10">
        <f>'7thR'!X69</f>
        <v>0</v>
      </c>
      <c r="Y69" s="10">
        <f>'7thR'!Y69</f>
        <v>0</v>
      </c>
      <c r="Z69" s="10">
        <f>'7thR'!Z69</f>
        <v>0</v>
      </c>
      <c r="AA69" s="61">
        <f>IF(B69&lt;&gt;"",'7thR'!AA69+AB69,0)</f>
        <v>0</v>
      </c>
      <c r="AB69" s="61">
        <f t="shared" si="1"/>
        <v>0</v>
      </c>
      <c r="AC69" s="84">
        <f t="shared" si="3"/>
        <v>-3</v>
      </c>
      <c r="AD69" s="84">
        <f t="shared" si="4"/>
        <v>-3</v>
      </c>
    </row>
    <row r="70" spans="1:30" hidden="1" x14ac:dyDescent="0.35">
      <c r="A70" s="19">
        <v>64</v>
      </c>
      <c r="B70" s="4" t="str">
        <f>'7thR'!B70</f>
        <v/>
      </c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10">
        <f t="shared" si="5"/>
        <v>0</v>
      </c>
      <c r="V70" s="48">
        <f t="shared" si="2"/>
        <v>-1.5</v>
      </c>
      <c r="W70" s="10">
        <f>'7thR'!W70</f>
        <v>0</v>
      </c>
      <c r="X70" s="10">
        <f>'7thR'!X70</f>
        <v>0</v>
      </c>
      <c r="Y70" s="10">
        <f>'7thR'!Y70</f>
        <v>0</v>
      </c>
      <c r="Z70" s="10">
        <f>'7thR'!Z70</f>
        <v>0</v>
      </c>
      <c r="AA70" s="61">
        <f>IF(B70&lt;&gt;"",'7thR'!AA70+AB70,0)</f>
        <v>0</v>
      </c>
      <c r="AB70" s="61">
        <f t="shared" si="1"/>
        <v>0</v>
      </c>
      <c r="AC70" s="84">
        <f t="shared" si="3"/>
        <v>-3</v>
      </c>
      <c r="AD70" s="84">
        <f t="shared" si="4"/>
        <v>-3</v>
      </c>
    </row>
    <row r="71" spans="1:30" hidden="1" x14ac:dyDescent="0.35">
      <c r="A71" s="19">
        <v>65</v>
      </c>
      <c r="B71" s="4" t="str">
        <f>'7thR'!B71</f>
        <v/>
      </c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10">
        <f t="shared" ref="U71:U102" si="6">SUM(C71:T71)</f>
        <v>0</v>
      </c>
      <c r="V71" s="48">
        <f t="shared" si="2"/>
        <v>-1.5</v>
      </c>
      <c r="W71" s="10">
        <f>'7thR'!W71</f>
        <v>0</v>
      </c>
      <c r="X71" s="10">
        <f>'7thR'!X71</f>
        <v>0</v>
      </c>
      <c r="Y71" s="10">
        <f>'7thR'!Y71</f>
        <v>0</v>
      </c>
      <c r="Z71" s="10">
        <f>'7thR'!Z71</f>
        <v>0</v>
      </c>
      <c r="AA71" s="61">
        <f>IF(B71&lt;&gt;"",'7thR'!AA71+AB71,0)</f>
        <v>0</v>
      </c>
      <c r="AB71" s="61">
        <f t="shared" ref="AB71:AB125" si="7">IF(U71&gt;0,1,0)</f>
        <v>0</v>
      </c>
      <c r="AC71" s="84">
        <f t="shared" si="3"/>
        <v>-3</v>
      </c>
      <c r="AD71" s="84">
        <f t="shared" si="4"/>
        <v>-3</v>
      </c>
    </row>
    <row r="72" spans="1:30" hidden="1" x14ac:dyDescent="0.35">
      <c r="A72" s="19">
        <v>66</v>
      </c>
      <c r="B72" s="4" t="str">
        <f>'7thR'!B72</f>
        <v/>
      </c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10">
        <f t="shared" si="6"/>
        <v>0</v>
      </c>
      <c r="V72" s="48">
        <f t="shared" ref="V72:V135" si="8">ROUND(0.35*MIN(AC72,AD72)+0.15*MAX(AC72,AD72),1)</f>
        <v>-1.5</v>
      </c>
      <c r="W72" s="10">
        <f>'7thR'!W72</f>
        <v>0</v>
      </c>
      <c r="X72" s="10">
        <f>'7thR'!X72</f>
        <v>0</v>
      </c>
      <c r="Y72" s="10">
        <f>'7thR'!Y72</f>
        <v>0</v>
      </c>
      <c r="Z72" s="10">
        <f>'7thR'!Z72</f>
        <v>0</v>
      </c>
      <c r="AA72" s="61">
        <f>IF(B72&lt;&gt;"",'7thR'!AA72+AB72,0)</f>
        <v>0</v>
      </c>
      <c r="AB72" s="61">
        <f t="shared" si="7"/>
        <v>0</v>
      </c>
      <c r="AC72" s="84">
        <f t="shared" ref="AC72:AC135" si="9">ROUND(IF(W72="m",(X72*$AC$4/113+$AD$4-$AE$4),(X72*$AC$2/113+$AD$2-$AE$2)),0)</f>
        <v>-3</v>
      </c>
      <c r="AD72" s="84">
        <f t="shared" ref="AD72:AD135" si="10">ROUND(IF(Y72="m",(Z72*$AC$4/113+$AD$4-$AE$4),(Z72*$AC$2/113+$AD$2-$AE$2)),0)</f>
        <v>-3</v>
      </c>
    </row>
    <row r="73" spans="1:30" hidden="1" x14ac:dyDescent="0.35">
      <c r="A73" s="19">
        <v>67</v>
      </c>
      <c r="B73" s="4" t="str">
        <f>'7thR'!B73</f>
        <v/>
      </c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10">
        <f t="shared" si="6"/>
        <v>0</v>
      </c>
      <c r="V73" s="48">
        <f t="shared" si="8"/>
        <v>-1.5</v>
      </c>
      <c r="W73" s="10">
        <f>'7thR'!W73</f>
        <v>0</v>
      </c>
      <c r="X73" s="10">
        <f>'7thR'!X73</f>
        <v>0</v>
      </c>
      <c r="Y73" s="10">
        <f>'7thR'!Y73</f>
        <v>0</v>
      </c>
      <c r="Z73" s="10">
        <f>'7thR'!Z73</f>
        <v>0</v>
      </c>
      <c r="AA73" s="61">
        <f>IF(B73&lt;&gt;"",'7thR'!AA73+AB73,0)</f>
        <v>0</v>
      </c>
      <c r="AB73" s="61">
        <f t="shared" si="7"/>
        <v>0</v>
      </c>
      <c r="AC73" s="84">
        <f t="shared" si="9"/>
        <v>-3</v>
      </c>
      <c r="AD73" s="84">
        <f t="shared" si="10"/>
        <v>-3</v>
      </c>
    </row>
    <row r="74" spans="1:30" hidden="1" x14ac:dyDescent="0.35">
      <c r="A74" s="19">
        <v>68</v>
      </c>
      <c r="B74" s="4" t="str">
        <f>'7thR'!B74</f>
        <v/>
      </c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10">
        <f t="shared" si="6"/>
        <v>0</v>
      </c>
      <c r="V74" s="48">
        <f t="shared" si="8"/>
        <v>-1.5</v>
      </c>
      <c r="W74" s="10">
        <f>'7thR'!W74</f>
        <v>0</v>
      </c>
      <c r="X74" s="10">
        <f>'7thR'!X74</f>
        <v>0</v>
      </c>
      <c r="Y74" s="10">
        <f>'7thR'!Y74</f>
        <v>0</v>
      </c>
      <c r="Z74" s="10">
        <f>'7thR'!Z74</f>
        <v>0</v>
      </c>
      <c r="AA74" s="61">
        <f>IF(B74&lt;&gt;"",'7thR'!AA74+AB74,0)</f>
        <v>0</v>
      </c>
      <c r="AB74" s="61">
        <f t="shared" si="7"/>
        <v>0</v>
      </c>
      <c r="AC74" s="84">
        <f t="shared" si="9"/>
        <v>-3</v>
      </c>
      <c r="AD74" s="84">
        <f t="shared" si="10"/>
        <v>-3</v>
      </c>
    </row>
    <row r="75" spans="1:30" hidden="1" x14ac:dyDescent="0.35">
      <c r="A75" s="19">
        <v>69</v>
      </c>
      <c r="B75" s="4" t="str">
        <f>'7thR'!B75</f>
        <v/>
      </c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10">
        <f t="shared" si="6"/>
        <v>0</v>
      </c>
      <c r="V75" s="48">
        <f t="shared" si="8"/>
        <v>-1.5</v>
      </c>
      <c r="W75" s="10">
        <f>'7thR'!W75</f>
        <v>0</v>
      </c>
      <c r="X75" s="10">
        <f>'7thR'!X75</f>
        <v>0</v>
      </c>
      <c r="Y75" s="10">
        <f>'7thR'!Y75</f>
        <v>0</v>
      </c>
      <c r="Z75" s="10">
        <f>'7thR'!Z75</f>
        <v>0</v>
      </c>
      <c r="AA75" s="61">
        <f>IF(B75&lt;&gt;"",'7thR'!AA75+AB75,0)</f>
        <v>0</v>
      </c>
      <c r="AB75" s="61">
        <f t="shared" si="7"/>
        <v>0</v>
      </c>
      <c r="AC75" s="84">
        <f t="shared" si="9"/>
        <v>-3</v>
      </c>
      <c r="AD75" s="84">
        <f t="shared" si="10"/>
        <v>-3</v>
      </c>
    </row>
    <row r="76" spans="1:30" hidden="1" x14ac:dyDescent="0.35">
      <c r="A76" s="19">
        <v>70</v>
      </c>
      <c r="B76" s="4" t="str">
        <f>'7thR'!B76</f>
        <v/>
      </c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10">
        <f t="shared" si="6"/>
        <v>0</v>
      </c>
      <c r="V76" s="48">
        <f t="shared" si="8"/>
        <v>-1.5</v>
      </c>
      <c r="W76" s="10">
        <f>'7thR'!W76</f>
        <v>0</v>
      </c>
      <c r="X76" s="10">
        <f>'7thR'!X76</f>
        <v>0</v>
      </c>
      <c r="Y76" s="10">
        <f>'7thR'!Y76</f>
        <v>0</v>
      </c>
      <c r="Z76" s="10">
        <f>'7thR'!Z76</f>
        <v>0</v>
      </c>
      <c r="AA76" s="61">
        <f>IF(B76&lt;&gt;"",'7thR'!AA76+AB76,0)</f>
        <v>0</v>
      </c>
      <c r="AB76" s="61">
        <f t="shared" si="7"/>
        <v>0</v>
      </c>
      <c r="AC76" s="84">
        <f t="shared" si="9"/>
        <v>-3</v>
      </c>
      <c r="AD76" s="84">
        <f t="shared" si="10"/>
        <v>-3</v>
      </c>
    </row>
    <row r="77" spans="1:30" hidden="1" x14ac:dyDescent="0.35">
      <c r="A77" s="19">
        <v>71</v>
      </c>
      <c r="B77" s="4" t="str">
        <f>'7thR'!B77</f>
        <v/>
      </c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10">
        <f t="shared" si="6"/>
        <v>0</v>
      </c>
      <c r="V77" s="48">
        <f t="shared" si="8"/>
        <v>-1.5</v>
      </c>
      <c r="W77" s="10">
        <f>'7thR'!W77</f>
        <v>0</v>
      </c>
      <c r="X77" s="10">
        <f>'7thR'!X77</f>
        <v>0</v>
      </c>
      <c r="Y77" s="10">
        <f>'7thR'!Y77</f>
        <v>0</v>
      </c>
      <c r="Z77" s="10">
        <f>'7thR'!Z77</f>
        <v>0</v>
      </c>
      <c r="AA77" s="61">
        <f>IF(B77&lt;&gt;"",'7thR'!AA77+AB77,0)</f>
        <v>0</v>
      </c>
      <c r="AB77" s="61">
        <f t="shared" si="7"/>
        <v>0</v>
      </c>
      <c r="AC77" s="84">
        <f t="shared" si="9"/>
        <v>-3</v>
      </c>
      <c r="AD77" s="84">
        <f t="shared" si="10"/>
        <v>-3</v>
      </c>
    </row>
    <row r="78" spans="1:30" hidden="1" x14ac:dyDescent="0.35">
      <c r="A78" s="19">
        <v>72</v>
      </c>
      <c r="B78" s="4" t="str">
        <f>'7thR'!B78</f>
        <v/>
      </c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10">
        <f t="shared" si="6"/>
        <v>0</v>
      </c>
      <c r="V78" s="48">
        <f t="shared" si="8"/>
        <v>-1.5</v>
      </c>
      <c r="W78" s="10">
        <f>'7thR'!W78</f>
        <v>0</v>
      </c>
      <c r="X78" s="10">
        <f>'7thR'!X78</f>
        <v>0</v>
      </c>
      <c r="Y78" s="10">
        <f>'7thR'!Y78</f>
        <v>0</v>
      </c>
      <c r="Z78" s="10">
        <f>'7thR'!Z78</f>
        <v>0</v>
      </c>
      <c r="AA78" s="61">
        <f>IF(B78&lt;&gt;"",'7thR'!AA78+AB78,0)</f>
        <v>0</v>
      </c>
      <c r="AB78" s="61">
        <f t="shared" si="7"/>
        <v>0</v>
      </c>
      <c r="AC78" s="84">
        <f t="shared" si="9"/>
        <v>-3</v>
      </c>
      <c r="AD78" s="84">
        <f t="shared" si="10"/>
        <v>-3</v>
      </c>
    </row>
    <row r="79" spans="1:30" hidden="1" x14ac:dyDescent="0.35">
      <c r="A79" s="19">
        <v>73</v>
      </c>
      <c r="B79" s="4" t="str">
        <f>'7thR'!B79</f>
        <v/>
      </c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10">
        <f t="shared" si="6"/>
        <v>0</v>
      </c>
      <c r="V79" s="48">
        <f t="shared" si="8"/>
        <v>-1.5</v>
      </c>
      <c r="W79" s="10">
        <f>'7thR'!W79</f>
        <v>0</v>
      </c>
      <c r="X79" s="10">
        <f>'7thR'!X79</f>
        <v>0</v>
      </c>
      <c r="Y79" s="10">
        <f>'7thR'!Y79</f>
        <v>0</v>
      </c>
      <c r="Z79" s="10">
        <f>'7thR'!Z79</f>
        <v>0</v>
      </c>
      <c r="AA79" s="61">
        <f>IF(B79&lt;&gt;"",'7thR'!AA79+AB79,0)</f>
        <v>0</v>
      </c>
      <c r="AB79" s="61">
        <f t="shared" si="7"/>
        <v>0</v>
      </c>
      <c r="AC79" s="84">
        <f t="shared" si="9"/>
        <v>-3</v>
      </c>
      <c r="AD79" s="84">
        <f t="shared" si="10"/>
        <v>-3</v>
      </c>
    </row>
    <row r="80" spans="1:30" hidden="1" x14ac:dyDescent="0.35">
      <c r="A80" s="19">
        <v>74</v>
      </c>
      <c r="B80" s="4" t="str">
        <f>'7thR'!B80</f>
        <v/>
      </c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10">
        <f t="shared" si="6"/>
        <v>0</v>
      </c>
      <c r="V80" s="48">
        <f t="shared" si="8"/>
        <v>-1.5</v>
      </c>
      <c r="W80" s="10">
        <f>'7thR'!W80</f>
        <v>0</v>
      </c>
      <c r="X80" s="10">
        <f>'7thR'!X80</f>
        <v>0</v>
      </c>
      <c r="Y80" s="10">
        <f>'7thR'!Y80</f>
        <v>0</v>
      </c>
      <c r="Z80" s="10">
        <f>'7thR'!Z80</f>
        <v>0</v>
      </c>
      <c r="AA80" s="61">
        <f>IF(B80&lt;&gt;"",'7thR'!AA80+AB80,0)</f>
        <v>0</v>
      </c>
      <c r="AB80" s="61">
        <f t="shared" si="7"/>
        <v>0</v>
      </c>
      <c r="AC80" s="84">
        <f t="shared" si="9"/>
        <v>-3</v>
      </c>
      <c r="AD80" s="84">
        <f t="shared" si="10"/>
        <v>-3</v>
      </c>
    </row>
    <row r="81" spans="1:30" hidden="1" x14ac:dyDescent="0.35">
      <c r="A81" s="19">
        <v>75</v>
      </c>
      <c r="B81" s="4" t="str">
        <f>'7thR'!B81</f>
        <v/>
      </c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10">
        <f t="shared" si="6"/>
        <v>0</v>
      </c>
      <c r="V81" s="48">
        <f t="shared" si="8"/>
        <v>-1.5</v>
      </c>
      <c r="W81" s="10">
        <f>'7thR'!W81</f>
        <v>0</v>
      </c>
      <c r="X81" s="10">
        <f>'7thR'!X81</f>
        <v>0</v>
      </c>
      <c r="Y81" s="10">
        <f>'7thR'!Y81</f>
        <v>0</v>
      </c>
      <c r="Z81" s="10">
        <f>'7thR'!Z81</f>
        <v>0</v>
      </c>
      <c r="AA81" s="61">
        <f>IF(B81&lt;&gt;"",'7thR'!AA81+AB81,0)</f>
        <v>0</v>
      </c>
      <c r="AB81" s="61">
        <f t="shared" si="7"/>
        <v>0</v>
      </c>
      <c r="AC81" s="84">
        <f t="shared" si="9"/>
        <v>-3</v>
      </c>
      <c r="AD81" s="84">
        <f t="shared" si="10"/>
        <v>-3</v>
      </c>
    </row>
    <row r="82" spans="1:30" hidden="1" x14ac:dyDescent="0.35">
      <c r="A82" s="19">
        <v>76</v>
      </c>
      <c r="B82" s="4" t="str">
        <f>'7thR'!B82</f>
        <v/>
      </c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10">
        <f t="shared" si="6"/>
        <v>0</v>
      </c>
      <c r="V82" s="48">
        <f t="shared" si="8"/>
        <v>-1.5</v>
      </c>
      <c r="W82" s="10">
        <f>'7thR'!W82</f>
        <v>0</v>
      </c>
      <c r="X82" s="10">
        <f>'7thR'!X82</f>
        <v>0</v>
      </c>
      <c r="Y82" s="10">
        <f>'7thR'!Y82</f>
        <v>0</v>
      </c>
      <c r="Z82" s="10">
        <f>'7thR'!Z82</f>
        <v>0</v>
      </c>
      <c r="AA82" s="61">
        <f>IF(B82&lt;&gt;"",'7thR'!AA82+AB82,0)</f>
        <v>0</v>
      </c>
      <c r="AB82" s="61">
        <f t="shared" si="7"/>
        <v>0</v>
      </c>
      <c r="AC82" s="84">
        <f t="shared" si="9"/>
        <v>-3</v>
      </c>
      <c r="AD82" s="84">
        <f t="shared" si="10"/>
        <v>-3</v>
      </c>
    </row>
    <row r="83" spans="1:30" hidden="1" x14ac:dyDescent="0.35">
      <c r="A83" s="19">
        <v>77</v>
      </c>
      <c r="B83" s="4" t="str">
        <f>'7thR'!B83</f>
        <v/>
      </c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10">
        <f t="shared" si="6"/>
        <v>0</v>
      </c>
      <c r="V83" s="48">
        <f t="shared" si="8"/>
        <v>-1.5</v>
      </c>
      <c r="W83" s="10">
        <f>'7thR'!W83</f>
        <v>0</v>
      </c>
      <c r="X83" s="10">
        <f>'7thR'!X83</f>
        <v>0</v>
      </c>
      <c r="Y83" s="10">
        <f>'7thR'!Y83</f>
        <v>0</v>
      </c>
      <c r="Z83" s="10">
        <f>'7thR'!Z83</f>
        <v>0</v>
      </c>
      <c r="AA83" s="61">
        <f>IF(B83&lt;&gt;"",'7thR'!AA83+AB83,0)</f>
        <v>0</v>
      </c>
      <c r="AB83" s="61">
        <f t="shared" si="7"/>
        <v>0</v>
      </c>
      <c r="AC83" s="84">
        <f t="shared" si="9"/>
        <v>-3</v>
      </c>
      <c r="AD83" s="84">
        <f t="shared" si="10"/>
        <v>-3</v>
      </c>
    </row>
    <row r="84" spans="1:30" hidden="1" x14ac:dyDescent="0.35">
      <c r="A84" s="19">
        <v>78</v>
      </c>
      <c r="B84" s="4" t="str">
        <f>'7thR'!B84</f>
        <v/>
      </c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10">
        <f t="shared" si="6"/>
        <v>0</v>
      </c>
      <c r="V84" s="48">
        <f t="shared" si="8"/>
        <v>-1.5</v>
      </c>
      <c r="W84" s="10">
        <f>'7thR'!W84</f>
        <v>0</v>
      </c>
      <c r="X84" s="10">
        <f>'7thR'!X84</f>
        <v>0</v>
      </c>
      <c r="Y84" s="10">
        <f>'7thR'!Y84</f>
        <v>0</v>
      </c>
      <c r="Z84" s="10">
        <f>'7thR'!Z84</f>
        <v>0</v>
      </c>
      <c r="AA84" s="61">
        <f>IF(B84&lt;&gt;"",'7thR'!AA84+AB84,0)</f>
        <v>0</v>
      </c>
      <c r="AB84" s="61">
        <f t="shared" si="7"/>
        <v>0</v>
      </c>
      <c r="AC84" s="84">
        <f t="shared" si="9"/>
        <v>-3</v>
      </c>
      <c r="AD84" s="84">
        <f t="shared" si="10"/>
        <v>-3</v>
      </c>
    </row>
    <row r="85" spans="1:30" hidden="1" x14ac:dyDescent="0.35">
      <c r="A85" s="19">
        <v>79</v>
      </c>
      <c r="B85" s="4" t="str">
        <f>'7thR'!B85</f>
        <v/>
      </c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10">
        <f t="shared" si="6"/>
        <v>0</v>
      </c>
      <c r="V85" s="48">
        <f t="shared" si="8"/>
        <v>-1.5</v>
      </c>
      <c r="W85" s="10">
        <f>'7thR'!W85</f>
        <v>0</v>
      </c>
      <c r="X85" s="10">
        <f>'7thR'!X85</f>
        <v>0</v>
      </c>
      <c r="Y85" s="10">
        <f>'7thR'!Y85</f>
        <v>0</v>
      </c>
      <c r="Z85" s="10">
        <f>'7thR'!Z85</f>
        <v>0</v>
      </c>
      <c r="AA85" s="61">
        <f>IF(B85&lt;&gt;"",'7thR'!AA85+AB85,0)</f>
        <v>0</v>
      </c>
      <c r="AB85" s="61">
        <f t="shared" si="7"/>
        <v>0</v>
      </c>
      <c r="AC85" s="84">
        <f t="shared" si="9"/>
        <v>-3</v>
      </c>
      <c r="AD85" s="84">
        <f t="shared" si="10"/>
        <v>-3</v>
      </c>
    </row>
    <row r="86" spans="1:30" hidden="1" x14ac:dyDescent="0.35">
      <c r="A86" s="19">
        <v>80</v>
      </c>
      <c r="B86" s="4" t="str">
        <f>'7thR'!B86</f>
        <v/>
      </c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10">
        <f t="shared" si="6"/>
        <v>0</v>
      </c>
      <c r="V86" s="48">
        <f t="shared" si="8"/>
        <v>-1.5</v>
      </c>
      <c r="W86" s="10">
        <f>'7thR'!W86</f>
        <v>0</v>
      </c>
      <c r="X86" s="10">
        <f>'7thR'!X86</f>
        <v>0</v>
      </c>
      <c r="Y86" s="10">
        <f>'7thR'!Y86</f>
        <v>0</v>
      </c>
      <c r="Z86" s="10">
        <f>'7thR'!Z86</f>
        <v>0</v>
      </c>
      <c r="AA86" s="61">
        <f>IF(B86&lt;&gt;"",'7thR'!AA86+AB86,0)</f>
        <v>0</v>
      </c>
      <c r="AB86" s="61">
        <f t="shared" si="7"/>
        <v>0</v>
      </c>
      <c r="AC86" s="84">
        <f t="shared" si="9"/>
        <v>-3</v>
      </c>
      <c r="AD86" s="84">
        <f t="shared" si="10"/>
        <v>-3</v>
      </c>
    </row>
    <row r="87" spans="1:30" hidden="1" x14ac:dyDescent="0.35">
      <c r="A87" s="19">
        <v>81</v>
      </c>
      <c r="B87" s="4" t="str">
        <f>'7thR'!B87</f>
        <v/>
      </c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10">
        <f t="shared" si="6"/>
        <v>0</v>
      </c>
      <c r="V87" s="48">
        <f t="shared" si="8"/>
        <v>-1.5</v>
      </c>
      <c r="W87" s="10">
        <f>'7thR'!W87</f>
        <v>0</v>
      </c>
      <c r="X87" s="10">
        <f>'7thR'!X87</f>
        <v>0</v>
      </c>
      <c r="Y87" s="10">
        <f>'7thR'!Y87</f>
        <v>0</v>
      </c>
      <c r="Z87" s="10">
        <f>'7thR'!Z87</f>
        <v>0</v>
      </c>
      <c r="AA87" s="61">
        <f>IF(B87&lt;&gt;"",'7thR'!AA87+AB87,0)</f>
        <v>0</v>
      </c>
      <c r="AB87" s="61">
        <f t="shared" si="7"/>
        <v>0</v>
      </c>
      <c r="AC87" s="84">
        <f t="shared" si="9"/>
        <v>-3</v>
      </c>
      <c r="AD87" s="84">
        <f t="shared" si="10"/>
        <v>-3</v>
      </c>
    </row>
    <row r="88" spans="1:30" hidden="1" x14ac:dyDescent="0.35">
      <c r="A88" s="19">
        <v>82</v>
      </c>
      <c r="B88" s="4" t="str">
        <f>'7thR'!B88</f>
        <v/>
      </c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10">
        <f t="shared" si="6"/>
        <v>0</v>
      </c>
      <c r="V88" s="48">
        <f t="shared" si="8"/>
        <v>-1.5</v>
      </c>
      <c r="W88" s="10">
        <f>'7thR'!W88</f>
        <v>0</v>
      </c>
      <c r="X88" s="10">
        <f>'7thR'!X88</f>
        <v>0</v>
      </c>
      <c r="Y88" s="10">
        <f>'7thR'!Y88</f>
        <v>0</v>
      </c>
      <c r="Z88" s="10">
        <f>'7thR'!Z88</f>
        <v>0</v>
      </c>
      <c r="AA88" s="61">
        <f>IF(B88&lt;&gt;"",'7thR'!AA88+AB88,0)</f>
        <v>0</v>
      </c>
      <c r="AB88" s="61">
        <f t="shared" si="7"/>
        <v>0</v>
      </c>
      <c r="AC88" s="84">
        <f t="shared" si="9"/>
        <v>-3</v>
      </c>
      <c r="AD88" s="84">
        <f t="shared" si="10"/>
        <v>-3</v>
      </c>
    </row>
    <row r="89" spans="1:30" hidden="1" x14ac:dyDescent="0.35">
      <c r="A89" s="19">
        <v>83</v>
      </c>
      <c r="B89" s="4" t="str">
        <f>'7thR'!B89</f>
        <v/>
      </c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10">
        <f t="shared" si="6"/>
        <v>0</v>
      </c>
      <c r="V89" s="48">
        <f t="shared" si="8"/>
        <v>-1.5</v>
      </c>
      <c r="W89" s="10">
        <f>'7thR'!W89</f>
        <v>0</v>
      </c>
      <c r="X89" s="10">
        <f>'7thR'!X89</f>
        <v>0</v>
      </c>
      <c r="Y89" s="10">
        <f>'7thR'!Y89</f>
        <v>0</v>
      </c>
      <c r="Z89" s="10">
        <f>'7thR'!Z89</f>
        <v>0</v>
      </c>
      <c r="AA89" s="61">
        <f>IF(B89&lt;&gt;"",'7thR'!AA89+AB89,0)</f>
        <v>0</v>
      </c>
      <c r="AB89" s="61">
        <f t="shared" si="7"/>
        <v>0</v>
      </c>
      <c r="AC89" s="84">
        <f t="shared" si="9"/>
        <v>-3</v>
      </c>
      <c r="AD89" s="84">
        <f t="shared" si="10"/>
        <v>-3</v>
      </c>
    </row>
    <row r="90" spans="1:30" hidden="1" x14ac:dyDescent="0.35">
      <c r="A90" s="19">
        <v>84</v>
      </c>
      <c r="B90" s="4" t="str">
        <f>'7thR'!B90</f>
        <v/>
      </c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10">
        <f t="shared" si="6"/>
        <v>0</v>
      </c>
      <c r="V90" s="48">
        <f t="shared" si="8"/>
        <v>-1.5</v>
      </c>
      <c r="W90" s="10">
        <f>'7thR'!W90</f>
        <v>0</v>
      </c>
      <c r="X90" s="10">
        <f>'7thR'!X90</f>
        <v>0</v>
      </c>
      <c r="Y90" s="10">
        <f>'7thR'!Y90</f>
        <v>0</v>
      </c>
      <c r="Z90" s="10">
        <f>'7thR'!Z90</f>
        <v>0</v>
      </c>
      <c r="AA90" s="61">
        <f>IF(B90&lt;&gt;"",'7thR'!AA90+AB90,0)</f>
        <v>0</v>
      </c>
      <c r="AB90" s="61">
        <f t="shared" si="7"/>
        <v>0</v>
      </c>
      <c r="AC90" s="84">
        <f t="shared" si="9"/>
        <v>-3</v>
      </c>
      <c r="AD90" s="84">
        <f t="shared" si="10"/>
        <v>-3</v>
      </c>
    </row>
    <row r="91" spans="1:30" hidden="1" x14ac:dyDescent="0.35">
      <c r="A91" s="19">
        <v>85</v>
      </c>
      <c r="B91" s="4" t="str">
        <f>'7thR'!B91</f>
        <v/>
      </c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10">
        <f t="shared" si="6"/>
        <v>0</v>
      </c>
      <c r="V91" s="48">
        <f t="shared" si="8"/>
        <v>-1.5</v>
      </c>
      <c r="W91" s="10">
        <f>'7thR'!W91</f>
        <v>0</v>
      </c>
      <c r="X91" s="10">
        <f>'7thR'!X91</f>
        <v>0</v>
      </c>
      <c r="Y91" s="10">
        <f>'7thR'!Y91</f>
        <v>0</v>
      </c>
      <c r="Z91" s="10">
        <f>'7thR'!Z91</f>
        <v>0</v>
      </c>
      <c r="AA91" s="61">
        <f>IF(B91&lt;&gt;"",'7thR'!AA91+AB91,0)</f>
        <v>0</v>
      </c>
      <c r="AB91" s="61">
        <f t="shared" si="7"/>
        <v>0</v>
      </c>
      <c r="AC91" s="84">
        <f t="shared" si="9"/>
        <v>-3</v>
      </c>
      <c r="AD91" s="84">
        <f t="shared" si="10"/>
        <v>-3</v>
      </c>
    </row>
    <row r="92" spans="1:30" hidden="1" x14ac:dyDescent="0.35">
      <c r="A92" s="19">
        <v>86</v>
      </c>
      <c r="B92" s="4" t="str">
        <f>'7thR'!B92</f>
        <v/>
      </c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10">
        <f t="shared" si="6"/>
        <v>0</v>
      </c>
      <c r="V92" s="48">
        <f t="shared" si="8"/>
        <v>-1.5</v>
      </c>
      <c r="W92" s="10">
        <f>'7thR'!W92</f>
        <v>0</v>
      </c>
      <c r="X92" s="10">
        <f>'7thR'!X92</f>
        <v>0</v>
      </c>
      <c r="Y92" s="10">
        <f>'7thR'!Y92</f>
        <v>0</v>
      </c>
      <c r="Z92" s="10">
        <f>'7thR'!Z92</f>
        <v>0</v>
      </c>
      <c r="AA92" s="61">
        <f>IF(B92&lt;&gt;"",'7thR'!AA92+AB92,0)</f>
        <v>0</v>
      </c>
      <c r="AB92" s="61">
        <f t="shared" si="7"/>
        <v>0</v>
      </c>
      <c r="AC92" s="84">
        <f t="shared" si="9"/>
        <v>-3</v>
      </c>
      <c r="AD92" s="84">
        <f t="shared" si="10"/>
        <v>-3</v>
      </c>
    </row>
    <row r="93" spans="1:30" hidden="1" x14ac:dyDescent="0.35">
      <c r="A93" s="19">
        <v>87</v>
      </c>
      <c r="B93" s="4" t="str">
        <f>'7thR'!B93</f>
        <v/>
      </c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10">
        <f t="shared" si="6"/>
        <v>0</v>
      </c>
      <c r="V93" s="48">
        <f t="shared" si="8"/>
        <v>-1.5</v>
      </c>
      <c r="W93" s="10">
        <f>'7thR'!W93</f>
        <v>0</v>
      </c>
      <c r="X93" s="10">
        <f>'7thR'!X93</f>
        <v>0</v>
      </c>
      <c r="Y93" s="10">
        <f>'7thR'!Y93</f>
        <v>0</v>
      </c>
      <c r="Z93" s="10">
        <f>'7thR'!Z93</f>
        <v>0</v>
      </c>
      <c r="AA93" s="61">
        <f>IF(B93&lt;&gt;"",'7thR'!AA93+AB93,0)</f>
        <v>0</v>
      </c>
      <c r="AB93" s="61">
        <f t="shared" si="7"/>
        <v>0</v>
      </c>
      <c r="AC93" s="84">
        <f t="shared" si="9"/>
        <v>-3</v>
      </c>
      <c r="AD93" s="84">
        <f t="shared" si="10"/>
        <v>-3</v>
      </c>
    </row>
    <row r="94" spans="1:30" hidden="1" x14ac:dyDescent="0.35">
      <c r="A94" s="19">
        <v>88</v>
      </c>
      <c r="B94" s="4" t="str">
        <f>'7thR'!B94</f>
        <v/>
      </c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10">
        <f t="shared" si="6"/>
        <v>0</v>
      </c>
      <c r="V94" s="48">
        <f t="shared" si="8"/>
        <v>-1.5</v>
      </c>
      <c r="W94" s="10">
        <f>'7thR'!W94</f>
        <v>0</v>
      </c>
      <c r="X94" s="10">
        <f>'7thR'!X94</f>
        <v>0</v>
      </c>
      <c r="Y94" s="10">
        <f>'7thR'!Y94</f>
        <v>0</v>
      </c>
      <c r="Z94" s="10">
        <f>'7thR'!Z94</f>
        <v>0</v>
      </c>
      <c r="AA94" s="61">
        <f>IF(B94&lt;&gt;"",'7thR'!AA94+AB94,0)</f>
        <v>0</v>
      </c>
      <c r="AB94" s="61">
        <f t="shared" si="7"/>
        <v>0</v>
      </c>
      <c r="AC94" s="84">
        <f t="shared" si="9"/>
        <v>-3</v>
      </c>
      <c r="AD94" s="84">
        <f t="shared" si="10"/>
        <v>-3</v>
      </c>
    </row>
    <row r="95" spans="1:30" hidden="1" x14ac:dyDescent="0.35">
      <c r="A95" s="19">
        <v>89</v>
      </c>
      <c r="B95" s="4" t="str">
        <f>'7thR'!B95</f>
        <v/>
      </c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10">
        <f t="shared" si="6"/>
        <v>0</v>
      </c>
      <c r="V95" s="48">
        <f t="shared" si="8"/>
        <v>-1.5</v>
      </c>
      <c r="W95" s="10">
        <f>'7thR'!W95</f>
        <v>0</v>
      </c>
      <c r="X95" s="10">
        <f>'7thR'!X95</f>
        <v>0</v>
      </c>
      <c r="Y95" s="10">
        <f>'7thR'!Y95</f>
        <v>0</v>
      </c>
      <c r="Z95" s="10">
        <f>'7thR'!Z95</f>
        <v>0</v>
      </c>
      <c r="AA95" s="61">
        <f>IF(B95&lt;&gt;"",'7thR'!AA95+AB95,0)</f>
        <v>0</v>
      </c>
      <c r="AB95" s="61">
        <f t="shared" si="7"/>
        <v>0</v>
      </c>
      <c r="AC95" s="84">
        <f t="shared" si="9"/>
        <v>-3</v>
      </c>
      <c r="AD95" s="84">
        <f t="shared" si="10"/>
        <v>-3</v>
      </c>
    </row>
    <row r="96" spans="1:30" hidden="1" x14ac:dyDescent="0.35">
      <c r="A96" s="19">
        <v>90</v>
      </c>
      <c r="B96" s="4" t="str">
        <f>'7thR'!B96</f>
        <v/>
      </c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10">
        <f t="shared" si="6"/>
        <v>0</v>
      </c>
      <c r="V96" s="48">
        <f t="shared" si="8"/>
        <v>-1.5</v>
      </c>
      <c r="W96" s="10">
        <f>'7thR'!W96</f>
        <v>0</v>
      </c>
      <c r="X96" s="10">
        <f>'7thR'!X96</f>
        <v>0</v>
      </c>
      <c r="Y96" s="10">
        <f>'7thR'!Y96</f>
        <v>0</v>
      </c>
      <c r="Z96" s="10">
        <f>'7thR'!Z96</f>
        <v>0</v>
      </c>
      <c r="AA96" s="61">
        <f>IF(B96&lt;&gt;"",'7thR'!AA96+AB96,0)</f>
        <v>0</v>
      </c>
      <c r="AB96" s="61">
        <f t="shared" si="7"/>
        <v>0</v>
      </c>
      <c r="AC96" s="84">
        <f t="shared" si="9"/>
        <v>-3</v>
      </c>
      <c r="AD96" s="84">
        <f t="shared" si="10"/>
        <v>-3</v>
      </c>
    </row>
    <row r="97" spans="1:30" hidden="1" x14ac:dyDescent="0.35">
      <c r="A97" s="19">
        <v>91</v>
      </c>
      <c r="B97" s="4" t="str">
        <f>'7thR'!B97</f>
        <v/>
      </c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10">
        <f t="shared" si="6"/>
        <v>0</v>
      </c>
      <c r="V97" s="48">
        <f t="shared" si="8"/>
        <v>-1.5</v>
      </c>
      <c r="W97" s="10">
        <f>'7thR'!W97</f>
        <v>0</v>
      </c>
      <c r="X97" s="10">
        <f>'7thR'!X97</f>
        <v>0</v>
      </c>
      <c r="Y97" s="10">
        <f>'7thR'!Y97</f>
        <v>0</v>
      </c>
      <c r="Z97" s="10">
        <f>'7thR'!Z97</f>
        <v>0</v>
      </c>
      <c r="AA97" s="61">
        <f>IF(B97&lt;&gt;"",'7thR'!AA97+AB97,0)</f>
        <v>0</v>
      </c>
      <c r="AB97" s="61">
        <f t="shared" si="7"/>
        <v>0</v>
      </c>
      <c r="AC97" s="84">
        <f t="shared" si="9"/>
        <v>-3</v>
      </c>
      <c r="AD97" s="84">
        <f t="shared" si="10"/>
        <v>-3</v>
      </c>
    </row>
    <row r="98" spans="1:30" hidden="1" x14ac:dyDescent="0.35">
      <c r="A98" s="19">
        <v>92</v>
      </c>
      <c r="B98" s="4" t="str">
        <f>'7thR'!B98</f>
        <v/>
      </c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10">
        <f t="shared" si="6"/>
        <v>0</v>
      </c>
      <c r="V98" s="48">
        <f t="shared" si="8"/>
        <v>-1.5</v>
      </c>
      <c r="W98" s="10">
        <f>'7thR'!W98</f>
        <v>0</v>
      </c>
      <c r="X98" s="10">
        <f>'7thR'!X98</f>
        <v>0</v>
      </c>
      <c r="Y98" s="10">
        <f>'7thR'!Y98</f>
        <v>0</v>
      </c>
      <c r="Z98" s="10">
        <f>'7thR'!Z98</f>
        <v>0</v>
      </c>
      <c r="AA98" s="61">
        <f>IF(B98&lt;&gt;"",'7thR'!AA98+AB98,0)</f>
        <v>0</v>
      </c>
      <c r="AB98" s="61">
        <f t="shared" si="7"/>
        <v>0</v>
      </c>
      <c r="AC98" s="84">
        <f t="shared" si="9"/>
        <v>-3</v>
      </c>
      <c r="AD98" s="84">
        <f t="shared" si="10"/>
        <v>-3</v>
      </c>
    </row>
    <row r="99" spans="1:30" hidden="1" x14ac:dyDescent="0.35">
      <c r="A99" s="19">
        <v>93</v>
      </c>
      <c r="B99" s="4" t="str">
        <f>'7thR'!B99</f>
        <v/>
      </c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10">
        <f t="shared" si="6"/>
        <v>0</v>
      </c>
      <c r="V99" s="48">
        <f t="shared" si="8"/>
        <v>-1.5</v>
      </c>
      <c r="W99" s="10">
        <f>'7thR'!W99</f>
        <v>0</v>
      </c>
      <c r="X99" s="10">
        <f>'7thR'!X99</f>
        <v>0</v>
      </c>
      <c r="Y99" s="10">
        <f>'7thR'!Y99</f>
        <v>0</v>
      </c>
      <c r="Z99" s="10">
        <f>'7thR'!Z99</f>
        <v>0</v>
      </c>
      <c r="AA99" s="61">
        <f>IF(B99&lt;&gt;"",'7thR'!AA99+AB99,0)</f>
        <v>0</v>
      </c>
      <c r="AB99" s="61">
        <f t="shared" si="7"/>
        <v>0</v>
      </c>
      <c r="AC99" s="84">
        <f t="shared" si="9"/>
        <v>-3</v>
      </c>
      <c r="AD99" s="84">
        <f t="shared" si="10"/>
        <v>-3</v>
      </c>
    </row>
    <row r="100" spans="1:30" hidden="1" x14ac:dyDescent="0.35">
      <c r="A100" s="19">
        <v>94</v>
      </c>
      <c r="B100" s="4" t="str">
        <f>'7thR'!B100</f>
        <v/>
      </c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10">
        <f t="shared" si="6"/>
        <v>0</v>
      </c>
      <c r="V100" s="48">
        <f t="shared" si="8"/>
        <v>-1.5</v>
      </c>
      <c r="W100" s="10">
        <f>'7thR'!W100</f>
        <v>0</v>
      </c>
      <c r="X100" s="10">
        <f>'7thR'!X100</f>
        <v>0</v>
      </c>
      <c r="Y100" s="10">
        <f>'7thR'!Y100</f>
        <v>0</v>
      </c>
      <c r="Z100" s="10">
        <f>'7thR'!Z100</f>
        <v>0</v>
      </c>
      <c r="AA100" s="61">
        <f>IF(B100&lt;&gt;"",'7thR'!AA100+AB100,0)</f>
        <v>0</v>
      </c>
      <c r="AB100" s="61">
        <f t="shared" si="7"/>
        <v>0</v>
      </c>
      <c r="AC100" s="84">
        <f t="shared" si="9"/>
        <v>-3</v>
      </c>
      <c r="AD100" s="84">
        <f t="shared" si="10"/>
        <v>-3</v>
      </c>
    </row>
    <row r="101" spans="1:30" hidden="1" x14ac:dyDescent="0.35">
      <c r="A101" s="19">
        <v>95</v>
      </c>
      <c r="B101" s="4" t="str">
        <f>'7thR'!B101</f>
        <v/>
      </c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10">
        <f t="shared" si="6"/>
        <v>0</v>
      </c>
      <c r="V101" s="48">
        <f t="shared" si="8"/>
        <v>-1.5</v>
      </c>
      <c r="W101" s="10">
        <f>'7thR'!W101</f>
        <v>0</v>
      </c>
      <c r="X101" s="10">
        <f>'7thR'!X101</f>
        <v>0</v>
      </c>
      <c r="Y101" s="10">
        <f>'7thR'!Y101</f>
        <v>0</v>
      </c>
      <c r="Z101" s="10">
        <f>'7thR'!Z101</f>
        <v>0</v>
      </c>
      <c r="AA101" s="61">
        <f>IF(B101&lt;&gt;"",'7thR'!AA101+AB101,0)</f>
        <v>0</v>
      </c>
      <c r="AB101" s="61">
        <f t="shared" si="7"/>
        <v>0</v>
      </c>
      <c r="AC101" s="84">
        <f t="shared" si="9"/>
        <v>-3</v>
      </c>
      <c r="AD101" s="84">
        <f t="shared" si="10"/>
        <v>-3</v>
      </c>
    </row>
    <row r="102" spans="1:30" hidden="1" x14ac:dyDescent="0.35">
      <c r="A102" s="19">
        <v>96</v>
      </c>
      <c r="B102" s="4" t="str">
        <f>'7thR'!B102</f>
        <v/>
      </c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10">
        <f t="shared" si="6"/>
        <v>0</v>
      </c>
      <c r="V102" s="48">
        <f t="shared" si="8"/>
        <v>-1.5</v>
      </c>
      <c r="W102" s="10">
        <f>'7thR'!W102</f>
        <v>0</v>
      </c>
      <c r="X102" s="10">
        <f>'7thR'!X102</f>
        <v>0</v>
      </c>
      <c r="Y102" s="10">
        <f>'7thR'!Y102</f>
        <v>0</v>
      </c>
      <c r="Z102" s="10">
        <f>'7thR'!Z102</f>
        <v>0</v>
      </c>
      <c r="AA102" s="61">
        <f>IF(B102&lt;&gt;"",'7thR'!AA102+AB102,0)</f>
        <v>0</v>
      </c>
      <c r="AB102" s="61">
        <f t="shared" si="7"/>
        <v>0</v>
      </c>
      <c r="AC102" s="84">
        <f t="shared" si="9"/>
        <v>-3</v>
      </c>
      <c r="AD102" s="84">
        <f t="shared" si="10"/>
        <v>-3</v>
      </c>
    </row>
    <row r="103" spans="1:30" hidden="1" x14ac:dyDescent="0.35">
      <c r="A103" s="19">
        <v>97</v>
      </c>
      <c r="B103" s="4" t="str">
        <f>'7thR'!B103</f>
        <v/>
      </c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10">
        <f t="shared" ref="U103:U130" si="11">SUM(C103:T103)</f>
        <v>0</v>
      </c>
      <c r="V103" s="48">
        <f t="shared" si="8"/>
        <v>-1.5</v>
      </c>
      <c r="W103" s="10">
        <f>'7thR'!W103</f>
        <v>0</v>
      </c>
      <c r="X103" s="10">
        <f>'7thR'!X103</f>
        <v>0</v>
      </c>
      <c r="Y103" s="10">
        <f>'7thR'!Y103</f>
        <v>0</v>
      </c>
      <c r="Z103" s="10">
        <f>'7thR'!Z103</f>
        <v>0</v>
      </c>
      <c r="AA103" s="61">
        <f>IF(B103&lt;&gt;"",'7thR'!AA103+AB103,0)</f>
        <v>0</v>
      </c>
      <c r="AB103" s="61">
        <f t="shared" si="7"/>
        <v>0</v>
      </c>
      <c r="AC103" s="84">
        <f t="shared" si="9"/>
        <v>-3</v>
      </c>
      <c r="AD103" s="84">
        <f t="shared" si="10"/>
        <v>-3</v>
      </c>
    </row>
    <row r="104" spans="1:30" hidden="1" x14ac:dyDescent="0.35">
      <c r="A104" s="19">
        <v>98</v>
      </c>
      <c r="B104" s="4" t="str">
        <f>'7thR'!B104</f>
        <v/>
      </c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10">
        <f t="shared" si="11"/>
        <v>0</v>
      </c>
      <c r="V104" s="48">
        <f t="shared" si="8"/>
        <v>-1.5</v>
      </c>
      <c r="W104" s="10">
        <f>'7thR'!W104</f>
        <v>0</v>
      </c>
      <c r="X104" s="10">
        <f>'7thR'!X104</f>
        <v>0</v>
      </c>
      <c r="Y104" s="10">
        <f>'7thR'!Y104</f>
        <v>0</v>
      </c>
      <c r="Z104" s="10">
        <f>'7thR'!Z104</f>
        <v>0</v>
      </c>
      <c r="AA104" s="61">
        <f>IF(B104&lt;&gt;"",'7thR'!AA104+AB104,0)</f>
        <v>0</v>
      </c>
      <c r="AB104" s="61">
        <f t="shared" si="7"/>
        <v>0</v>
      </c>
      <c r="AC104" s="84">
        <f t="shared" si="9"/>
        <v>-3</v>
      </c>
      <c r="AD104" s="84">
        <f t="shared" si="10"/>
        <v>-3</v>
      </c>
    </row>
    <row r="105" spans="1:30" hidden="1" x14ac:dyDescent="0.35">
      <c r="A105" s="19">
        <v>99</v>
      </c>
      <c r="B105" s="4" t="str">
        <f>'7thR'!B105</f>
        <v/>
      </c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10">
        <f t="shared" si="11"/>
        <v>0</v>
      </c>
      <c r="V105" s="48">
        <f t="shared" si="8"/>
        <v>-1.5</v>
      </c>
      <c r="W105" s="10">
        <f>'7thR'!W105</f>
        <v>0</v>
      </c>
      <c r="X105" s="10">
        <f>'7thR'!X105</f>
        <v>0</v>
      </c>
      <c r="Y105" s="10">
        <f>'7thR'!Y105</f>
        <v>0</v>
      </c>
      <c r="Z105" s="10">
        <f>'7thR'!Z105</f>
        <v>0</v>
      </c>
      <c r="AA105" s="61">
        <f>IF(B105&lt;&gt;"",'7thR'!AA105+AB105,0)</f>
        <v>0</v>
      </c>
      <c r="AB105" s="61">
        <f t="shared" si="7"/>
        <v>0</v>
      </c>
      <c r="AC105" s="84">
        <f t="shared" si="9"/>
        <v>-3</v>
      </c>
      <c r="AD105" s="84">
        <f t="shared" si="10"/>
        <v>-3</v>
      </c>
    </row>
    <row r="106" spans="1:30" hidden="1" x14ac:dyDescent="0.35">
      <c r="A106" s="19">
        <v>100</v>
      </c>
      <c r="B106" s="4" t="str">
        <f>'7thR'!B106</f>
        <v/>
      </c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10">
        <f t="shared" si="11"/>
        <v>0</v>
      </c>
      <c r="V106" s="48">
        <f t="shared" si="8"/>
        <v>-1.5</v>
      </c>
      <c r="W106" s="10">
        <f>'7thR'!W106</f>
        <v>0</v>
      </c>
      <c r="X106" s="10">
        <f>'7thR'!X106</f>
        <v>0</v>
      </c>
      <c r="Y106" s="10">
        <f>'7thR'!Y106</f>
        <v>0</v>
      </c>
      <c r="Z106" s="10">
        <f>'7thR'!Z106</f>
        <v>0</v>
      </c>
      <c r="AA106" s="61">
        <f>IF(B106&lt;&gt;"",'7thR'!AA106+AB106,0)</f>
        <v>0</v>
      </c>
      <c r="AB106" s="61">
        <f t="shared" si="7"/>
        <v>0</v>
      </c>
      <c r="AC106" s="84">
        <f t="shared" si="9"/>
        <v>-3</v>
      </c>
      <c r="AD106" s="84">
        <f t="shared" si="10"/>
        <v>-3</v>
      </c>
    </row>
    <row r="107" spans="1:30" hidden="1" x14ac:dyDescent="0.35">
      <c r="A107" s="19">
        <v>101</v>
      </c>
      <c r="B107" s="4" t="str">
        <f>'7thR'!B107</f>
        <v/>
      </c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10">
        <f t="shared" si="11"/>
        <v>0</v>
      </c>
      <c r="V107" s="48">
        <f t="shared" si="8"/>
        <v>-1.5</v>
      </c>
      <c r="W107" s="10">
        <f>'7thR'!W107</f>
        <v>0</v>
      </c>
      <c r="X107" s="10">
        <f>'7thR'!X107</f>
        <v>0</v>
      </c>
      <c r="Y107" s="10">
        <f>'7thR'!Y107</f>
        <v>0</v>
      </c>
      <c r="Z107" s="10">
        <f>'7thR'!Z107</f>
        <v>0</v>
      </c>
      <c r="AA107" s="61">
        <f>IF(B107&lt;&gt;"",'7thR'!AA107+AB107,0)</f>
        <v>0</v>
      </c>
      <c r="AB107" s="61">
        <f t="shared" si="7"/>
        <v>0</v>
      </c>
      <c r="AC107" s="84">
        <f t="shared" si="9"/>
        <v>-3</v>
      </c>
      <c r="AD107" s="84">
        <f t="shared" si="10"/>
        <v>-3</v>
      </c>
    </row>
    <row r="108" spans="1:30" hidden="1" x14ac:dyDescent="0.35">
      <c r="A108" s="19">
        <v>102</v>
      </c>
      <c r="B108" s="4" t="str">
        <f>'7thR'!B108</f>
        <v/>
      </c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10">
        <f t="shared" si="11"/>
        <v>0</v>
      </c>
      <c r="V108" s="48">
        <f t="shared" si="8"/>
        <v>-1.5</v>
      </c>
      <c r="W108" s="10">
        <f>'7thR'!W108</f>
        <v>0</v>
      </c>
      <c r="X108" s="10">
        <f>'7thR'!X108</f>
        <v>0</v>
      </c>
      <c r="Y108" s="10">
        <f>'7thR'!Y108</f>
        <v>0</v>
      </c>
      <c r="Z108" s="10">
        <f>'7thR'!Z108</f>
        <v>0</v>
      </c>
      <c r="AA108" s="61">
        <f>IF(B108&lt;&gt;"",'7thR'!AA108+AB108,0)</f>
        <v>0</v>
      </c>
      <c r="AB108" s="61">
        <f t="shared" si="7"/>
        <v>0</v>
      </c>
      <c r="AC108" s="84">
        <f t="shared" si="9"/>
        <v>-3</v>
      </c>
      <c r="AD108" s="84">
        <f t="shared" si="10"/>
        <v>-3</v>
      </c>
    </row>
    <row r="109" spans="1:30" hidden="1" x14ac:dyDescent="0.35">
      <c r="A109" s="19">
        <v>103</v>
      </c>
      <c r="B109" s="4" t="str">
        <f>'7thR'!B109</f>
        <v/>
      </c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10">
        <f t="shared" si="11"/>
        <v>0</v>
      </c>
      <c r="V109" s="48">
        <f t="shared" si="8"/>
        <v>-1.5</v>
      </c>
      <c r="W109" s="10">
        <f>'7thR'!W109</f>
        <v>0</v>
      </c>
      <c r="X109" s="10">
        <f>'7thR'!X109</f>
        <v>0</v>
      </c>
      <c r="Y109" s="10">
        <f>'7thR'!Y109</f>
        <v>0</v>
      </c>
      <c r="Z109" s="10">
        <f>'7thR'!Z109</f>
        <v>0</v>
      </c>
      <c r="AA109" s="61">
        <f>IF(B109&lt;&gt;"",'7thR'!AA109+AB109,0)</f>
        <v>0</v>
      </c>
      <c r="AB109" s="61">
        <f t="shared" si="7"/>
        <v>0</v>
      </c>
      <c r="AC109" s="84">
        <f t="shared" si="9"/>
        <v>-3</v>
      </c>
      <c r="AD109" s="84">
        <f t="shared" si="10"/>
        <v>-3</v>
      </c>
    </row>
    <row r="110" spans="1:30" hidden="1" x14ac:dyDescent="0.35">
      <c r="A110" s="19">
        <v>104</v>
      </c>
      <c r="B110" s="4" t="str">
        <f>'7thR'!B110</f>
        <v/>
      </c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10">
        <f t="shared" si="11"/>
        <v>0</v>
      </c>
      <c r="V110" s="48">
        <f t="shared" si="8"/>
        <v>-1.5</v>
      </c>
      <c r="W110" s="10">
        <f>'7thR'!W110</f>
        <v>0</v>
      </c>
      <c r="X110" s="10">
        <f>'7thR'!X110</f>
        <v>0</v>
      </c>
      <c r="Y110" s="10">
        <f>'7thR'!Y110</f>
        <v>0</v>
      </c>
      <c r="Z110" s="10">
        <f>'7thR'!Z110</f>
        <v>0</v>
      </c>
      <c r="AA110" s="61">
        <f>IF(B110&lt;&gt;"",'7thR'!AA110+AB110,0)</f>
        <v>0</v>
      </c>
      <c r="AB110" s="61">
        <f t="shared" si="7"/>
        <v>0</v>
      </c>
      <c r="AC110" s="84">
        <f t="shared" si="9"/>
        <v>-3</v>
      </c>
      <c r="AD110" s="84">
        <f t="shared" si="10"/>
        <v>-3</v>
      </c>
    </row>
    <row r="111" spans="1:30" hidden="1" x14ac:dyDescent="0.35">
      <c r="A111" s="19">
        <v>105</v>
      </c>
      <c r="B111" s="4" t="str">
        <f>'7thR'!B111</f>
        <v/>
      </c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10">
        <f t="shared" si="11"/>
        <v>0</v>
      </c>
      <c r="V111" s="48">
        <f t="shared" si="8"/>
        <v>-1.5</v>
      </c>
      <c r="W111" s="10">
        <f>'7thR'!W111</f>
        <v>0</v>
      </c>
      <c r="X111" s="10">
        <f>'7thR'!X111</f>
        <v>0</v>
      </c>
      <c r="Y111" s="10">
        <f>'7thR'!Y111</f>
        <v>0</v>
      </c>
      <c r="Z111" s="10">
        <f>'7thR'!Z111</f>
        <v>0</v>
      </c>
      <c r="AA111" s="61">
        <f>IF(B111&lt;&gt;"",'7thR'!AA111+AB111,0)</f>
        <v>0</v>
      </c>
      <c r="AB111" s="61">
        <f t="shared" si="7"/>
        <v>0</v>
      </c>
      <c r="AC111" s="84">
        <f t="shared" si="9"/>
        <v>-3</v>
      </c>
      <c r="AD111" s="84">
        <f t="shared" si="10"/>
        <v>-3</v>
      </c>
    </row>
    <row r="112" spans="1:30" hidden="1" x14ac:dyDescent="0.35">
      <c r="A112" s="19">
        <v>106</v>
      </c>
      <c r="B112" s="4" t="str">
        <f>'7thR'!B112</f>
        <v/>
      </c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10">
        <f t="shared" si="11"/>
        <v>0</v>
      </c>
      <c r="V112" s="48">
        <f t="shared" si="8"/>
        <v>-1.5</v>
      </c>
      <c r="W112" s="10">
        <f>'7thR'!W112</f>
        <v>0</v>
      </c>
      <c r="X112" s="10">
        <f>'7thR'!X112</f>
        <v>0</v>
      </c>
      <c r="Y112" s="10">
        <f>'7thR'!Y112</f>
        <v>0</v>
      </c>
      <c r="Z112" s="10">
        <f>'7thR'!Z112</f>
        <v>0</v>
      </c>
      <c r="AA112" s="61">
        <f>IF(B112&lt;&gt;"",'7thR'!AA112+AB112,0)</f>
        <v>0</v>
      </c>
      <c r="AB112" s="61">
        <f t="shared" si="7"/>
        <v>0</v>
      </c>
      <c r="AC112" s="84">
        <f t="shared" si="9"/>
        <v>-3</v>
      </c>
      <c r="AD112" s="84">
        <f t="shared" si="10"/>
        <v>-3</v>
      </c>
    </row>
    <row r="113" spans="1:30" hidden="1" x14ac:dyDescent="0.35">
      <c r="A113" s="19">
        <v>107</v>
      </c>
      <c r="B113" s="4" t="str">
        <f>'7thR'!B113</f>
        <v/>
      </c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10">
        <f t="shared" si="11"/>
        <v>0</v>
      </c>
      <c r="V113" s="48">
        <f t="shared" si="8"/>
        <v>-1.5</v>
      </c>
      <c r="W113" s="10">
        <f>'7thR'!W113</f>
        <v>0</v>
      </c>
      <c r="X113" s="10">
        <f>'7thR'!X113</f>
        <v>0</v>
      </c>
      <c r="Y113" s="10">
        <f>'7thR'!Y113</f>
        <v>0</v>
      </c>
      <c r="Z113" s="10">
        <f>'7thR'!Z113</f>
        <v>0</v>
      </c>
      <c r="AA113" s="61">
        <f>IF(B113&lt;&gt;"",'7thR'!AA113+AB113,0)</f>
        <v>0</v>
      </c>
      <c r="AB113" s="61">
        <f t="shared" si="7"/>
        <v>0</v>
      </c>
      <c r="AC113" s="84">
        <f t="shared" si="9"/>
        <v>-3</v>
      </c>
      <c r="AD113" s="84">
        <f t="shared" si="10"/>
        <v>-3</v>
      </c>
    </row>
    <row r="114" spans="1:30" hidden="1" x14ac:dyDescent="0.35">
      <c r="A114" s="19">
        <v>108</v>
      </c>
      <c r="B114" s="4" t="str">
        <f>'7thR'!B114</f>
        <v/>
      </c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10">
        <f t="shared" si="11"/>
        <v>0</v>
      </c>
      <c r="V114" s="48">
        <f t="shared" si="8"/>
        <v>-1.5</v>
      </c>
      <c r="W114" s="10">
        <f>'7thR'!W114</f>
        <v>0</v>
      </c>
      <c r="X114" s="10">
        <f>'7thR'!X114</f>
        <v>0</v>
      </c>
      <c r="Y114" s="10">
        <f>'7thR'!Y114</f>
        <v>0</v>
      </c>
      <c r="Z114" s="10">
        <f>'7thR'!Z114</f>
        <v>0</v>
      </c>
      <c r="AA114" s="61">
        <f>IF(B114&lt;&gt;"",'7thR'!AA114+AB114,0)</f>
        <v>0</v>
      </c>
      <c r="AB114" s="61">
        <f t="shared" si="7"/>
        <v>0</v>
      </c>
      <c r="AC114" s="84">
        <f t="shared" si="9"/>
        <v>-3</v>
      </c>
      <c r="AD114" s="84">
        <f t="shared" si="10"/>
        <v>-3</v>
      </c>
    </row>
    <row r="115" spans="1:30" hidden="1" x14ac:dyDescent="0.35">
      <c r="A115" s="19">
        <v>109</v>
      </c>
      <c r="B115" s="4" t="str">
        <f>'7thR'!B115</f>
        <v/>
      </c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10">
        <f t="shared" si="11"/>
        <v>0</v>
      </c>
      <c r="V115" s="48">
        <f t="shared" si="8"/>
        <v>-1.5</v>
      </c>
      <c r="W115" s="10">
        <f>'7thR'!W115</f>
        <v>0</v>
      </c>
      <c r="X115" s="10">
        <f>'7thR'!X115</f>
        <v>0</v>
      </c>
      <c r="Y115" s="10">
        <f>'7thR'!Y115</f>
        <v>0</v>
      </c>
      <c r="Z115" s="10">
        <f>'7thR'!Z115</f>
        <v>0</v>
      </c>
      <c r="AA115" s="61">
        <f>IF(B115&lt;&gt;"",'7thR'!AA115+AB115,0)</f>
        <v>0</v>
      </c>
      <c r="AB115" s="61">
        <f t="shared" si="7"/>
        <v>0</v>
      </c>
      <c r="AC115" s="84">
        <f t="shared" si="9"/>
        <v>-3</v>
      </c>
      <c r="AD115" s="84">
        <f t="shared" si="10"/>
        <v>-3</v>
      </c>
    </row>
    <row r="116" spans="1:30" hidden="1" x14ac:dyDescent="0.35">
      <c r="A116" s="19">
        <v>110</v>
      </c>
      <c r="B116" s="4" t="str">
        <f>'7thR'!B116</f>
        <v/>
      </c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10">
        <f t="shared" si="11"/>
        <v>0</v>
      </c>
      <c r="V116" s="48">
        <f t="shared" si="8"/>
        <v>-1.5</v>
      </c>
      <c r="W116" s="10">
        <f>'7thR'!W116</f>
        <v>0</v>
      </c>
      <c r="X116" s="10">
        <f>'7thR'!X116</f>
        <v>0</v>
      </c>
      <c r="Y116" s="10">
        <f>'7thR'!Y116</f>
        <v>0</v>
      </c>
      <c r="Z116" s="10">
        <f>'7thR'!Z116</f>
        <v>0</v>
      </c>
      <c r="AA116" s="61">
        <f>IF(B116&lt;&gt;"",'7thR'!AA116+AB116,0)</f>
        <v>0</v>
      </c>
      <c r="AB116" s="61">
        <f t="shared" si="7"/>
        <v>0</v>
      </c>
      <c r="AC116" s="84">
        <f t="shared" si="9"/>
        <v>-3</v>
      </c>
      <c r="AD116" s="84">
        <f t="shared" si="10"/>
        <v>-3</v>
      </c>
    </row>
    <row r="117" spans="1:30" hidden="1" x14ac:dyDescent="0.35">
      <c r="A117" s="19">
        <v>111</v>
      </c>
      <c r="B117" s="4" t="str">
        <f>'7thR'!B117</f>
        <v/>
      </c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10">
        <f t="shared" si="11"/>
        <v>0</v>
      </c>
      <c r="V117" s="48">
        <f t="shared" si="8"/>
        <v>-1.5</v>
      </c>
      <c r="W117" s="10">
        <f>'7thR'!W117</f>
        <v>0</v>
      </c>
      <c r="X117" s="10">
        <f>'7thR'!X117</f>
        <v>0</v>
      </c>
      <c r="Y117" s="10">
        <f>'7thR'!Y117</f>
        <v>0</v>
      </c>
      <c r="Z117" s="10">
        <f>'7thR'!Z117</f>
        <v>0</v>
      </c>
      <c r="AA117" s="61">
        <f>IF(B117&lt;&gt;"",'7thR'!AA117+AB117,0)</f>
        <v>0</v>
      </c>
      <c r="AB117" s="61">
        <f t="shared" si="7"/>
        <v>0</v>
      </c>
      <c r="AC117" s="84">
        <f t="shared" si="9"/>
        <v>-3</v>
      </c>
      <c r="AD117" s="84">
        <f t="shared" si="10"/>
        <v>-3</v>
      </c>
    </row>
    <row r="118" spans="1:30" hidden="1" x14ac:dyDescent="0.35">
      <c r="A118" s="19">
        <v>112</v>
      </c>
      <c r="B118" s="4" t="str">
        <f>'7thR'!B118</f>
        <v/>
      </c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10">
        <f t="shared" si="11"/>
        <v>0</v>
      </c>
      <c r="V118" s="48">
        <f t="shared" si="8"/>
        <v>-1.5</v>
      </c>
      <c r="W118" s="10">
        <f>'7thR'!W118</f>
        <v>0</v>
      </c>
      <c r="X118" s="10">
        <f>'7thR'!X118</f>
        <v>0</v>
      </c>
      <c r="Y118" s="10">
        <f>'7thR'!Y118</f>
        <v>0</v>
      </c>
      <c r="Z118" s="10">
        <f>'7thR'!Z118</f>
        <v>0</v>
      </c>
      <c r="AA118" s="61">
        <f>IF(B118&lt;&gt;"",'7thR'!AA118+AB118,0)</f>
        <v>0</v>
      </c>
      <c r="AB118" s="61">
        <f t="shared" si="7"/>
        <v>0</v>
      </c>
      <c r="AC118" s="84">
        <f t="shared" si="9"/>
        <v>-3</v>
      </c>
      <c r="AD118" s="84">
        <f t="shared" si="10"/>
        <v>-3</v>
      </c>
    </row>
    <row r="119" spans="1:30" hidden="1" x14ac:dyDescent="0.35">
      <c r="A119" s="19">
        <v>113</v>
      </c>
      <c r="B119" s="4" t="str">
        <f>'7thR'!B119</f>
        <v/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10">
        <f t="shared" si="11"/>
        <v>0</v>
      </c>
      <c r="V119" s="48">
        <f t="shared" si="8"/>
        <v>-1.5</v>
      </c>
      <c r="W119" s="10">
        <f>'7thR'!W119</f>
        <v>0</v>
      </c>
      <c r="X119" s="10">
        <f>'7thR'!X119</f>
        <v>0</v>
      </c>
      <c r="Y119" s="10">
        <f>'7thR'!Y119</f>
        <v>0</v>
      </c>
      <c r="Z119" s="10">
        <f>'7thR'!Z119</f>
        <v>0</v>
      </c>
      <c r="AA119" s="61">
        <f>IF(B119&lt;&gt;"",'7thR'!AA119+AB119,0)</f>
        <v>0</v>
      </c>
      <c r="AB119" s="61">
        <f t="shared" si="7"/>
        <v>0</v>
      </c>
      <c r="AC119" s="84">
        <f t="shared" si="9"/>
        <v>-3</v>
      </c>
      <c r="AD119" s="84">
        <f t="shared" si="10"/>
        <v>-3</v>
      </c>
    </row>
    <row r="120" spans="1:30" hidden="1" x14ac:dyDescent="0.35">
      <c r="A120" s="19">
        <v>114</v>
      </c>
      <c r="B120" s="4" t="str">
        <f>'7thR'!B120</f>
        <v/>
      </c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10">
        <f t="shared" si="11"/>
        <v>0</v>
      </c>
      <c r="V120" s="48">
        <f t="shared" si="8"/>
        <v>-1.5</v>
      </c>
      <c r="W120" s="10">
        <f>'7thR'!W120</f>
        <v>0</v>
      </c>
      <c r="X120" s="10">
        <f>'7thR'!X120</f>
        <v>0</v>
      </c>
      <c r="Y120" s="10">
        <f>'7thR'!Y120</f>
        <v>0</v>
      </c>
      <c r="Z120" s="10">
        <f>'7thR'!Z120</f>
        <v>0</v>
      </c>
      <c r="AA120" s="61">
        <f>IF(B120&lt;&gt;"",'7thR'!AA120+AB120,0)</f>
        <v>0</v>
      </c>
      <c r="AB120" s="61">
        <f t="shared" si="7"/>
        <v>0</v>
      </c>
      <c r="AC120" s="84">
        <f t="shared" si="9"/>
        <v>-3</v>
      </c>
      <c r="AD120" s="84">
        <f t="shared" si="10"/>
        <v>-3</v>
      </c>
    </row>
    <row r="121" spans="1:30" hidden="1" x14ac:dyDescent="0.35">
      <c r="A121" s="19">
        <v>115</v>
      </c>
      <c r="B121" s="4" t="str">
        <f>'7thR'!B121</f>
        <v/>
      </c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10">
        <f t="shared" si="11"/>
        <v>0</v>
      </c>
      <c r="V121" s="48">
        <f t="shared" si="8"/>
        <v>-1.5</v>
      </c>
      <c r="W121" s="10">
        <f>'7thR'!W121</f>
        <v>0</v>
      </c>
      <c r="X121" s="10">
        <f>'7thR'!X121</f>
        <v>0</v>
      </c>
      <c r="Y121" s="10">
        <f>'7thR'!Y121</f>
        <v>0</v>
      </c>
      <c r="Z121" s="10">
        <f>'7thR'!Z121</f>
        <v>0</v>
      </c>
      <c r="AA121" s="61">
        <f>IF(B121&lt;&gt;"",'7thR'!AA121+AB121,0)</f>
        <v>0</v>
      </c>
      <c r="AB121" s="61">
        <f t="shared" si="7"/>
        <v>0</v>
      </c>
      <c r="AC121" s="84">
        <f t="shared" si="9"/>
        <v>-3</v>
      </c>
      <c r="AD121" s="84">
        <f t="shared" si="10"/>
        <v>-3</v>
      </c>
    </row>
    <row r="122" spans="1:30" hidden="1" x14ac:dyDescent="0.35">
      <c r="A122" s="19">
        <v>116</v>
      </c>
      <c r="B122" s="4" t="str">
        <f>'7thR'!B122</f>
        <v/>
      </c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10">
        <f t="shared" si="11"/>
        <v>0</v>
      </c>
      <c r="V122" s="48">
        <f t="shared" si="8"/>
        <v>-1.5</v>
      </c>
      <c r="W122" s="10">
        <f>'7thR'!W122</f>
        <v>0</v>
      </c>
      <c r="X122" s="10">
        <f>'7thR'!X122</f>
        <v>0</v>
      </c>
      <c r="Y122" s="10">
        <f>'7thR'!Y122</f>
        <v>0</v>
      </c>
      <c r="Z122" s="10">
        <f>'7thR'!Z122</f>
        <v>0</v>
      </c>
      <c r="AA122" s="61">
        <f>IF(B122&lt;&gt;"",'7thR'!AA122+AB122,0)</f>
        <v>0</v>
      </c>
      <c r="AB122" s="61">
        <f t="shared" si="7"/>
        <v>0</v>
      </c>
      <c r="AC122" s="84">
        <f t="shared" si="9"/>
        <v>-3</v>
      </c>
      <c r="AD122" s="84">
        <f t="shared" si="10"/>
        <v>-3</v>
      </c>
    </row>
    <row r="123" spans="1:30" hidden="1" x14ac:dyDescent="0.35">
      <c r="A123" s="19">
        <v>117</v>
      </c>
      <c r="B123" s="4" t="str">
        <f>'7thR'!B123</f>
        <v/>
      </c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10">
        <f t="shared" si="11"/>
        <v>0</v>
      </c>
      <c r="V123" s="48">
        <f t="shared" si="8"/>
        <v>-1.5</v>
      </c>
      <c r="W123" s="10">
        <f>'7thR'!W123</f>
        <v>0</v>
      </c>
      <c r="X123" s="10">
        <f>'7thR'!X123</f>
        <v>0</v>
      </c>
      <c r="Y123" s="10">
        <f>'7thR'!Y123</f>
        <v>0</v>
      </c>
      <c r="Z123" s="10">
        <f>'7thR'!Z123</f>
        <v>0</v>
      </c>
      <c r="AA123" s="61">
        <f>IF(B123&lt;&gt;"",'7thR'!AA123+AB123,0)</f>
        <v>0</v>
      </c>
      <c r="AB123" s="61">
        <f t="shared" si="7"/>
        <v>0</v>
      </c>
      <c r="AC123" s="84">
        <f t="shared" si="9"/>
        <v>-3</v>
      </c>
      <c r="AD123" s="84">
        <f t="shared" si="10"/>
        <v>-3</v>
      </c>
    </row>
    <row r="124" spans="1:30" hidden="1" x14ac:dyDescent="0.35">
      <c r="A124" s="19">
        <v>118</v>
      </c>
      <c r="B124" s="4" t="str">
        <f>'7thR'!B124</f>
        <v/>
      </c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10">
        <f t="shared" si="11"/>
        <v>0</v>
      </c>
      <c r="V124" s="48">
        <f t="shared" si="8"/>
        <v>-1.5</v>
      </c>
      <c r="W124" s="10">
        <f>'7thR'!W124</f>
        <v>0</v>
      </c>
      <c r="X124" s="10">
        <f>'7thR'!X124</f>
        <v>0</v>
      </c>
      <c r="Y124" s="10">
        <f>'7thR'!Y124</f>
        <v>0</v>
      </c>
      <c r="Z124" s="10">
        <f>'7thR'!Z124</f>
        <v>0</v>
      </c>
      <c r="AA124" s="61">
        <f>IF(B124&lt;&gt;"",'7thR'!AA124+AB124,0)</f>
        <v>0</v>
      </c>
      <c r="AB124" s="61">
        <f t="shared" si="7"/>
        <v>0</v>
      </c>
      <c r="AC124" s="84">
        <f t="shared" si="9"/>
        <v>-3</v>
      </c>
      <c r="AD124" s="84">
        <f t="shared" si="10"/>
        <v>-3</v>
      </c>
    </row>
    <row r="125" spans="1:30" hidden="1" x14ac:dyDescent="0.35">
      <c r="A125" s="19">
        <v>119</v>
      </c>
      <c r="B125" s="4" t="str">
        <f>'7thR'!B125</f>
        <v/>
      </c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10">
        <f t="shared" si="11"/>
        <v>0</v>
      </c>
      <c r="V125" s="48">
        <f t="shared" si="8"/>
        <v>-1.5</v>
      </c>
      <c r="W125" s="10">
        <f>'7thR'!W125</f>
        <v>0</v>
      </c>
      <c r="X125" s="10">
        <f>'7thR'!X125</f>
        <v>0</v>
      </c>
      <c r="Y125" s="10">
        <f>'7thR'!Y125</f>
        <v>0</v>
      </c>
      <c r="Z125" s="10">
        <f>'7thR'!Z125</f>
        <v>0</v>
      </c>
      <c r="AA125" s="61">
        <f>IF(B125&lt;&gt;"",'7thR'!AA125+AB125,0)</f>
        <v>0</v>
      </c>
      <c r="AB125" s="61">
        <f t="shared" si="7"/>
        <v>0</v>
      </c>
      <c r="AC125" s="84">
        <f t="shared" si="9"/>
        <v>-3</v>
      </c>
      <c r="AD125" s="84">
        <f t="shared" si="10"/>
        <v>-3</v>
      </c>
    </row>
    <row r="126" spans="1:30" hidden="1" x14ac:dyDescent="0.35">
      <c r="A126" s="19">
        <v>120</v>
      </c>
      <c r="B126" s="4" t="str">
        <f>'7thR'!B126</f>
        <v/>
      </c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10">
        <f t="shared" si="11"/>
        <v>0</v>
      </c>
      <c r="V126" s="48">
        <f t="shared" si="8"/>
        <v>-1.5</v>
      </c>
      <c r="W126" s="10">
        <f>'7thR'!W126</f>
        <v>0</v>
      </c>
      <c r="X126" s="10">
        <f>'7thR'!X126</f>
        <v>0</v>
      </c>
      <c r="Y126" s="10">
        <f>'7thR'!Y126</f>
        <v>0</v>
      </c>
      <c r="Z126" s="10">
        <f>'7thR'!Z126</f>
        <v>0</v>
      </c>
      <c r="AA126" s="61">
        <f>IF(B126&lt;&gt;"",'7thR'!AA126+AB126,0)</f>
        <v>0</v>
      </c>
      <c r="AB126" s="61">
        <f>IF(U126&gt;0,1,0)</f>
        <v>0</v>
      </c>
      <c r="AC126" s="84">
        <f t="shared" si="9"/>
        <v>-3</v>
      </c>
      <c r="AD126" s="84">
        <f t="shared" si="10"/>
        <v>-3</v>
      </c>
    </row>
    <row r="127" spans="1:30" ht="15" hidden="1" customHeight="1" x14ac:dyDescent="0.35">
      <c r="A127" s="19">
        <v>121</v>
      </c>
      <c r="B127" s="4" t="str">
        <f>'7thR'!B127</f>
        <v/>
      </c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10">
        <f t="shared" si="11"/>
        <v>0</v>
      </c>
      <c r="V127" s="48">
        <f t="shared" si="8"/>
        <v>-1.5</v>
      </c>
      <c r="W127" s="10">
        <f>'7thR'!W127</f>
        <v>0</v>
      </c>
      <c r="X127" s="10">
        <f>'7thR'!X127</f>
        <v>0</v>
      </c>
      <c r="Y127" s="10">
        <f>'7thR'!Y127</f>
        <v>0</v>
      </c>
      <c r="Z127" s="10">
        <f>'7thR'!Z127</f>
        <v>0</v>
      </c>
      <c r="AA127" s="61">
        <f>IF(B127&lt;&gt;"",'7thR'!AA127+AB127,0)</f>
        <v>0</v>
      </c>
      <c r="AB127" s="61">
        <f t="shared" ref="AB127:AB146" si="12">IF(U127&gt;0,1,0)</f>
        <v>0</v>
      </c>
      <c r="AC127" s="84">
        <f t="shared" si="9"/>
        <v>-3</v>
      </c>
      <c r="AD127" s="84">
        <f t="shared" si="10"/>
        <v>-3</v>
      </c>
    </row>
    <row r="128" spans="1:30" hidden="1" x14ac:dyDescent="0.35">
      <c r="A128" s="19">
        <v>122</v>
      </c>
      <c r="B128" s="4" t="str">
        <f>'7thR'!B128</f>
        <v/>
      </c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10">
        <f t="shared" si="11"/>
        <v>0</v>
      </c>
      <c r="V128" s="48">
        <f t="shared" si="8"/>
        <v>-1.5</v>
      </c>
      <c r="W128" s="10">
        <f>'7thR'!W128</f>
        <v>0</v>
      </c>
      <c r="X128" s="10">
        <f>'7thR'!X128</f>
        <v>0</v>
      </c>
      <c r="Y128" s="10">
        <f>'7thR'!Y128</f>
        <v>0</v>
      </c>
      <c r="Z128" s="10">
        <f>'7thR'!Z128</f>
        <v>0</v>
      </c>
      <c r="AA128" s="61">
        <f>IF(B128&lt;&gt;"",'7thR'!AA128+AB128,0)</f>
        <v>0</v>
      </c>
      <c r="AB128" s="61">
        <f t="shared" si="12"/>
        <v>0</v>
      </c>
      <c r="AC128" s="84">
        <f t="shared" si="9"/>
        <v>-3</v>
      </c>
      <c r="AD128" s="84">
        <f t="shared" si="10"/>
        <v>-3</v>
      </c>
    </row>
    <row r="129" spans="1:30" hidden="1" x14ac:dyDescent="0.35">
      <c r="A129" s="19">
        <v>123</v>
      </c>
      <c r="B129" s="4" t="str">
        <f>'7thR'!B129</f>
        <v/>
      </c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10">
        <f t="shared" si="11"/>
        <v>0</v>
      </c>
      <c r="V129" s="48">
        <f t="shared" si="8"/>
        <v>-1.5</v>
      </c>
      <c r="W129" s="10">
        <f>'7thR'!W129</f>
        <v>0</v>
      </c>
      <c r="X129" s="10">
        <f>'7thR'!X129</f>
        <v>0</v>
      </c>
      <c r="Y129" s="10">
        <f>'7thR'!Y129</f>
        <v>0</v>
      </c>
      <c r="Z129" s="10">
        <f>'7thR'!Z129</f>
        <v>0</v>
      </c>
      <c r="AA129" s="61">
        <f>IF(B129&lt;&gt;"",'7thR'!AA129+AB129,0)</f>
        <v>0</v>
      </c>
      <c r="AB129" s="61">
        <f t="shared" si="12"/>
        <v>0</v>
      </c>
      <c r="AC129" s="84">
        <f t="shared" si="9"/>
        <v>-3</v>
      </c>
      <c r="AD129" s="84">
        <f t="shared" si="10"/>
        <v>-3</v>
      </c>
    </row>
    <row r="130" spans="1:30" hidden="1" x14ac:dyDescent="0.35">
      <c r="A130" s="19">
        <v>124</v>
      </c>
      <c r="B130" s="4" t="str">
        <f>'7thR'!B130</f>
        <v/>
      </c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10">
        <f t="shared" si="11"/>
        <v>0</v>
      </c>
      <c r="V130" s="48">
        <f t="shared" si="8"/>
        <v>-1.5</v>
      </c>
      <c r="W130" s="10">
        <f>'7thR'!W130</f>
        <v>0</v>
      </c>
      <c r="X130" s="10">
        <f>'7thR'!X130</f>
        <v>0</v>
      </c>
      <c r="Y130" s="10">
        <f>'7thR'!Y130</f>
        <v>0</v>
      </c>
      <c r="Z130" s="10">
        <f>'7thR'!Z130</f>
        <v>0</v>
      </c>
      <c r="AA130" s="61">
        <f>IF(B130&lt;&gt;"",'7thR'!AA130+AB130,0)</f>
        <v>0</v>
      </c>
      <c r="AB130" s="61">
        <f t="shared" si="12"/>
        <v>0</v>
      </c>
      <c r="AC130" s="84">
        <f t="shared" si="9"/>
        <v>-3</v>
      </c>
      <c r="AD130" s="84">
        <f t="shared" si="10"/>
        <v>-3</v>
      </c>
    </row>
    <row r="131" spans="1:30" hidden="1" x14ac:dyDescent="0.35">
      <c r="A131" s="19">
        <v>125</v>
      </c>
      <c r="B131" s="4" t="str">
        <f>'7thR'!B131</f>
        <v/>
      </c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10">
        <f t="shared" ref="U131:U136" si="13">SUM(C131:T131)</f>
        <v>0</v>
      </c>
      <c r="V131" s="48">
        <f t="shared" si="8"/>
        <v>-1.5</v>
      </c>
      <c r="W131" s="10">
        <f>'7thR'!W131</f>
        <v>0</v>
      </c>
      <c r="X131" s="10">
        <f>'7thR'!X131</f>
        <v>0</v>
      </c>
      <c r="Y131" s="10">
        <f>'7thR'!Y131</f>
        <v>0</v>
      </c>
      <c r="Z131" s="10">
        <f>'7thR'!Z131</f>
        <v>0</v>
      </c>
      <c r="AA131" s="61">
        <f>IF(B131&lt;&gt;"",'7thR'!AA131+AB131,0)</f>
        <v>0</v>
      </c>
      <c r="AB131" s="61">
        <f t="shared" si="12"/>
        <v>0</v>
      </c>
      <c r="AC131" s="84">
        <f t="shared" si="9"/>
        <v>-3</v>
      </c>
      <c r="AD131" s="84">
        <f t="shared" si="10"/>
        <v>-3</v>
      </c>
    </row>
    <row r="132" spans="1:30" hidden="1" x14ac:dyDescent="0.35">
      <c r="A132" s="19">
        <v>126</v>
      </c>
      <c r="B132" s="4" t="str">
        <f>'7thR'!B132</f>
        <v/>
      </c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10">
        <f t="shared" si="13"/>
        <v>0</v>
      </c>
      <c r="V132" s="48">
        <f t="shared" si="8"/>
        <v>-1.5</v>
      </c>
      <c r="W132" s="10">
        <f>'7thR'!W132</f>
        <v>0</v>
      </c>
      <c r="X132" s="10">
        <f>'7thR'!X132</f>
        <v>0</v>
      </c>
      <c r="Y132" s="10">
        <f>'7thR'!Y132</f>
        <v>0</v>
      </c>
      <c r="Z132" s="10">
        <f>'7thR'!Z132</f>
        <v>0</v>
      </c>
      <c r="AA132" s="61">
        <f>IF(B132&lt;&gt;"",'7thR'!AA132+AB132,0)</f>
        <v>0</v>
      </c>
      <c r="AB132" s="61">
        <f t="shared" si="12"/>
        <v>0</v>
      </c>
      <c r="AC132" s="84">
        <f t="shared" si="9"/>
        <v>-3</v>
      </c>
      <c r="AD132" s="84">
        <f t="shared" si="10"/>
        <v>-3</v>
      </c>
    </row>
    <row r="133" spans="1:30" hidden="1" x14ac:dyDescent="0.35">
      <c r="A133" s="19">
        <v>127</v>
      </c>
      <c r="B133" s="4" t="str">
        <f>'7thR'!B133</f>
        <v/>
      </c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10">
        <f t="shared" si="13"/>
        <v>0</v>
      </c>
      <c r="V133" s="48">
        <f t="shared" si="8"/>
        <v>-1.5</v>
      </c>
      <c r="W133" s="10">
        <f>'7thR'!W133</f>
        <v>0</v>
      </c>
      <c r="X133" s="10">
        <f>'7thR'!X133</f>
        <v>0</v>
      </c>
      <c r="Y133" s="10">
        <f>'7thR'!Y133</f>
        <v>0</v>
      </c>
      <c r="Z133" s="10">
        <f>'7thR'!Z133</f>
        <v>0</v>
      </c>
      <c r="AA133" s="61">
        <f>IF(B133&lt;&gt;"",'7thR'!AA133+AB133,0)</f>
        <v>0</v>
      </c>
      <c r="AB133" s="61">
        <f t="shared" si="12"/>
        <v>0</v>
      </c>
      <c r="AC133" s="84">
        <f t="shared" si="9"/>
        <v>-3</v>
      </c>
      <c r="AD133" s="84">
        <f t="shared" si="10"/>
        <v>-3</v>
      </c>
    </row>
    <row r="134" spans="1:30" hidden="1" x14ac:dyDescent="0.35">
      <c r="A134" s="19">
        <v>128</v>
      </c>
      <c r="B134" s="4" t="str">
        <f>'7thR'!B134</f>
        <v/>
      </c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10">
        <f t="shared" si="13"/>
        <v>0</v>
      </c>
      <c r="V134" s="48">
        <f t="shared" si="8"/>
        <v>-1.5</v>
      </c>
      <c r="W134" s="10">
        <f>'7thR'!W134</f>
        <v>0</v>
      </c>
      <c r="X134" s="10">
        <f>'7thR'!X134</f>
        <v>0</v>
      </c>
      <c r="Y134" s="10">
        <f>'7thR'!Y134</f>
        <v>0</v>
      </c>
      <c r="Z134" s="10">
        <f>'7thR'!Z134</f>
        <v>0</v>
      </c>
      <c r="AA134" s="61">
        <f>IF(B134&lt;&gt;"",'7thR'!AA134+AB134,0)</f>
        <v>0</v>
      </c>
      <c r="AB134" s="61">
        <f t="shared" si="12"/>
        <v>0</v>
      </c>
      <c r="AC134" s="84">
        <f t="shared" si="9"/>
        <v>-3</v>
      </c>
      <c r="AD134" s="84">
        <f t="shared" si="10"/>
        <v>-3</v>
      </c>
    </row>
    <row r="135" spans="1:30" hidden="1" x14ac:dyDescent="0.35">
      <c r="A135" s="19">
        <v>129</v>
      </c>
      <c r="B135" s="4" t="str">
        <f>'7thR'!B135</f>
        <v/>
      </c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10">
        <f t="shared" si="13"/>
        <v>0</v>
      </c>
      <c r="V135" s="48">
        <f t="shared" si="8"/>
        <v>-1.5</v>
      </c>
      <c r="W135" s="10">
        <f>'7thR'!W135</f>
        <v>0</v>
      </c>
      <c r="X135" s="10">
        <f>'7thR'!X135</f>
        <v>0</v>
      </c>
      <c r="Y135" s="10">
        <f>'7thR'!Y135</f>
        <v>0</v>
      </c>
      <c r="Z135" s="10">
        <f>'7thR'!Z135</f>
        <v>0</v>
      </c>
      <c r="AA135" s="61">
        <f>IF(B135&lt;&gt;"",'7thR'!AA135+AB135,0)</f>
        <v>0</v>
      </c>
      <c r="AB135" s="61">
        <f t="shared" si="12"/>
        <v>0</v>
      </c>
      <c r="AC135" s="84">
        <f t="shared" si="9"/>
        <v>-3</v>
      </c>
      <c r="AD135" s="84">
        <f t="shared" si="10"/>
        <v>-3</v>
      </c>
    </row>
    <row r="136" spans="1:30" hidden="1" x14ac:dyDescent="0.35">
      <c r="A136" s="19">
        <v>130</v>
      </c>
      <c r="B136" s="4" t="str">
        <f>'7thR'!B136</f>
        <v/>
      </c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10">
        <f t="shared" si="13"/>
        <v>0</v>
      </c>
      <c r="V136" s="48">
        <f t="shared" ref="V136:V146" si="14">ROUND(0.35*MIN(AC136,AD136)+0.15*MAX(AC136,AD136),1)</f>
        <v>-1.5</v>
      </c>
      <c r="W136" s="10">
        <f>'7thR'!W136</f>
        <v>0</v>
      </c>
      <c r="X136" s="10">
        <f>'7thR'!X136</f>
        <v>0</v>
      </c>
      <c r="Y136" s="10">
        <f>'7thR'!Y136</f>
        <v>0</v>
      </c>
      <c r="Z136" s="10">
        <f>'7thR'!Z136</f>
        <v>0</v>
      </c>
      <c r="AA136" s="61">
        <f>IF(B136&lt;&gt;"",'7thR'!AA136+AB136,0)</f>
        <v>0</v>
      </c>
      <c r="AB136" s="61">
        <f t="shared" si="12"/>
        <v>0</v>
      </c>
      <c r="AC136" s="84">
        <f t="shared" ref="AC136:AC146" si="15">ROUND(IF(W136="m",(X136*$AC$4/113+$AD$4-$AE$4),(X136*$AC$2/113+$AD$2-$AE$2)),0)</f>
        <v>-3</v>
      </c>
      <c r="AD136" s="84">
        <f t="shared" ref="AD136:AD146" si="16">ROUND(IF(Y136="m",(Z136*$AC$4/113+$AD$4-$AE$4),(Z136*$AC$2/113+$AD$2-$AE$2)),0)</f>
        <v>-3</v>
      </c>
    </row>
    <row r="137" spans="1:30" hidden="1" x14ac:dyDescent="0.35">
      <c r="A137" s="19">
        <v>131</v>
      </c>
      <c r="B137" s="4" t="str">
        <f>'7thR'!B137</f>
        <v/>
      </c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10">
        <f t="shared" ref="U137:U146" si="17">SUM(C137:T137)</f>
        <v>0</v>
      </c>
      <c r="V137" s="48">
        <f t="shared" si="14"/>
        <v>-1.5</v>
      </c>
      <c r="W137" s="10">
        <f>'7thR'!W137</f>
        <v>0</v>
      </c>
      <c r="X137" s="10">
        <f>'7thR'!X137</f>
        <v>0</v>
      </c>
      <c r="Y137" s="10">
        <f>'7thR'!Y137</f>
        <v>0</v>
      </c>
      <c r="Z137" s="10">
        <f>'7thR'!Z137</f>
        <v>0</v>
      </c>
      <c r="AA137" s="61">
        <f>IF(B137&lt;&gt;"",'7thR'!AA137+AB137,0)</f>
        <v>0</v>
      </c>
      <c r="AB137" s="61">
        <f t="shared" si="12"/>
        <v>0</v>
      </c>
      <c r="AC137" s="84">
        <f t="shared" si="15"/>
        <v>-3</v>
      </c>
      <c r="AD137" s="84">
        <f t="shared" si="16"/>
        <v>-3</v>
      </c>
    </row>
    <row r="138" spans="1:30" hidden="1" x14ac:dyDescent="0.35">
      <c r="A138" s="19">
        <v>132</v>
      </c>
      <c r="B138" s="4" t="str">
        <f>'7thR'!B138</f>
        <v/>
      </c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10">
        <f t="shared" si="17"/>
        <v>0</v>
      </c>
      <c r="V138" s="48">
        <f t="shared" si="14"/>
        <v>-1.5</v>
      </c>
      <c r="W138" s="10">
        <f>'7thR'!W138</f>
        <v>0</v>
      </c>
      <c r="X138" s="10">
        <f>'7thR'!X138</f>
        <v>0</v>
      </c>
      <c r="Y138" s="10">
        <f>'7thR'!Y138</f>
        <v>0</v>
      </c>
      <c r="Z138" s="10">
        <f>'7thR'!Z138</f>
        <v>0</v>
      </c>
      <c r="AA138" s="61">
        <f>IF(B138&lt;&gt;"",'7thR'!AA138+AB138,0)</f>
        <v>0</v>
      </c>
      <c r="AB138" s="61">
        <f t="shared" si="12"/>
        <v>0</v>
      </c>
      <c r="AC138" s="84">
        <f t="shared" si="15"/>
        <v>-3</v>
      </c>
      <c r="AD138" s="84">
        <f t="shared" si="16"/>
        <v>-3</v>
      </c>
    </row>
    <row r="139" spans="1:30" hidden="1" x14ac:dyDescent="0.35">
      <c r="A139" s="19">
        <v>133</v>
      </c>
      <c r="B139" s="4" t="str">
        <f>'7thR'!B139</f>
        <v/>
      </c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10">
        <f t="shared" si="17"/>
        <v>0</v>
      </c>
      <c r="V139" s="48">
        <f t="shared" si="14"/>
        <v>-1.5</v>
      </c>
      <c r="W139" s="10">
        <f>'7thR'!W139</f>
        <v>0</v>
      </c>
      <c r="X139" s="10">
        <f>'7thR'!X139</f>
        <v>0</v>
      </c>
      <c r="Y139" s="10">
        <f>'7thR'!Y139</f>
        <v>0</v>
      </c>
      <c r="Z139" s="10">
        <f>'7thR'!Z139</f>
        <v>0</v>
      </c>
      <c r="AA139" s="61">
        <f>IF(B139&lt;&gt;"",'7thR'!AA139+AB139,0)</f>
        <v>0</v>
      </c>
      <c r="AB139" s="61">
        <f t="shared" si="12"/>
        <v>0</v>
      </c>
      <c r="AC139" s="84">
        <f t="shared" si="15"/>
        <v>-3</v>
      </c>
      <c r="AD139" s="84">
        <f t="shared" si="16"/>
        <v>-3</v>
      </c>
    </row>
    <row r="140" spans="1:30" hidden="1" x14ac:dyDescent="0.35">
      <c r="A140" s="19">
        <v>134</v>
      </c>
      <c r="B140" s="4" t="str">
        <f>'7thR'!B140</f>
        <v/>
      </c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10">
        <f t="shared" si="17"/>
        <v>0</v>
      </c>
      <c r="V140" s="48">
        <f t="shared" si="14"/>
        <v>-1.5</v>
      </c>
      <c r="W140" s="10">
        <f>'7thR'!W140</f>
        <v>0</v>
      </c>
      <c r="X140" s="10">
        <f>'7thR'!X140</f>
        <v>0</v>
      </c>
      <c r="Y140" s="10">
        <f>'7thR'!Y140</f>
        <v>0</v>
      </c>
      <c r="Z140" s="10">
        <f>'7thR'!Z140</f>
        <v>0</v>
      </c>
      <c r="AA140" s="61">
        <f>IF(B140&lt;&gt;"",'7thR'!AA140+AB140,0)</f>
        <v>0</v>
      </c>
      <c r="AB140" s="61">
        <f t="shared" si="12"/>
        <v>0</v>
      </c>
      <c r="AC140" s="84">
        <f t="shared" si="15"/>
        <v>-3</v>
      </c>
      <c r="AD140" s="84">
        <f t="shared" si="16"/>
        <v>-3</v>
      </c>
    </row>
    <row r="141" spans="1:30" hidden="1" x14ac:dyDescent="0.35">
      <c r="A141" s="19">
        <v>135</v>
      </c>
      <c r="B141" s="4" t="str">
        <f>'7thR'!B141</f>
        <v/>
      </c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10">
        <f t="shared" si="17"/>
        <v>0</v>
      </c>
      <c r="V141" s="48">
        <f t="shared" si="14"/>
        <v>-1.5</v>
      </c>
      <c r="W141" s="10">
        <f>'7thR'!W141</f>
        <v>0</v>
      </c>
      <c r="X141" s="10">
        <f>'7thR'!X141</f>
        <v>0</v>
      </c>
      <c r="Y141" s="10">
        <f>'7thR'!Y141</f>
        <v>0</v>
      </c>
      <c r="Z141" s="10">
        <f>'7thR'!Z141</f>
        <v>0</v>
      </c>
      <c r="AA141" s="61">
        <f>IF(B141&lt;&gt;"",'7thR'!AA141+AB141,0)</f>
        <v>0</v>
      </c>
      <c r="AB141" s="61">
        <f t="shared" si="12"/>
        <v>0</v>
      </c>
      <c r="AC141" s="84">
        <f t="shared" si="15"/>
        <v>-3</v>
      </c>
      <c r="AD141" s="84">
        <f t="shared" si="16"/>
        <v>-3</v>
      </c>
    </row>
    <row r="142" spans="1:30" hidden="1" x14ac:dyDescent="0.35">
      <c r="A142" s="19">
        <v>136</v>
      </c>
      <c r="B142" s="4" t="str">
        <f>'7thR'!B142</f>
        <v/>
      </c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10">
        <f t="shared" si="17"/>
        <v>0</v>
      </c>
      <c r="V142" s="48">
        <f t="shared" si="14"/>
        <v>-1.5</v>
      </c>
      <c r="W142" s="10">
        <f>'7thR'!W142</f>
        <v>0</v>
      </c>
      <c r="X142" s="10">
        <f>'7thR'!X142</f>
        <v>0</v>
      </c>
      <c r="Y142" s="10">
        <f>'7thR'!Y142</f>
        <v>0</v>
      </c>
      <c r="Z142" s="10">
        <f>'7thR'!Z142</f>
        <v>0</v>
      </c>
      <c r="AA142" s="61">
        <f>IF(B142&lt;&gt;"",'7thR'!AA142+AB142,0)</f>
        <v>0</v>
      </c>
      <c r="AB142" s="61">
        <f t="shared" si="12"/>
        <v>0</v>
      </c>
      <c r="AC142" s="84">
        <f t="shared" si="15"/>
        <v>-3</v>
      </c>
      <c r="AD142" s="84">
        <f t="shared" si="16"/>
        <v>-3</v>
      </c>
    </row>
    <row r="143" spans="1:30" hidden="1" x14ac:dyDescent="0.35">
      <c r="A143" s="19">
        <v>137</v>
      </c>
      <c r="B143" s="4" t="str">
        <f>'7thR'!B143</f>
        <v/>
      </c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10">
        <f t="shared" si="17"/>
        <v>0</v>
      </c>
      <c r="V143" s="48">
        <f t="shared" si="14"/>
        <v>-1.5</v>
      </c>
      <c r="W143" s="10">
        <f>'7thR'!W143</f>
        <v>0</v>
      </c>
      <c r="X143" s="10">
        <f>'7thR'!X143</f>
        <v>0</v>
      </c>
      <c r="Y143" s="10">
        <f>'7thR'!Y143</f>
        <v>0</v>
      </c>
      <c r="Z143" s="10">
        <f>'7thR'!Z143</f>
        <v>0</v>
      </c>
      <c r="AA143" s="61">
        <f>IF(B143&lt;&gt;"",'7thR'!AA143+AB143,0)</f>
        <v>0</v>
      </c>
      <c r="AB143" s="61">
        <f t="shared" si="12"/>
        <v>0</v>
      </c>
      <c r="AC143" s="84">
        <f t="shared" si="15"/>
        <v>-3</v>
      </c>
      <c r="AD143" s="84">
        <f t="shared" si="16"/>
        <v>-3</v>
      </c>
    </row>
    <row r="144" spans="1:30" hidden="1" x14ac:dyDescent="0.35">
      <c r="A144" s="19">
        <v>138</v>
      </c>
      <c r="B144" s="4" t="str">
        <f>'7thR'!B144</f>
        <v/>
      </c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10">
        <f t="shared" si="17"/>
        <v>0</v>
      </c>
      <c r="V144" s="48">
        <f t="shared" si="14"/>
        <v>-1.5</v>
      </c>
      <c r="W144" s="10">
        <f>'7thR'!W144</f>
        <v>0</v>
      </c>
      <c r="X144" s="10">
        <f>'7thR'!X144</f>
        <v>0</v>
      </c>
      <c r="Y144" s="10">
        <f>'7thR'!Y144</f>
        <v>0</v>
      </c>
      <c r="Z144" s="10">
        <f>'7thR'!Z144</f>
        <v>0</v>
      </c>
      <c r="AA144" s="61">
        <f>IF(B144&lt;&gt;"",'7thR'!AA144+AB144,0)</f>
        <v>0</v>
      </c>
      <c r="AB144" s="61">
        <f t="shared" si="12"/>
        <v>0</v>
      </c>
      <c r="AC144" s="84">
        <f t="shared" si="15"/>
        <v>-3</v>
      </c>
      <c r="AD144" s="84">
        <f t="shared" si="16"/>
        <v>-3</v>
      </c>
    </row>
    <row r="145" spans="1:30" hidden="1" x14ac:dyDescent="0.35">
      <c r="A145" s="19">
        <v>139</v>
      </c>
      <c r="B145" s="4" t="str">
        <f>'7thR'!B145</f>
        <v/>
      </c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10">
        <f t="shared" si="17"/>
        <v>0</v>
      </c>
      <c r="V145" s="48">
        <f t="shared" si="14"/>
        <v>-1.5</v>
      </c>
      <c r="W145" s="10">
        <f>'7thR'!W145</f>
        <v>0</v>
      </c>
      <c r="X145" s="10">
        <f>'7thR'!X145</f>
        <v>0</v>
      </c>
      <c r="Y145" s="10">
        <f>'7thR'!Y145</f>
        <v>0</v>
      </c>
      <c r="Z145" s="10">
        <f>'7thR'!Z145</f>
        <v>0</v>
      </c>
      <c r="AA145" s="61">
        <f>IF(B145&lt;&gt;"",'7thR'!AA145+AB145,0)</f>
        <v>0</v>
      </c>
      <c r="AB145" s="61">
        <f t="shared" si="12"/>
        <v>0</v>
      </c>
      <c r="AC145" s="84">
        <f t="shared" si="15"/>
        <v>-3</v>
      </c>
      <c r="AD145" s="84">
        <f t="shared" si="16"/>
        <v>-3</v>
      </c>
    </row>
    <row r="146" spans="1:30" ht="15" hidden="1" thickBot="1" x14ac:dyDescent="0.4">
      <c r="A146" s="19">
        <v>140</v>
      </c>
      <c r="B146" s="47" t="str">
        <f>'7thR'!B146</f>
        <v/>
      </c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14">
        <f t="shared" si="17"/>
        <v>0</v>
      </c>
      <c r="V146" s="48">
        <f t="shared" si="14"/>
        <v>-1.5</v>
      </c>
      <c r="W146" s="10">
        <f>'7thR'!W146</f>
        <v>0</v>
      </c>
      <c r="X146" s="10">
        <f>'7thR'!X146</f>
        <v>0</v>
      </c>
      <c r="Y146" s="10">
        <f>'7thR'!Y146</f>
        <v>0</v>
      </c>
      <c r="Z146" s="10">
        <f>'7thR'!Z146</f>
        <v>0</v>
      </c>
      <c r="AA146" s="61">
        <f>IF(B146&lt;&gt;"",'7thR'!AA146+AB146,0)</f>
        <v>0</v>
      </c>
      <c r="AB146" s="61">
        <f t="shared" si="12"/>
        <v>0</v>
      </c>
      <c r="AC146" s="84">
        <f t="shared" si="15"/>
        <v>-3</v>
      </c>
      <c r="AD146" s="84">
        <f t="shared" si="16"/>
        <v>-3</v>
      </c>
    </row>
    <row r="147" spans="1:30" ht="18" customHeight="1" x14ac:dyDescent="0.35">
      <c r="B147" s="8" t="s">
        <v>7</v>
      </c>
      <c r="C147" s="6">
        <f>score!H$147</f>
        <v>4</v>
      </c>
      <c r="D147" s="6">
        <f>score!$I$147</f>
        <v>3</v>
      </c>
      <c r="E147" s="6">
        <f>score!$J$147</f>
        <v>3</v>
      </c>
      <c r="F147" s="6">
        <f>score!$K$147</f>
        <v>4</v>
      </c>
      <c r="G147" s="6">
        <f>score!$L$147</f>
        <v>4</v>
      </c>
      <c r="H147" s="6">
        <f>score!$M$147</f>
        <v>4</v>
      </c>
      <c r="I147" s="6">
        <f>score!$N$147</f>
        <v>3</v>
      </c>
      <c r="J147" s="6">
        <f>score!$O$147</f>
        <v>4</v>
      </c>
      <c r="K147" s="6">
        <f>score!$P$147</f>
        <v>3</v>
      </c>
      <c r="L147" s="6">
        <f>score!$Q$147</f>
        <v>4</v>
      </c>
      <c r="M147" s="6">
        <f>score!$R$147</f>
        <v>3</v>
      </c>
      <c r="N147" s="6">
        <f>score!$S$147</f>
        <v>3</v>
      </c>
      <c r="O147" s="6">
        <f>score!$T$147</f>
        <v>4</v>
      </c>
      <c r="P147" s="6">
        <f>score!$U$147</f>
        <v>4</v>
      </c>
      <c r="Q147" s="6">
        <f>score!$V$147</f>
        <v>4</v>
      </c>
      <c r="R147" s="6">
        <f>score!$W$147</f>
        <v>3</v>
      </c>
      <c r="S147" s="6">
        <f>score!$X$147</f>
        <v>4</v>
      </c>
      <c r="T147" s="6">
        <f>score!$Y$147</f>
        <v>3</v>
      </c>
      <c r="U147" s="7">
        <f>SUM(C147:T147)</f>
        <v>64</v>
      </c>
    </row>
  </sheetData>
  <sheetProtection algorithmName="SHA-512" hashValue="35Bp9M4G5mQG26fWJHOnCRgbBgqUD73X8VWGDZ1ffXbYgVEcfoaUAEYgKD5Co8NTTsqu114Wb64SexN4yasPlg==" saltValue="Msx+Mumjx0bwRLHOSbAAxA==" spinCount="100000" sheet="1"/>
  <sortState ref="A7:V130">
    <sortCondition ref="A7:A130"/>
  </sortState>
  <mergeCells count="25">
    <mergeCell ref="X5:X6"/>
    <mergeCell ref="Z5:Z6"/>
    <mergeCell ref="O5:O6"/>
    <mergeCell ref="C2:T2"/>
    <mergeCell ref="C4:T4"/>
    <mergeCell ref="G5:G6"/>
    <mergeCell ref="H5:H6"/>
    <mergeCell ref="I5:I6"/>
    <mergeCell ref="J5:J6"/>
    <mergeCell ref="K5:K6"/>
    <mergeCell ref="L5:L6"/>
    <mergeCell ref="M5:M6"/>
    <mergeCell ref="N5:N6"/>
    <mergeCell ref="V5:V6"/>
    <mergeCell ref="P5:P6"/>
    <mergeCell ref="Q5:Q6"/>
    <mergeCell ref="R5:R6"/>
    <mergeCell ref="S5:S6"/>
    <mergeCell ref="T5:T6"/>
    <mergeCell ref="U5:U6"/>
    <mergeCell ref="B5:B6"/>
    <mergeCell ref="C5:C6"/>
    <mergeCell ref="D5:D6"/>
    <mergeCell ref="E5:E6"/>
    <mergeCell ref="F5:F6"/>
  </mergeCells>
  <conditionalFormatting sqref="U107:U125 B7:B37 B39:B76">
    <cfRule type="cellIs" dxfId="421" priority="546" operator="equal">
      <formula>0</formula>
    </cfRule>
  </conditionalFormatting>
  <conditionalFormatting sqref="U126 U7:U76">
    <cfRule type="cellIs" dxfId="420" priority="454" operator="equal">
      <formula>0</formula>
    </cfRule>
  </conditionalFormatting>
  <conditionalFormatting sqref="B77:B126">
    <cfRule type="cellIs" dxfId="419" priority="428" operator="equal">
      <formula>0</formula>
    </cfRule>
  </conditionalFormatting>
  <conditionalFormatting sqref="U77:U106">
    <cfRule type="cellIs" dxfId="418" priority="427" operator="equal">
      <formula>0</formula>
    </cfRule>
  </conditionalFormatting>
  <conditionalFormatting sqref="U127:U145">
    <cfRule type="cellIs" dxfId="417" priority="49" operator="equal">
      <formula>0</formula>
    </cfRule>
  </conditionalFormatting>
  <conditionalFormatting sqref="U146">
    <cfRule type="cellIs" dxfId="416" priority="48" operator="equal">
      <formula>0</formula>
    </cfRule>
  </conditionalFormatting>
  <conditionalFormatting sqref="B127:B146">
    <cfRule type="cellIs" dxfId="415" priority="47" operator="equal">
      <formula>0</formula>
    </cfRule>
  </conditionalFormatting>
  <conditionalFormatting sqref="C39:C146">
    <cfRule type="cellIs" dxfId="414" priority="43" operator="greaterThan">
      <formula>$C$147+1</formula>
    </cfRule>
    <cfRule type="cellIs" dxfId="413" priority="44" operator="equal">
      <formula>$C$147+1</formula>
    </cfRule>
    <cfRule type="cellIs" dxfId="412" priority="45" operator="equal">
      <formula>$C$147-1</formula>
    </cfRule>
    <cfRule type="cellIs" dxfId="411" priority="46" operator="equal">
      <formula>$C$147-2</formula>
    </cfRule>
  </conditionalFormatting>
  <conditionalFormatting sqref="D39:D146">
    <cfRule type="cellIs" dxfId="410" priority="39" operator="greaterThan">
      <formula>D$147+1</formula>
    </cfRule>
    <cfRule type="cellIs" dxfId="409" priority="40" operator="equal">
      <formula>D$147+1</formula>
    </cfRule>
    <cfRule type="cellIs" dxfId="408" priority="41" operator="equal">
      <formula>D$147-1</formula>
    </cfRule>
    <cfRule type="cellIs" dxfId="407" priority="42" operator="equal">
      <formula>D$147-2</formula>
    </cfRule>
  </conditionalFormatting>
  <conditionalFormatting sqref="E39:E146">
    <cfRule type="cellIs" dxfId="406" priority="35" operator="greaterThan">
      <formula>E$147+1</formula>
    </cfRule>
    <cfRule type="cellIs" dxfId="405" priority="36" operator="equal">
      <formula>E$147+1</formula>
    </cfRule>
    <cfRule type="cellIs" dxfId="404" priority="37" operator="equal">
      <formula>E$147-1</formula>
    </cfRule>
    <cfRule type="cellIs" dxfId="403" priority="38" operator="equal">
      <formula>E$147-2</formula>
    </cfRule>
  </conditionalFormatting>
  <conditionalFormatting sqref="F39:F146">
    <cfRule type="cellIs" dxfId="402" priority="31" operator="greaterThan">
      <formula>F$147+1</formula>
    </cfRule>
    <cfRule type="cellIs" dxfId="401" priority="32" operator="equal">
      <formula>F$147+1</formula>
    </cfRule>
    <cfRule type="cellIs" dxfId="400" priority="33" operator="equal">
      <formula>F$147-1</formula>
    </cfRule>
    <cfRule type="cellIs" dxfId="399" priority="34" operator="equal">
      <formula>F$147-2</formula>
    </cfRule>
  </conditionalFormatting>
  <conditionalFormatting sqref="G39:T146">
    <cfRule type="cellIs" dxfId="398" priority="27" operator="greaterThan">
      <formula>G$147+1</formula>
    </cfRule>
    <cfRule type="cellIs" dxfId="397" priority="28" operator="equal">
      <formula>G$147+1</formula>
    </cfRule>
    <cfRule type="cellIs" dxfId="396" priority="29" operator="equal">
      <formula>G$147-1</formula>
    </cfRule>
    <cfRule type="cellIs" dxfId="395" priority="30" operator="equal">
      <formula>G$147-2</formula>
    </cfRule>
  </conditionalFormatting>
  <conditionalFormatting sqref="V7:V146">
    <cfRule type="cellIs" dxfId="394" priority="26" operator="equal">
      <formula>-1.5</formula>
    </cfRule>
  </conditionalFormatting>
  <conditionalFormatting sqref="W39:Z146">
    <cfRule type="cellIs" dxfId="393" priority="25" operator="equal">
      <formula>0</formula>
    </cfRule>
  </conditionalFormatting>
  <conditionalFormatting sqref="B38">
    <cfRule type="cellIs" dxfId="392" priority="22" operator="equal">
      <formula>0</formula>
    </cfRule>
  </conditionalFormatting>
  <conditionalFormatting sqref="C7:C38">
    <cfRule type="cellIs" dxfId="391" priority="18" operator="greaterThan">
      <formula>$C$147+1</formula>
    </cfRule>
    <cfRule type="cellIs" dxfId="390" priority="19" operator="equal">
      <formula>$C$147+1</formula>
    </cfRule>
    <cfRule type="cellIs" dxfId="389" priority="20" operator="equal">
      <formula>$C$147-1</formula>
    </cfRule>
    <cfRule type="cellIs" dxfId="388" priority="21" operator="equal">
      <formula>$C$147-2</formula>
    </cfRule>
  </conditionalFormatting>
  <conditionalFormatting sqref="D7:D38">
    <cfRule type="cellIs" dxfId="387" priority="14" operator="greaterThan">
      <formula>D$147+1</formula>
    </cfRule>
    <cfRule type="cellIs" dxfId="386" priority="15" operator="equal">
      <formula>D$147+1</formula>
    </cfRule>
    <cfRule type="cellIs" dxfId="385" priority="16" operator="equal">
      <formula>D$147-1</formula>
    </cfRule>
    <cfRule type="cellIs" dxfId="384" priority="17" operator="equal">
      <formula>D$147-2</formula>
    </cfRule>
  </conditionalFormatting>
  <conditionalFormatting sqref="E7:E38">
    <cfRule type="cellIs" dxfId="383" priority="10" operator="greaterThan">
      <formula>E$147+1</formula>
    </cfRule>
    <cfRule type="cellIs" dxfId="382" priority="11" operator="equal">
      <formula>E$147+1</formula>
    </cfRule>
    <cfRule type="cellIs" dxfId="381" priority="12" operator="equal">
      <formula>E$147-1</formula>
    </cfRule>
    <cfRule type="cellIs" dxfId="380" priority="13" operator="equal">
      <formula>E$147-2</formula>
    </cfRule>
  </conditionalFormatting>
  <conditionalFormatting sqref="F7:F38">
    <cfRule type="cellIs" dxfId="379" priority="6" operator="greaterThan">
      <formula>F$147+1</formula>
    </cfRule>
    <cfRule type="cellIs" dxfId="378" priority="7" operator="equal">
      <formula>F$147+1</formula>
    </cfRule>
    <cfRule type="cellIs" dxfId="377" priority="8" operator="equal">
      <formula>F$147-1</formula>
    </cfRule>
    <cfRule type="cellIs" dxfId="376" priority="9" operator="equal">
      <formula>F$147-2</formula>
    </cfRule>
  </conditionalFormatting>
  <conditionalFormatting sqref="G7:T38">
    <cfRule type="cellIs" dxfId="375" priority="2" operator="greaterThan">
      <formula>G$147+1</formula>
    </cfRule>
    <cfRule type="cellIs" dxfId="374" priority="3" operator="equal">
      <formula>G$147+1</formula>
    </cfRule>
    <cfRule type="cellIs" dxfId="373" priority="4" operator="equal">
      <formula>G$147-1</formula>
    </cfRule>
    <cfRule type="cellIs" dxfId="372" priority="5" operator="equal">
      <formula>G$147-2</formula>
    </cfRule>
  </conditionalFormatting>
  <conditionalFormatting sqref="W7:Z38">
    <cfRule type="cellIs" dxfId="371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AE147"/>
  <sheetViews>
    <sheetView zoomScale="85" zoomScaleNormal="85" workbookViewId="0">
      <pane ySplit="6" topLeftCell="A7" activePane="bottomLeft" state="frozen"/>
      <selection pane="bottomLeft" activeCell="C2" sqref="C2:T2"/>
    </sheetView>
  </sheetViews>
  <sheetFormatPr defaultRowHeight="14.5" x14ac:dyDescent="0.35"/>
  <cols>
    <col min="1" max="1" width="4.453125" style="19" customWidth="1"/>
    <col min="2" max="2" width="38.1796875" bestFit="1" customWidth="1"/>
    <col min="3" max="20" width="6.7265625" customWidth="1"/>
    <col min="21" max="21" width="7.7265625" style="1" customWidth="1"/>
    <col min="22" max="22" width="7.7265625" style="68" customWidth="1"/>
    <col min="23" max="23" width="3.1796875" style="1" customWidth="1"/>
    <col min="24" max="24" width="6.7265625" style="1" customWidth="1"/>
    <col min="25" max="25" width="3.1796875" style="1" customWidth="1"/>
    <col min="26" max="26" width="6.7265625" style="1" customWidth="1"/>
    <col min="27" max="28" width="7.7265625" style="61" customWidth="1"/>
    <col min="29" max="29" width="8.453125" style="61" customWidth="1"/>
    <col min="30" max="30" width="8.26953125" style="61" customWidth="1"/>
    <col min="31" max="31" width="3" style="61" customWidth="1"/>
  </cols>
  <sheetData>
    <row r="1" spans="1:31" ht="15" thickBot="1" x14ac:dyDescent="0.4"/>
    <row r="2" spans="1:31" ht="33.5" thickBot="1" x14ac:dyDescent="0.95">
      <c r="C2" s="131" t="str">
        <f>score!H2</f>
        <v>Barovška liga - pari 2022 - Golf klub Kranjska Gora</v>
      </c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3"/>
      <c r="AC2" s="61">
        <v>119</v>
      </c>
      <c r="AD2" s="61">
        <v>61.5</v>
      </c>
      <c r="AE2" s="61">
        <v>64</v>
      </c>
    </row>
    <row r="3" spans="1:31" ht="6.75" customHeight="1" x14ac:dyDescent="0.35"/>
    <row r="4" spans="1:31" ht="21.75" customHeight="1" x14ac:dyDescent="0.5">
      <c r="B4" s="2" t="s">
        <v>83</v>
      </c>
      <c r="C4" s="107" t="s">
        <v>6</v>
      </c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24" t="s">
        <v>25</v>
      </c>
      <c r="AC4" s="61">
        <v>118</v>
      </c>
      <c r="AD4" s="61">
        <v>60.8</v>
      </c>
      <c r="AE4" s="61">
        <v>64</v>
      </c>
    </row>
    <row r="5" spans="1:31" ht="15" customHeight="1" x14ac:dyDescent="0.35">
      <c r="B5" s="139" t="s">
        <v>0</v>
      </c>
      <c r="C5" s="100">
        <v>1</v>
      </c>
      <c r="D5" s="100">
        <v>2</v>
      </c>
      <c r="E5" s="100">
        <v>3</v>
      </c>
      <c r="F5" s="100">
        <v>4</v>
      </c>
      <c r="G5" s="100">
        <v>5</v>
      </c>
      <c r="H5" s="100">
        <v>6</v>
      </c>
      <c r="I5" s="100">
        <v>7</v>
      </c>
      <c r="J5" s="100">
        <v>8</v>
      </c>
      <c r="K5" s="100">
        <v>9</v>
      </c>
      <c r="L5" s="100">
        <v>10</v>
      </c>
      <c r="M5" s="100">
        <v>11</v>
      </c>
      <c r="N5" s="100">
        <v>12</v>
      </c>
      <c r="O5" s="100">
        <v>13</v>
      </c>
      <c r="P5" s="100">
        <v>14</v>
      </c>
      <c r="Q5" s="100">
        <v>15</v>
      </c>
      <c r="R5" s="100">
        <v>16</v>
      </c>
      <c r="S5" s="100">
        <v>17</v>
      </c>
      <c r="T5" s="100">
        <v>18</v>
      </c>
      <c r="U5" s="96" t="s">
        <v>1</v>
      </c>
      <c r="V5" s="144" t="s">
        <v>2</v>
      </c>
      <c r="W5" s="66"/>
      <c r="X5" s="143" t="s">
        <v>28</v>
      </c>
      <c r="Y5" s="66"/>
      <c r="Z5" s="143" t="s">
        <v>29</v>
      </c>
      <c r="AA5" s="83" t="s">
        <v>10</v>
      </c>
      <c r="AC5" s="61" t="s">
        <v>33</v>
      </c>
      <c r="AD5" s="61" t="s">
        <v>33</v>
      </c>
    </row>
    <row r="6" spans="1:31" x14ac:dyDescent="0.35">
      <c r="A6" s="19" t="s">
        <v>9</v>
      </c>
      <c r="B6" s="139"/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42"/>
      <c r="V6" s="145"/>
      <c r="W6" s="65"/>
      <c r="X6" s="142"/>
      <c r="Y6" s="65"/>
      <c r="Z6" s="142"/>
      <c r="AA6" s="83"/>
      <c r="AC6" s="61" t="s">
        <v>28</v>
      </c>
      <c r="AD6" s="61" t="s">
        <v>29</v>
      </c>
    </row>
    <row r="7" spans="1:31" x14ac:dyDescent="0.35">
      <c r="A7" s="19">
        <v>1</v>
      </c>
      <c r="B7" s="4" t="str">
        <f>'8thR'!B7</f>
        <v>Mirjana&amp;Grega Benedik</v>
      </c>
      <c r="C7" s="3">
        <v>5</v>
      </c>
      <c r="D7" s="3">
        <v>3</v>
      </c>
      <c r="E7" s="3">
        <v>5</v>
      </c>
      <c r="F7" s="3">
        <v>9</v>
      </c>
      <c r="G7" s="3">
        <v>4</v>
      </c>
      <c r="H7" s="3">
        <v>4</v>
      </c>
      <c r="I7" s="3">
        <v>4</v>
      </c>
      <c r="J7" s="3">
        <v>4</v>
      </c>
      <c r="K7" s="3">
        <v>3</v>
      </c>
      <c r="L7" s="3">
        <v>3</v>
      </c>
      <c r="M7" s="3">
        <v>3</v>
      </c>
      <c r="N7" s="3">
        <v>3</v>
      </c>
      <c r="O7" s="3">
        <v>4</v>
      </c>
      <c r="P7" s="3">
        <v>4</v>
      </c>
      <c r="Q7" s="3">
        <v>3</v>
      </c>
      <c r="R7" s="3">
        <v>3</v>
      </c>
      <c r="S7" s="3">
        <v>4</v>
      </c>
      <c r="T7" s="3">
        <v>3</v>
      </c>
      <c r="U7" s="10">
        <f t="shared" ref="U7:U38" si="0">SUM(C7:T7)</f>
        <v>71</v>
      </c>
      <c r="V7" s="48">
        <f>ROUND(0.35*MIN(AC7,AD7)+0.15*MAX(AC7,AD7),1)</f>
        <v>6.2</v>
      </c>
      <c r="W7" s="10" t="str">
        <f>'8thR'!W7</f>
        <v>d</v>
      </c>
      <c r="X7" s="10">
        <v>14.4</v>
      </c>
      <c r="Y7" s="10" t="str">
        <f>'8thR'!Y7</f>
        <v>m</v>
      </c>
      <c r="Z7" s="10">
        <v>15</v>
      </c>
      <c r="AA7" s="61">
        <f>IF(B7&lt;&gt;"",'8thR'!AA7+AB7,0)</f>
        <v>5</v>
      </c>
      <c r="AB7" s="61">
        <f t="shared" ref="AB7:AB70" si="1">IF(U7&gt;0,1,0)</f>
        <v>1</v>
      </c>
      <c r="AC7" s="84">
        <f>ROUND(IF(W7="m",(X7*$AC$4/113+$AD$4-$AE$4),(X7*$AC$2/113+$AD$2-$AE$2)),0)</f>
        <v>13</v>
      </c>
      <c r="AD7" s="84">
        <f>ROUND(IF(Y7="m",(Z7*$AC$4/113+$AD$4-$AE$4),(Z7*$AC$2/113+$AD$2-$AE$2)),0)</f>
        <v>12</v>
      </c>
    </row>
    <row r="8" spans="1:31" x14ac:dyDescent="0.35">
      <c r="A8" s="19">
        <v>2</v>
      </c>
      <c r="B8" s="4" t="str">
        <f>'8thR'!B8</f>
        <v>Romana&amp;Sašo Kranjc</v>
      </c>
      <c r="C8" s="3">
        <v>4</v>
      </c>
      <c r="D8" s="3">
        <v>3</v>
      </c>
      <c r="E8" s="3">
        <v>4</v>
      </c>
      <c r="F8" s="3">
        <v>3</v>
      </c>
      <c r="G8" s="3">
        <v>3</v>
      </c>
      <c r="H8" s="3">
        <v>4</v>
      </c>
      <c r="I8" s="3">
        <v>3</v>
      </c>
      <c r="J8" s="3">
        <v>4</v>
      </c>
      <c r="K8" s="3">
        <v>3</v>
      </c>
      <c r="L8" s="3">
        <v>4</v>
      </c>
      <c r="M8" s="3">
        <v>3</v>
      </c>
      <c r="N8" s="3">
        <v>3</v>
      </c>
      <c r="O8" s="3">
        <v>3</v>
      </c>
      <c r="P8" s="3">
        <v>4</v>
      </c>
      <c r="Q8" s="3">
        <v>4</v>
      </c>
      <c r="R8" s="3">
        <v>3</v>
      </c>
      <c r="S8" s="3">
        <v>4</v>
      </c>
      <c r="T8" s="3">
        <v>3</v>
      </c>
      <c r="U8" s="10">
        <f t="shared" si="0"/>
        <v>62</v>
      </c>
      <c r="V8" s="48">
        <f t="shared" ref="V8:V71" si="2">ROUND(0.35*MIN(AC8,AD8)+0.15*MAX(AC8,AD8),1)</f>
        <v>7</v>
      </c>
      <c r="W8" s="10" t="str">
        <f>'8thR'!W8</f>
        <v>d</v>
      </c>
      <c r="X8" s="10">
        <f>'8thR'!X8</f>
        <v>24.6</v>
      </c>
      <c r="Y8" s="10" t="str">
        <f>'8thR'!Y8</f>
        <v>m</v>
      </c>
      <c r="Z8" s="10">
        <f>'8thR'!Z8</f>
        <v>12.8</v>
      </c>
      <c r="AA8" s="61">
        <f>IF(B8&lt;&gt;"",'8thR'!AA8+AB8,0)</f>
        <v>8</v>
      </c>
      <c r="AB8" s="61">
        <f t="shared" si="1"/>
        <v>1</v>
      </c>
      <c r="AC8" s="84">
        <f t="shared" ref="AC8:AC71" si="3">ROUND(IF(W8="m",(X8*$AC$4/113+$AD$4-$AE$4),(X8*$AC$2/113+$AD$2-$AE$2)),0)</f>
        <v>23</v>
      </c>
      <c r="AD8" s="84">
        <f t="shared" ref="AD8:AD71" si="4">ROUND(IF(Y8="m",(Z8*$AC$4/113+$AD$4-$AE$4),(Z8*$AC$2/113+$AD$2-$AE$2)),0)</f>
        <v>10</v>
      </c>
    </row>
    <row r="9" spans="1:31" x14ac:dyDescent="0.35">
      <c r="A9" s="19">
        <v>3</v>
      </c>
      <c r="B9" s="4" t="str">
        <f>'8thR'!B9</f>
        <v>Nada&amp;Vito Šmit</v>
      </c>
      <c r="C9" s="3">
        <v>3</v>
      </c>
      <c r="D9" s="3">
        <v>4</v>
      </c>
      <c r="E9" s="3">
        <v>3</v>
      </c>
      <c r="F9" s="3">
        <v>4</v>
      </c>
      <c r="G9" s="3">
        <v>4</v>
      </c>
      <c r="H9" s="3">
        <v>5</v>
      </c>
      <c r="I9" s="3">
        <v>3</v>
      </c>
      <c r="J9" s="3">
        <v>4</v>
      </c>
      <c r="K9" s="3">
        <v>3</v>
      </c>
      <c r="L9" s="3">
        <v>4</v>
      </c>
      <c r="M9" s="3">
        <v>3</v>
      </c>
      <c r="N9" s="3">
        <v>3</v>
      </c>
      <c r="O9" s="3">
        <v>4</v>
      </c>
      <c r="P9" s="3">
        <v>4</v>
      </c>
      <c r="Q9" s="3">
        <v>4</v>
      </c>
      <c r="R9" s="3">
        <v>3</v>
      </c>
      <c r="S9" s="3">
        <v>3</v>
      </c>
      <c r="T9" s="3">
        <v>2</v>
      </c>
      <c r="U9" s="10">
        <f t="shared" si="0"/>
        <v>63</v>
      </c>
      <c r="V9" s="48">
        <f t="shared" si="2"/>
        <v>9.6999999999999993</v>
      </c>
      <c r="W9" s="10" t="str">
        <f>'8thR'!W9</f>
        <v>d</v>
      </c>
      <c r="X9" s="10">
        <f>'8thR'!X9</f>
        <v>33.1</v>
      </c>
      <c r="Y9" s="10" t="str">
        <f>'8thR'!Y9</f>
        <v>m</v>
      </c>
      <c r="Z9" s="10">
        <f>'8thR'!Z9</f>
        <v>16</v>
      </c>
      <c r="AA9" s="61">
        <f>IF(B9&lt;&gt;"",'8thR'!AA9+AB9,0)</f>
        <v>9</v>
      </c>
      <c r="AB9" s="61">
        <f t="shared" si="1"/>
        <v>1</v>
      </c>
      <c r="AC9" s="84">
        <f t="shared" si="3"/>
        <v>32</v>
      </c>
      <c r="AD9" s="84">
        <f t="shared" si="4"/>
        <v>14</v>
      </c>
    </row>
    <row r="10" spans="1:31" x14ac:dyDescent="0.35">
      <c r="A10" s="19">
        <v>4</v>
      </c>
      <c r="B10" s="4" t="str">
        <f>'8thR'!B10</f>
        <v>Nina Zidanič&amp;Miha Gregorčič</v>
      </c>
      <c r="C10" s="3">
        <v>4</v>
      </c>
      <c r="D10" s="3">
        <v>3</v>
      </c>
      <c r="E10" s="3">
        <v>5</v>
      </c>
      <c r="F10" s="3">
        <v>5</v>
      </c>
      <c r="G10" s="3">
        <v>6</v>
      </c>
      <c r="H10" s="3">
        <v>5</v>
      </c>
      <c r="I10" s="3">
        <v>9</v>
      </c>
      <c r="J10" s="3">
        <v>5</v>
      </c>
      <c r="K10" s="3">
        <v>2</v>
      </c>
      <c r="L10" s="3">
        <v>4</v>
      </c>
      <c r="M10" s="3">
        <v>3</v>
      </c>
      <c r="N10" s="3">
        <v>4</v>
      </c>
      <c r="O10" s="3">
        <v>5</v>
      </c>
      <c r="P10" s="3">
        <v>4</v>
      </c>
      <c r="Q10" s="3">
        <v>4</v>
      </c>
      <c r="R10" s="3">
        <v>3</v>
      </c>
      <c r="S10" s="3">
        <v>4</v>
      </c>
      <c r="T10" s="3">
        <v>3</v>
      </c>
      <c r="U10" s="10">
        <f t="shared" si="0"/>
        <v>78</v>
      </c>
      <c r="V10" s="48">
        <f t="shared" si="2"/>
        <v>13.4</v>
      </c>
      <c r="W10" s="10" t="str">
        <f>'8thR'!W10</f>
        <v>d</v>
      </c>
      <c r="X10" s="10">
        <f>'8thR'!X10</f>
        <v>53.5</v>
      </c>
      <c r="Y10" s="10" t="str">
        <f>'8thR'!Y10</f>
        <v>m</v>
      </c>
      <c r="Z10" s="10">
        <f>'8thR'!Z10</f>
        <v>17.2</v>
      </c>
      <c r="AA10" s="61">
        <f>IF(B10&lt;&gt;"",'8thR'!AA10+AB10,0)</f>
        <v>6</v>
      </c>
      <c r="AB10" s="61">
        <f t="shared" si="1"/>
        <v>1</v>
      </c>
      <c r="AC10" s="84">
        <f t="shared" si="3"/>
        <v>54</v>
      </c>
      <c r="AD10" s="84">
        <f t="shared" si="4"/>
        <v>15</v>
      </c>
    </row>
    <row r="11" spans="1:31" x14ac:dyDescent="0.35">
      <c r="A11" s="19">
        <v>5</v>
      </c>
      <c r="B11" s="4" t="str">
        <f>'8thR'!B11</f>
        <v>Breda&amp;Jani Konte</v>
      </c>
      <c r="C11" s="3">
        <v>4</v>
      </c>
      <c r="D11" s="3">
        <v>4</v>
      </c>
      <c r="E11" s="3">
        <v>3</v>
      </c>
      <c r="F11" s="3">
        <v>3</v>
      </c>
      <c r="G11" s="3">
        <v>5</v>
      </c>
      <c r="H11" s="3">
        <v>4</v>
      </c>
      <c r="I11" s="3">
        <v>3</v>
      </c>
      <c r="J11" s="3">
        <v>7</v>
      </c>
      <c r="K11" s="3">
        <v>4</v>
      </c>
      <c r="L11" s="3">
        <v>5</v>
      </c>
      <c r="M11" s="3">
        <v>2</v>
      </c>
      <c r="N11" s="3">
        <v>3</v>
      </c>
      <c r="O11" s="3">
        <v>5</v>
      </c>
      <c r="P11" s="3">
        <v>4</v>
      </c>
      <c r="Q11" s="3">
        <v>5</v>
      </c>
      <c r="R11" s="3">
        <v>3</v>
      </c>
      <c r="S11" s="3">
        <v>4</v>
      </c>
      <c r="T11" s="3">
        <v>2</v>
      </c>
      <c r="U11" s="10">
        <f t="shared" si="0"/>
        <v>70</v>
      </c>
      <c r="V11" s="48">
        <f t="shared" si="2"/>
        <v>11.6</v>
      </c>
      <c r="W11" s="10" t="str">
        <f>'8thR'!W11</f>
        <v>d</v>
      </c>
      <c r="X11" s="10">
        <f>'8thR'!X11</f>
        <v>23.5</v>
      </c>
      <c r="Y11" s="10" t="str">
        <f>'8thR'!Y11</f>
        <v>m</v>
      </c>
      <c r="Z11" s="10">
        <f>'8thR'!Z11</f>
        <v>28.2</v>
      </c>
      <c r="AA11" s="61">
        <f>IF(B11&lt;&gt;"",'8thR'!AA11+AB11,0)</f>
        <v>8</v>
      </c>
      <c r="AB11" s="61">
        <f t="shared" si="1"/>
        <v>1</v>
      </c>
      <c r="AC11" s="84">
        <f t="shared" si="3"/>
        <v>22</v>
      </c>
      <c r="AD11" s="84">
        <f t="shared" si="4"/>
        <v>26</v>
      </c>
    </row>
    <row r="12" spans="1:31" x14ac:dyDescent="0.35">
      <c r="A12" s="19">
        <v>6</v>
      </c>
      <c r="B12" s="4" t="str">
        <f>'8thR'!B12</f>
        <v>Braco Šegan&amp;Peter Dernič</v>
      </c>
      <c r="C12" s="3">
        <v>4</v>
      </c>
      <c r="D12" s="3">
        <v>5</v>
      </c>
      <c r="E12" s="3">
        <v>5</v>
      </c>
      <c r="F12" s="3">
        <v>9</v>
      </c>
      <c r="G12" s="3">
        <v>6</v>
      </c>
      <c r="H12" s="3">
        <v>9</v>
      </c>
      <c r="I12" s="3">
        <v>9</v>
      </c>
      <c r="J12" s="3">
        <v>5</v>
      </c>
      <c r="K12" s="3">
        <v>9</v>
      </c>
      <c r="L12" s="3">
        <v>6</v>
      </c>
      <c r="M12" s="3">
        <v>4</v>
      </c>
      <c r="N12" s="3">
        <v>5</v>
      </c>
      <c r="O12" s="3">
        <v>5</v>
      </c>
      <c r="P12" s="3">
        <v>5</v>
      </c>
      <c r="Q12" s="3">
        <v>9</v>
      </c>
      <c r="R12" s="3">
        <v>5</v>
      </c>
      <c r="S12" s="3">
        <v>5</v>
      </c>
      <c r="T12" s="3">
        <v>3</v>
      </c>
      <c r="U12" s="10">
        <f t="shared" si="0"/>
        <v>108</v>
      </c>
      <c r="V12" s="48">
        <f t="shared" si="2"/>
        <v>10</v>
      </c>
      <c r="W12" s="10" t="str">
        <f>'8thR'!W12</f>
        <v>m</v>
      </c>
      <c r="X12" s="10">
        <f>'8thR'!X12</f>
        <v>24</v>
      </c>
      <c r="Y12" s="10" t="str">
        <f>'8thR'!Y12</f>
        <v>m</v>
      </c>
      <c r="Z12" s="10">
        <f>'8thR'!Z12</f>
        <v>21.6</v>
      </c>
      <c r="AA12" s="61">
        <f>IF(B12&lt;&gt;"",'8thR'!AA12+AB12,0)</f>
        <v>8</v>
      </c>
      <c r="AB12" s="61">
        <f t="shared" si="1"/>
        <v>1</v>
      </c>
      <c r="AC12" s="84">
        <f t="shared" si="3"/>
        <v>22</v>
      </c>
      <c r="AD12" s="84">
        <f t="shared" si="4"/>
        <v>19</v>
      </c>
    </row>
    <row r="13" spans="1:31" x14ac:dyDescent="0.35">
      <c r="A13" s="19">
        <v>7</v>
      </c>
      <c r="B13" s="4" t="str">
        <f>'8thR'!B13</f>
        <v>Majda&amp;Bojan Lazar</v>
      </c>
      <c r="C13" s="3">
        <v>4</v>
      </c>
      <c r="D13" s="3">
        <v>3</v>
      </c>
      <c r="E13" s="3">
        <v>4</v>
      </c>
      <c r="F13" s="3">
        <v>4</v>
      </c>
      <c r="G13" s="3">
        <v>5</v>
      </c>
      <c r="H13" s="3">
        <v>4</v>
      </c>
      <c r="I13" s="3">
        <v>3</v>
      </c>
      <c r="J13" s="3">
        <v>4</v>
      </c>
      <c r="K13" s="3">
        <v>2</v>
      </c>
      <c r="L13" s="3">
        <v>4</v>
      </c>
      <c r="M13" s="3">
        <v>3</v>
      </c>
      <c r="N13" s="3">
        <v>3</v>
      </c>
      <c r="O13" s="3">
        <v>5</v>
      </c>
      <c r="P13" s="3">
        <v>4</v>
      </c>
      <c r="Q13" s="3">
        <v>4</v>
      </c>
      <c r="R13" s="3">
        <v>4</v>
      </c>
      <c r="S13" s="3">
        <v>5</v>
      </c>
      <c r="T13" s="3">
        <v>3</v>
      </c>
      <c r="U13" s="10">
        <f t="shared" si="0"/>
        <v>68</v>
      </c>
      <c r="V13" s="48">
        <f t="shared" si="2"/>
        <v>11.2</v>
      </c>
      <c r="W13" s="10" t="str">
        <f>'8thR'!W13</f>
        <v>d</v>
      </c>
      <c r="X13" s="10">
        <f>'8thR'!X13</f>
        <v>29.4</v>
      </c>
      <c r="Y13" s="10" t="str">
        <f>'8thR'!Y13</f>
        <v>m</v>
      </c>
      <c r="Z13" s="10">
        <f>'8thR'!Z13</f>
        <v>22.1</v>
      </c>
      <c r="AA13" s="61">
        <f>IF(B13&lt;&gt;"",'8thR'!AA13+AB13,0)</f>
        <v>4</v>
      </c>
      <c r="AB13" s="61">
        <f t="shared" si="1"/>
        <v>1</v>
      </c>
      <c r="AC13" s="84">
        <f t="shared" si="3"/>
        <v>28</v>
      </c>
      <c r="AD13" s="84">
        <f t="shared" si="4"/>
        <v>20</v>
      </c>
    </row>
    <row r="14" spans="1:31" x14ac:dyDescent="0.35">
      <c r="A14" s="19">
        <v>8</v>
      </c>
      <c r="B14" s="4" t="str">
        <f>'8thR'!B14</f>
        <v>Milena Sedovnik&amp;Breda Terglav</v>
      </c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10">
        <f t="shared" si="0"/>
        <v>0</v>
      </c>
      <c r="V14" s="48">
        <f t="shared" si="2"/>
        <v>15.8</v>
      </c>
      <c r="W14" s="10" t="str">
        <f>'8thR'!W14</f>
        <v>d</v>
      </c>
      <c r="X14" s="10">
        <f>'8thR'!X14</f>
        <v>28.5</v>
      </c>
      <c r="Y14" s="10" t="str">
        <f>'8thR'!Y14</f>
        <v>d</v>
      </c>
      <c r="Z14" s="10">
        <f>'8thR'!Z14</f>
        <v>40.700000000000003</v>
      </c>
      <c r="AA14" s="61">
        <f>IF(B14&lt;&gt;"",'8thR'!AA14+AB14,0)</f>
        <v>6</v>
      </c>
      <c r="AB14" s="61">
        <f t="shared" si="1"/>
        <v>0</v>
      </c>
      <c r="AC14" s="84">
        <f t="shared" si="3"/>
        <v>28</v>
      </c>
      <c r="AD14" s="84">
        <f t="shared" si="4"/>
        <v>40</v>
      </c>
    </row>
    <row r="15" spans="1:31" x14ac:dyDescent="0.35">
      <c r="A15" s="19">
        <v>9</v>
      </c>
      <c r="B15" s="4" t="str">
        <f>'8thR'!B15</f>
        <v>Janez Saje&amp;Miloš Torbič</v>
      </c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10">
        <f t="shared" si="0"/>
        <v>0</v>
      </c>
      <c r="V15" s="48">
        <f t="shared" si="2"/>
        <v>9.6999999999999993</v>
      </c>
      <c r="W15" s="10" t="str">
        <f>'8thR'!W15</f>
        <v>m</v>
      </c>
      <c r="X15" s="10">
        <f>'8thR'!X15</f>
        <v>18.7</v>
      </c>
      <c r="Y15" s="10" t="str">
        <f>'8thR'!Y15</f>
        <v>m</v>
      </c>
      <c r="Z15" s="10">
        <f>'8thR'!Z15</f>
        <v>28.8</v>
      </c>
      <c r="AA15" s="61">
        <f>IF(B15&lt;&gt;"",'8thR'!AA15+AB15,0)</f>
        <v>6</v>
      </c>
      <c r="AB15" s="61">
        <f t="shared" si="1"/>
        <v>0</v>
      </c>
      <c r="AC15" s="84">
        <f t="shared" si="3"/>
        <v>16</v>
      </c>
      <c r="AD15" s="84">
        <f t="shared" si="4"/>
        <v>27</v>
      </c>
    </row>
    <row r="16" spans="1:31" x14ac:dyDescent="0.35">
      <c r="A16" s="19">
        <v>10</v>
      </c>
      <c r="B16" s="4" t="str">
        <f>'8thR'!B16</f>
        <v>Breda&amp;Janko Kržič</v>
      </c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10">
        <f t="shared" si="0"/>
        <v>0</v>
      </c>
      <c r="V16" s="48">
        <f t="shared" si="2"/>
        <v>19.7</v>
      </c>
      <c r="W16" s="10" t="str">
        <f>'8thR'!W16</f>
        <v>d</v>
      </c>
      <c r="X16" s="10">
        <f>'8thR'!X16</f>
        <v>54</v>
      </c>
      <c r="Y16" s="10" t="str">
        <f>'8thR'!Y16</f>
        <v>m</v>
      </c>
      <c r="Z16" s="10">
        <f>'8thR'!Z16</f>
        <v>34.5</v>
      </c>
      <c r="AA16" s="61">
        <f>IF(B16&lt;&gt;"",'8thR'!AA16+AB16,0)</f>
        <v>6</v>
      </c>
      <c r="AB16" s="61">
        <f t="shared" si="1"/>
        <v>0</v>
      </c>
      <c r="AC16" s="84">
        <f t="shared" si="3"/>
        <v>54</v>
      </c>
      <c r="AD16" s="84">
        <f t="shared" si="4"/>
        <v>33</v>
      </c>
    </row>
    <row r="17" spans="1:30" x14ac:dyDescent="0.35">
      <c r="A17" s="19">
        <v>11</v>
      </c>
      <c r="B17" s="4" t="str">
        <f>'8thR'!B17</f>
        <v>Marina Ravnikar&amp;Tomaž Andolšek</v>
      </c>
      <c r="C17" s="3">
        <v>4</v>
      </c>
      <c r="D17" s="3">
        <v>3</v>
      </c>
      <c r="E17" s="3">
        <v>3</v>
      </c>
      <c r="F17" s="3">
        <v>4</v>
      </c>
      <c r="G17" s="3">
        <v>4</v>
      </c>
      <c r="H17" s="3">
        <v>4</v>
      </c>
      <c r="I17" s="3">
        <v>3</v>
      </c>
      <c r="J17" s="3">
        <v>3</v>
      </c>
      <c r="K17" s="3">
        <v>3</v>
      </c>
      <c r="L17" s="3">
        <v>4</v>
      </c>
      <c r="M17" s="3">
        <v>3</v>
      </c>
      <c r="N17" s="3">
        <v>4</v>
      </c>
      <c r="O17" s="3">
        <v>4</v>
      </c>
      <c r="P17" s="3">
        <v>4</v>
      </c>
      <c r="Q17" s="3">
        <v>4</v>
      </c>
      <c r="R17" s="3">
        <v>3</v>
      </c>
      <c r="S17" s="3">
        <v>4</v>
      </c>
      <c r="T17" s="3">
        <v>3</v>
      </c>
      <c r="U17" s="10">
        <f t="shared" si="0"/>
        <v>64</v>
      </c>
      <c r="V17" s="48">
        <f t="shared" si="2"/>
        <v>9</v>
      </c>
      <c r="W17" s="10" t="str">
        <f>'8thR'!W17</f>
        <v>d</v>
      </c>
      <c r="X17" s="10">
        <f>'8thR'!X17</f>
        <v>19</v>
      </c>
      <c r="Y17" s="10" t="str">
        <f>'8thR'!Y17</f>
        <v>m</v>
      </c>
      <c r="Z17" s="10">
        <f>'8thR'!Z17</f>
        <v>19.899999999999999</v>
      </c>
      <c r="AA17" s="61">
        <f>IF(B17&lt;&gt;"",'8thR'!AA17+AB17,0)</f>
        <v>8</v>
      </c>
      <c r="AB17" s="61">
        <f t="shared" si="1"/>
        <v>1</v>
      </c>
      <c r="AC17" s="84">
        <f t="shared" si="3"/>
        <v>18</v>
      </c>
      <c r="AD17" s="84">
        <f t="shared" si="4"/>
        <v>18</v>
      </c>
    </row>
    <row r="18" spans="1:30" x14ac:dyDescent="0.35">
      <c r="A18" s="19">
        <v>12</v>
      </c>
      <c r="B18" s="4" t="str">
        <f>'8thR'!B18</f>
        <v>Andreja&amp;Niko Rostohar</v>
      </c>
      <c r="C18" s="3">
        <v>4</v>
      </c>
      <c r="D18" s="3">
        <v>2</v>
      </c>
      <c r="E18" s="3">
        <v>3</v>
      </c>
      <c r="F18" s="3">
        <v>6</v>
      </c>
      <c r="G18" s="3">
        <v>5</v>
      </c>
      <c r="H18" s="3">
        <v>4</v>
      </c>
      <c r="I18" s="3">
        <v>2</v>
      </c>
      <c r="J18" s="3">
        <v>4</v>
      </c>
      <c r="K18" s="3">
        <v>2</v>
      </c>
      <c r="L18" s="3">
        <v>3</v>
      </c>
      <c r="M18" s="3">
        <v>2</v>
      </c>
      <c r="N18" s="3">
        <v>4</v>
      </c>
      <c r="O18" s="3">
        <v>3</v>
      </c>
      <c r="P18" s="3">
        <v>4</v>
      </c>
      <c r="Q18" s="3">
        <v>4</v>
      </c>
      <c r="R18" s="3">
        <v>3</v>
      </c>
      <c r="S18" s="3">
        <v>4</v>
      </c>
      <c r="T18" s="3">
        <v>3</v>
      </c>
      <c r="U18" s="10">
        <f t="shared" si="0"/>
        <v>62</v>
      </c>
      <c r="V18" s="48">
        <f t="shared" si="2"/>
        <v>6.5</v>
      </c>
      <c r="W18" s="10" t="str">
        <f>'8thR'!W18</f>
        <v>d</v>
      </c>
      <c r="X18" s="10">
        <f>'8thR'!X18</f>
        <v>17</v>
      </c>
      <c r="Y18" s="10" t="str">
        <f>'8thR'!Y18</f>
        <v>m</v>
      </c>
      <c r="Z18" s="10">
        <f>'8thR'!Z18</f>
        <v>14.1</v>
      </c>
      <c r="AA18" s="61">
        <f>IF(B18&lt;&gt;"",'8thR'!AA18+AB18,0)</f>
        <v>6</v>
      </c>
      <c r="AB18" s="61">
        <f t="shared" si="1"/>
        <v>1</v>
      </c>
      <c r="AC18" s="84">
        <f t="shared" si="3"/>
        <v>15</v>
      </c>
      <c r="AD18" s="84">
        <f t="shared" si="4"/>
        <v>12</v>
      </c>
    </row>
    <row r="19" spans="1:30" x14ac:dyDescent="0.35">
      <c r="A19" s="19">
        <v>13</v>
      </c>
      <c r="B19" s="4" t="str">
        <f>'8thR'!B19</f>
        <v>Janez Ločniškar&amp; Gal Grudnik</v>
      </c>
      <c r="C19" s="3">
        <v>4</v>
      </c>
      <c r="D19" s="3">
        <v>3</v>
      </c>
      <c r="E19" s="3">
        <v>3</v>
      </c>
      <c r="F19" s="3">
        <v>4</v>
      </c>
      <c r="G19" s="3">
        <v>4</v>
      </c>
      <c r="H19" s="3">
        <v>5</v>
      </c>
      <c r="I19" s="3">
        <v>3</v>
      </c>
      <c r="J19" s="3">
        <v>5</v>
      </c>
      <c r="K19" s="3">
        <v>3</v>
      </c>
      <c r="L19" s="3">
        <v>4</v>
      </c>
      <c r="M19" s="3">
        <v>3</v>
      </c>
      <c r="N19" s="3">
        <v>3</v>
      </c>
      <c r="O19" s="3">
        <v>4</v>
      </c>
      <c r="P19" s="3">
        <v>5</v>
      </c>
      <c r="Q19" s="3">
        <v>5</v>
      </c>
      <c r="R19" s="3">
        <v>3</v>
      </c>
      <c r="S19" s="3">
        <v>5</v>
      </c>
      <c r="T19" s="3">
        <v>3</v>
      </c>
      <c r="U19" s="10">
        <f t="shared" si="0"/>
        <v>69</v>
      </c>
      <c r="V19" s="48">
        <f t="shared" si="2"/>
        <v>9.1999999999999993</v>
      </c>
      <c r="W19" s="10" t="str">
        <f>'8thR'!W19</f>
        <v>m</v>
      </c>
      <c r="X19" s="10">
        <f>'8thR'!X19</f>
        <v>20.399999999999999</v>
      </c>
      <c r="Y19" s="10" t="str">
        <f>'8thR'!Y19</f>
        <v>m</v>
      </c>
      <c r="Z19" s="10">
        <v>21</v>
      </c>
      <c r="AA19" s="61">
        <f>IF(B19&lt;&gt;"",'8thR'!AA19+AB19,0)</f>
        <v>5</v>
      </c>
      <c r="AB19" s="61">
        <f t="shared" si="1"/>
        <v>1</v>
      </c>
      <c r="AC19" s="84">
        <f t="shared" si="3"/>
        <v>18</v>
      </c>
      <c r="AD19" s="84">
        <f t="shared" si="4"/>
        <v>19</v>
      </c>
    </row>
    <row r="20" spans="1:30" x14ac:dyDescent="0.35">
      <c r="A20" s="19">
        <v>14</v>
      </c>
      <c r="B20" s="4" t="str">
        <f>'8thR'!B20</f>
        <v>Nika&amp;Rado Zalaznik</v>
      </c>
      <c r="C20" s="3">
        <v>3</v>
      </c>
      <c r="D20" s="3">
        <v>6</v>
      </c>
      <c r="E20" s="3">
        <v>3</v>
      </c>
      <c r="F20" s="3">
        <v>5</v>
      </c>
      <c r="G20" s="3">
        <v>6</v>
      </c>
      <c r="H20" s="3">
        <v>5</v>
      </c>
      <c r="I20" s="3">
        <v>3</v>
      </c>
      <c r="J20" s="3">
        <v>4</v>
      </c>
      <c r="K20" s="3">
        <v>3</v>
      </c>
      <c r="L20" s="3">
        <v>4</v>
      </c>
      <c r="M20" s="3">
        <v>3</v>
      </c>
      <c r="N20" s="3">
        <v>4</v>
      </c>
      <c r="O20" s="3">
        <v>4</v>
      </c>
      <c r="P20" s="3">
        <v>4</v>
      </c>
      <c r="Q20" s="3">
        <v>5</v>
      </c>
      <c r="R20" s="3">
        <v>3</v>
      </c>
      <c r="S20" s="3">
        <v>5</v>
      </c>
      <c r="T20" s="3">
        <v>3</v>
      </c>
      <c r="U20" s="10">
        <f t="shared" si="0"/>
        <v>73</v>
      </c>
      <c r="V20" s="48">
        <f t="shared" si="2"/>
        <v>15.4</v>
      </c>
      <c r="W20" s="10" t="str">
        <f>'8thR'!W20</f>
        <v>d</v>
      </c>
      <c r="X20" s="10">
        <f>'8thR'!X20</f>
        <v>50.5</v>
      </c>
      <c r="Y20" s="10" t="str">
        <f>'8thR'!Y20</f>
        <v>m</v>
      </c>
      <c r="Z20" s="10">
        <v>24.4</v>
      </c>
      <c r="AA20" s="61">
        <f>IF(B20&lt;&gt;"",'8thR'!AA20+AB20,0)</f>
        <v>7</v>
      </c>
      <c r="AB20" s="61">
        <f t="shared" si="1"/>
        <v>1</v>
      </c>
      <c r="AC20" s="84">
        <f t="shared" si="3"/>
        <v>51</v>
      </c>
      <c r="AD20" s="84">
        <f t="shared" si="4"/>
        <v>22</v>
      </c>
    </row>
    <row r="21" spans="1:30" x14ac:dyDescent="0.35">
      <c r="A21" s="19">
        <v>15</v>
      </c>
      <c r="B21" s="4" t="str">
        <f>'8thR'!B21</f>
        <v>Rade Narančič&amp;Franci Kunšič</v>
      </c>
      <c r="C21" s="3">
        <v>5</v>
      </c>
      <c r="D21" s="3">
        <v>3</v>
      </c>
      <c r="E21" s="3">
        <v>4</v>
      </c>
      <c r="F21" s="3">
        <v>4</v>
      </c>
      <c r="G21" s="3">
        <v>4</v>
      </c>
      <c r="H21" s="3">
        <v>5</v>
      </c>
      <c r="I21" s="3">
        <v>4</v>
      </c>
      <c r="J21" s="3">
        <v>5</v>
      </c>
      <c r="K21" s="3">
        <v>3</v>
      </c>
      <c r="L21" s="3">
        <v>5</v>
      </c>
      <c r="M21" s="3">
        <v>2</v>
      </c>
      <c r="N21" s="3">
        <v>4</v>
      </c>
      <c r="O21" s="3">
        <v>6</v>
      </c>
      <c r="P21" s="3">
        <v>4</v>
      </c>
      <c r="Q21" s="3">
        <v>4</v>
      </c>
      <c r="R21" s="3">
        <v>3</v>
      </c>
      <c r="S21" s="3">
        <v>4</v>
      </c>
      <c r="T21" s="3">
        <v>3</v>
      </c>
      <c r="U21" s="10">
        <f t="shared" si="0"/>
        <v>72</v>
      </c>
      <c r="V21" s="48">
        <f t="shared" si="2"/>
        <v>11.4</v>
      </c>
      <c r="W21" s="10" t="str">
        <f>'8thR'!W21</f>
        <v>m</v>
      </c>
      <c r="X21" s="10">
        <f>'8thR'!X21</f>
        <v>30.4</v>
      </c>
      <c r="Y21" s="10" t="str">
        <f>'8thR'!Y21</f>
        <v>m</v>
      </c>
      <c r="Z21" s="10">
        <f>'8thR'!Z21</f>
        <v>22.1</v>
      </c>
      <c r="AA21" s="61">
        <f>IF(B21&lt;&gt;"",'8thR'!AA21+AB21,0)</f>
        <v>7</v>
      </c>
      <c r="AB21" s="61">
        <f t="shared" si="1"/>
        <v>1</v>
      </c>
      <c r="AC21" s="84">
        <f t="shared" si="3"/>
        <v>29</v>
      </c>
      <c r="AD21" s="84">
        <f t="shared" si="4"/>
        <v>20</v>
      </c>
    </row>
    <row r="22" spans="1:30" x14ac:dyDescent="0.35">
      <c r="A22" s="19">
        <v>16</v>
      </c>
      <c r="B22" s="4" t="str">
        <f>'8thR'!B22</f>
        <v>Svit Črešnar Koren&amp;Matija Koren</v>
      </c>
      <c r="C22" s="3">
        <v>4</v>
      </c>
      <c r="D22" s="3">
        <v>4</v>
      </c>
      <c r="E22" s="3">
        <v>4</v>
      </c>
      <c r="F22" s="3">
        <v>3</v>
      </c>
      <c r="G22" s="3">
        <v>4</v>
      </c>
      <c r="H22" s="3">
        <v>5</v>
      </c>
      <c r="I22" s="3">
        <v>3</v>
      </c>
      <c r="J22" s="3">
        <v>4</v>
      </c>
      <c r="K22" s="3">
        <v>3</v>
      </c>
      <c r="L22" s="3">
        <v>3</v>
      </c>
      <c r="M22" s="3">
        <v>3</v>
      </c>
      <c r="N22" s="3">
        <v>3</v>
      </c>
      <c r="O22" s="3">
        <v>4</v>
      </c>
      <c r="P22" s="3">
        <v>4</v>
      </c>
      <c r="Q22" s="3">
        <v>4</v>
      </c>
      <c r="R22" s="3">
        <v>3</v>
      </c>
      <c r="S22" s="3">
        <v>3</v>
      </c>
      <c r="T22" s="3">
        <v>3</v>
      </c>
      <c r="U22" s="10">
        <f t="shared" si="0"/>
        <v>64</v>
      </c>
      <c r="V22" s="48">
        <f t="shared" si="2"/>
        <v>11.1</v>
      </c>
      <c r="W22" s="10" t="str">
        <f>'8thR'!W22</f>
        <v>m</v>
      </c>
      <c r="X22" s="10">
        <f>'8thR'!X22</f>
        <v>53.5</v>
      </c>
      <c r="Y22" s="10" t="str">
        <f>'8thR'!Y22</f>
        <v>m</v>
      </c>
      <c r="Z22" s="10">
        <f>'8thR'!Z22</f>
        <v>12.1</v>
      </c>
      <c r="AA22" s="61">
        <f>IF(B22&lt;&gt;"",'8thR'!AA22+AB22,0)</f>
        <v>5</v>
      </c>
      <c r="AB22" s="61">
        <f t="shared" si="1"/>
        <v>1</v>
      </c>
      <c r="AC22" s="84">
        <f t="shared" si="3"/>
        <v>53</v>
      </c>
      <c r="AD22" s="84">
        <f t="shared" si="4"/>
        <v>9</v>
      </c>
    </row>
    <row r="23" spans="1:30" x14ac:dyDescent="0.35">
      <c r="A23" s="19">
        <v>17</v>
      </c>
      <c r="B23" s="4" t="str">
        <f>'8thR'!B23</f>
        <v>Cvetka Burja&amp;Simon Žgavec</v>
      </c>
      <c r="C23" s="3">
        <v>6</v>
      </c>
      <c r="D23" s="3">
        <v>3</v>
      </c>
      <c r="E23" s="3">
        <v>4</v>
      </c>
      <c r="F23" s="3">
        <v>4</v>
      </c>
      <c r="G23" s="3">
        <v>7</v>
      </c>
      <c r="H23" s="3">
        <v>5</v>
      </c>
      <c r="I23" s="3">
        <v>6</v>
      </c>
      <c r="J23" s="3">
        <v>6</v>
      </c>
      <c r="K23" s="3">
        <v>3</v>
      </c>
      <c r="L23" s="3">
        <v>6</v>
      </c>
      <c r="M23" s="3">
        <v>4</v>
      </c>
      <c r="N23" s="3">
        <v>4</v>
      </c>
      <c r="O23" s="3">
        <v>6</v>
      </c>
      <c r="P23" s="3">
        <v>7</v>
      </c>
      <c r="Q23" s="3">
        <v>5</v>
      </c>
      <c r="R23" s="3">
        <v>4</v>
      </c>
      <c r="S23" s="3">
        <v>5</v>
      </c>
      <c r="T23" s="3">
        <v>3</v>
      </c>
      <c r="U23" s="10">
        <f t="shared" si="0"/>
        <v>88</v>
      </c>
      <c r="V23" s="48">
        <f t="shared" si="2"/>
        <v>17.2</v>
      </c>
      <c r="W23" s="10" t="str">
        <f>'8thR'!W23</f>
        <v>d</v>
      </c>
      <c r="X23" s="10">
        <f>'8thR'!X23</f>
        <v>29.9</v>
      </c>
      <c r="Y23" s="10" t="str">
        <f>'8thR'!Y23</f>
        <v>m</v>
      </c>
      <c r="Z23" s="10">
        <f>'8thR'!Z23</f>
        <v>48</v>
      </c>
      <c r="AA23" s="61">
        <f>IF(B23&lt;&gt;"",'8thR'!AA23+AB23,0)</f>
        <v>6</v>
      </c>
      <c r="AB23" s="61">
        <f t="shared" si="1"/>
        <v>1</v>
      </c>
      <c r="AC23" s="84">
        <f t="shared" si="3"/>
        <v>29</v>
      </c>
      <c r="AD23" s="84">
        <f t="shared" si="4"/>
        <v>47</v>
      </c>
    </row>
    <row r="24" spans="1:30" x14ac:dyDescent="0.35">
      <c r="A24" s="19">
        <v>18</v>
      </c>
      <c r="B24" s="4" t="str">
        <f>'8thR'!B24</f>
        <v>Marjana&amp;Jože Stupica</v>
      </c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10">
        <f t="shared" si="0"/>
        <v>0</v>
      </c>
      <c r="V24" s="48">
        <f t="shared" si="2"/>
        <v>18.600000000000001</v>
      </c>
      <c r="W24" s="10" t="str">
        <f>'8thR'!W24</f>
        <v>d</v>
      </c>
      <c r="X24" s="10">
        <f>'8thR'!X24</f>
        <v>54</v>
      </c>
      <c r="Y24" s="10" t="str">
        <f>'8thR'!Y24</f>
        <v>m</v>
      </c>
      <c r="Z24" s="10">
        <f>'8thR'!Z24</f>
        <v>31.5</v>
      </c>
      <c r="AA24" s="61">
        <f>IF(B24&lt;&gt;"",'8thR'!AA24+AB24,0)</f>
        <v>3</v>
      </c>
      <c r="AB24" s="61">
        <f t="shared" si="1"/>
        <v>0</v>
      </c>
      <c r="AC24" s="84">
        <f t="shared" si="3"/>
        <v>54</v>
      </c>
      <c r="AD24" s="84">
        <f t="shared" si="4"/>
        <v>30</v>
      </c>
    </row>
    <row r="25" spans="1:30" x14ac:dyDescent="0.35">
      <c r="A25" s="19">
        <v>19</v>
      </c>
      <c r="B25" s="4" t="str">
        <f>'8thR'!B25</f>
        <v>Maja&amp;Andrej Rebolj</v>
      </c>
      <c r="C25" s="3">
        <v>4</v>
      </c>
      <c r="D25" s="3">
        <v>3</v>
      </c>
      <c r="E25" s="3">
        <v>3</v>
      </c>
      <c r="F25" s="3">
        <v>4</v>
      </c>
      <c r="G25" s="3">
        <v>3</v>
      </c>
      <c r="H25" s="3">
        <v>4</v>
      </c>
      <c r="I25" s="3">
        <v>4</v>
      </c>
      <c r="J25" s="3">
        <v>5</v>
      </c>
      <c r="K25" s="3">
        <v>3</v>
      </c>
      <c r="L25" s="3">
        <v>4</v>
      </c>
      <c r="M25" s="3">
        <v>5</v>
      </c>
      <c r="N25" s="3">
        <v>4</v>
      </c>
      <c r="O25" s="3">
        <v>3</v>
      </c>
      <c r="P25" s="3">
        <v>5</v>
      </c>
      <c r="Q25" s="3">
        <v>4</v>
      </c>
      <c r="R25" s="3">
        <v>3</v>
      </c>
      <c r="S25" s="3">
        <v>5</v>
      </c>
      <c r="T25" s="3">
        <v>2</v>
      </c>
      <c r="U25" s="10">
        <f t="shared" si="0"/>
        <v>68</v>
      </c>
      <c r="V25" s="48">
        <f t="shared" si="2"/>
        <v>9.4</v>
      </c>
      <c r="W25" s="10" t="str">
        <f>'8thR'!W25</f>
        <v>d</v>
      </c>
      <c r="X25" s="10">
        <f>'8thR'!X25</f>
        <v>24.3</v>
      </c>
      <c r="Y25" s="10" t="str">
        <f>'8thR'!Y25</f>
        <v>m</v>
      </c>
      <c r="Z25" s="10">
        <f>'8thR'!Z25</f>
        <v>18.899999999999999</v>
      </c>
      <c r="AA25" s="61">
        <f>IF(B25&lt;&gt;"",'8thR'!AA25+AB25,0)</f>
        <v>7</v>
      </c>
      <c r="AB25" s="61">
        <f t="shared" si="1"/>
        <v>1</v>
      </c>
      <c r="AC25" s="84">
        <f t="shared" si="3"/>
        <v>23</v>
      </c>
      <c r="AD25" s="84">
        <f t="shared" si="4"/>
        <v>17</v>
      </c>
    </row>
    <row r="26" spans="1:30" x14ac:dyDescent="0.35">
      <c r="A26" s="19">
        <v>20</v>
      </c>
      <c r="B26" s="4" t="str">
        <f>'8thR'!B26</f>
        <v>Breda Jericio&amp;Boris Debevec</v>
      </c>
      <c r="C26" s="3">
        <v>4</v>
      </c>
      <c r="D26" s="3">
        <v>3</v>
      </c>
      <c r="E26" s="3">
        <v>5</v>
      </c>
      <c r="F26" s="3">
        <v>4</v>
      </c>
      <c r="G26" s="3">
        <v>5</v>
      </c>
      <c r="H26" s="3">
        <v>4</v>
      </c>
      <c r="I26" s="3">
        <v>4</v>
      </c>
      <c r="J26" s="3">
        <v>6</v>
      </c>
      <c r="K26" s="3">
        <v>3</v>
      </c>
      <c r="L26" s="3">
        <v>5</v>
      </c>
      <c r="M26" s="3">
        <v>4</v>
      </c>
      <c r="N26" s="3">
        <v>5</v>
      </c>
      <c r="O26" s="3">
        <v>4</v>
      </c>
      <c r="P26" s="3">
        <v>5</v>
      </c>
      <c r="Q26" s="3">
        <v>4</v>
      </c>
      <c r="R26" s="3">
        <v>3</v>
      </c>
      <c r="S26" s="3">
        <v>6</v>
      </c>
      <c r="T26" s="3">
        <v>4</v>
      </c>
      <c r="U26" s="10">
        <f t="shared" si="0"/>
        <v>78</v>
      </c>
      <c r="V26" s="48">
        <f t="shared" si="2"/>
        <v>14.4</v>
      </c>
      <c r="W26" s="10" t="str">
        <f>'8thR'!W26</f>
        <v>d</v>
      </c>
      <c r="X26" s="10">
        <f>'8thR'!X26</f>
        <v>54</v>
      </c>
      <c r="Y26" s="10" t="str">
        <f>'8thR'!Y26</f>
        <v>m</v>
      </c>
      <c r="Z26" s="10">
        <f>'8thR'!Z26</f>
        <v>19.899999999999999</v>
      </c>
      <c r="AA26" s="61">
        <f>IF(B26&lt;&gt;"",'8thR'!AA26+AB26,0)</f>
        <v>6</v>
      </c>
      <c r="AB26" s="61">
        <f t="shared" si="1"/>
        <v>1</v>
      </c>
      <c r="AC26" s="84">
        <f t="shared" si="3"/>
        <v>54</v>
      </c>
      <c r="AD26" s="84">
        <f t="shared" si="4"/>
        <v>18</v>
      </c>
    </row>
    <row r="27" spans="1:30" x14ac:dyDescent="0.35">
      <c r="A27" s="19">
        <v>21</v>
      </c>
      <c r="B27" s="4" t="str">
        <f>'8thR'!B27</f>
        <v>Alenka Zornada&amp;Boris Lorkovič</v>
      </c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10">
        <f t="shared" si="0"/>
        <v>0</v>
      </c>
      <c r="V27" s="48">
        <f t="shared" si="2"/>
        <v>17.100000000000001</v>
      </c>
      <c r="W27" s="10" t="str">
        <f>'8thR'!W27</f>
        <v>d</v>
      </c>
      <c r="X27" s="10">
        <f>'8thR'!X27</f>
        <v>46.1</v>
      </c>
      <c r="Y27" s="10" t="str">
        <f>'8thR'!Y27</f>
        <v>m</v>
      </c>
      <c r="Z27" s="10">
        <f>'8thR'!Z27</f>
        <v>30.8</v>
      </c>
      <c r="AA27" s="61">
        <f>IF(B27&lt;&gt;"",'8thR'!AA27+AB27,0)</f>
        <v>4</v>
      </c>
      <c r="AB27" s="61">
        <f t="shared" si="1"/>
        <v>0</v>
      </c>
      <c r="AC27" s="84">
        <f t="shared" si="3"/>
        <v>46</v>
      </c>
      <c r="AD27" s="84">
        <f t="shared" si="4"/>
        <v>29</v>
      </c>
    </row>
    <row r="28" spans="1:30" x14ac:dyDescent="0.35">
      <c r="A28" s="19">
        <v>22</v>
      </c>
      <c r="B28" s="4" t="str">
        <f>'8thR'!B28</f>
        <v>Irena Muster&amp;Vladimir Gurov</v>
      </c>
      <c r="C28" s="3">
        <v>4</v>
      </c>
      <c r="D28" s="3">
        <v>3</v>
      </c>
      <c r="E28" s="3">
        <v>3</v>
      </c>
      <c r="F28" s="3">
        <v>5</v>
      </c>
      <c r="G28" s="3">
        <v>5</v>
      </c>
      <c r="H28" s="3">
        <v>6</v>
      </c>
      <c r="I28" s="3">
        <v>3</v>
      </c>
      <c r="J28" s="3">
        <v>6</v>
      </c>
      <c r="K28" s="3">
        <v>3</v>
      </c>
      <c r="L28" s="3">
        <v>5</v>
      </c>
      <c r="M28" s="3">
        <v>4</v>
      </c>
      <c r="N28" s="3">
        <v>3</v>
      </c>
      <c r="O28" s="3">
        <v>5</v>
      </c>
      <c r="P28" s="3">
        <v>4</v>
      </c>
      <c r="Q28" s="3">
        <v>5</v>
      </c>
      <c r="R28" s="3">
        <v>4</v>
      </c>
      <c r="S28" s="3">
        <v>4</v>
      </c>
      <c r="T28" s="3">
        <v>3</v>
      </c>
      <c r="U28" s="10">
        <f t="shared" si="0"/>
        <v>75</v>
      </c>
      <c r="V28" s="48">
        <f t="shared" si="2"/>
        <v>14.5</v>
      </c>
      <c r="W28" s="10" t="str">
        <f>'8thR'!W28</f>
        <v>d</v>
      </c>
      <c r="X28" s="10">
        <f>'8thR'!X28</f>
        <v>38.200000000000003</v>
      </c>
      <c r="Y28" s="10" t="str">
        <f>'8thR'!Y28</f>
        <v>m</v>
      </c>
      <c r="Z28" s="10">
        <f>'8thR'!Z28</f>
        <v>27.3</v>
      </c>
      <c r="AA28" s="61">
        <f>IF(B28&lt;&gt;"",'8thR'!AA28+AB28,0)</f>
        <v>6</v>
      </c>
      <c r="AB28" s="61">
        <f t="shared" si="1"/>
        <v>1</v>
      </c>
      <c r="AC28" s="84">
        <f t="shared" si="3"/>
        <v>38</v>
      </c>
      <c r="AD28" s="84">
        <f t="shared" si="4"/>
        <v>25</v>
      </c>
    </row>
    <row r="29" spans="1:30" x14ac:dyDescent="0.35">
      <c r="A29" s="19">
        <v>23</v>
      </c>
      <c r="B29" s="4" t="str">
        <f>'8thR'!B29</f>
        <v>Aleš Maček&amp;Taja Koman</v>
      </c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10">
        <f t="shared" si="0"/>
        <v>0</v>
      </c>
      <c r="V29" s="48">
        <f t="shared" si="2"/>
        <v>9.1</v>
      </c>
      <c r="W29" s="10" t="str">
        <f>'8thR'!W29</f>
        <v>m</v>
      </c>
      <c r="X29" s="10">
        <f>'8thR'!X29</f>
        <v>12.2</v>
      </c>
      <c r="Y29" s="10" t="str">
        <f>'8thR'!Y29</f>
        <v>d</v>
      </c>
      <c r="Z29" s="10">
        <f>'8thR'!Z29</f>
        <v>37.6</v>
      </c>
      <c r="AA29" s="61">
        <f>IF(B29&lt;&gt;"",'8thR'!AA29+AB29,0)</f>
        <v>1</v>
      </c>
      <c r="AB29" s="61">
        <f t="shared" si="1"/>
        <v>0</v>
      </c>
      <c r="AC29" s="84">
        <f t="shared" si="3"/>
        <v>10</v>
      </c>
      <c r="AD29" s="84">
        <f t="shared" si="4"/>
        <v>37</v>
      </c>
    </row>
    <row r="30" spans="1:30" x14ac:dyDescent="0.35">
      <c r="A30" s="19">
        <v>24</v>
      </c>
      <c r="B30" s="4" t="str">
        <f>'8thR'!B30</f>
        <v>Maja &amp;Marko Stojkovič</v>
      </c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10">
        <f t="shared" si="0"/>
        <v>0</v>
      </c>
      <c r="V30" s="48">
        <f t="shared" si="2"/>
        <v>6.9</v>
      </c>
      <c r="W30" s="10" t="str">
        <f>'8thR'!W30</f>
        <v>d</v>
      </c>
      <c r="X30" s="10">
        <f>'8thR'!X30</f>
        <v>25.8</v>
      </c>
      <c r="Y30" s="10" t="str">
        <f>'8thR'!Y30</f>
        <v>m</v>
      </c>
      <c r="Z30" s="10">
        <f>'8thR'!Z30</f>
        <v>11.7</v>
      </c>
      <c r="AA30" s="61">
        <f>IF(B30&lt;&gt;"",'8thR'!AA30+AB30,0)</f>
        <v>1</v>
      </c>
      <c r="AB30" s="61">
        <f t="shared" si="1"/>
        <v>0</v>
      </c>
      <c r="AC30" s="84">
        <f t="shared" si="3"/>
        <v>25</v>
      </c>
      <c r="AD30" s="84">
        <f t="shared" si="4"/>
        <v>9</v>
      </c>
    </row>
    <row r="31" spans="1:30" x14ac:dyDescent="0.35">
      <c r="A31" s="19">
        <v>25</v>
      </c>
      <c r="B31" s="4" t="str">
        <f>'8thR'!B31</f>
        <v>Tatjana&amp;Silvo Svete</v>
      </c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10">
        <f t="shared" si="0"/>
        <v>0</v>
      </c>
      <c r="V31" s="48">
        <f t="shared" si="2"/>
        <v>11</v>
      </c>
      <c r="W31" s="10" t="str">
        <f>'8thR'!W31</f>
        <v>d</v>
      </c>
      <c r="X31" s="10">
        <f>'8thR'!X31</f>
        <v>32.1</v>
      </c>
      <c r="Y31" s="10" t="str">
        <f>'8thR'!Y31</f>
        <v>m</v>
      </c>
      <c r="Z31" s="10">
        <f>'8thR'!Z31</f>
        <v>20</v>
      </c>
      <c r="AA31" s="61">
        <f>IF(B31&lt;&gt;"",'8thR'!AA31+AB31,0)</f>
        <v>1</v>
      </c>
      <c r="AB31" s="61">
        <f t="shared" si="1"/>
        <v>0</v>
      </c>
      <c r="AC31" s="84">
        <f t="shared" si="3"/>
        <v>31</v>
      </c>
      <c r="AD31" s="84">
        <f t="shared" si="4"/>
        <v>18</v>
      </c>
    </row>
    <row r="32" spans="1:30" x14ac:dyDescent="0.35">
      <c r="A32" s="19">
        <v>26</v>
      </c>
      <c r="B32" s="4" t="str">
        <f>'8thR'!B32</f>
        <v>Boštjan Bergoč&amp;Bojan Hribar</v>
      </c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10">
        <f t="shared" si="0"/>
        <v>0</v>
      </c>
      <c r="V32" s="48">
        <f t="shared" si="2"/>
        <v>10</v>
      </c>
      <c r="W32" s="10" t="str">
        <f>'8thR'!W32</f>
        <v>m</v>
      </c>
      <c r="X32" s="10">
        <f>'8thR'!X32</f>
        <v>21.9</v>
      </c>
      <c r="Y32" s="10" t="str">
        <f>'8thR'!Y32</f>
        <v>m</v>
      </c>
      <c r="Z32" s="10">
        <f>'8thR'!Z32</f>
        <v>21.9</v>
      </c>
      <c r="AA32" s="61">
        <f>IF(B32&lt;&gt;"",'8thR'!AA32+AB32,0)</f>
        <v>2</v>
      </c>
      <c r="AB32" s="61">
        <f t="shared" si="1"/>
        <v>0</v>
      </c>
      <c r="AC32" s="84">
        <f t="shared" si="3"/>
        <v>20</v>
      </c>
      <c r="AD32" s="84">
        <f t="shared" si="4"/>
        <v>20</v>
      </c>
    </row>
    <row r="33" spans="1:30" x14ac:dyDescent="0.35">
      <c r="A33" s="19">
        <v>27</v>
      </c>
      <c r="B33" s="4" t="str">
        <f>'8thR'!B33</f>
        <v>Tim Rebolj&amp;Matjaž Praznik</v>
      </c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10">
        <f t="shared" si="0"/>
        <v>0</v>
      </c>
      <c r="V33" s="48">
        <f t="shared" si="2"/>
        <v>18.5</v>
      </c>
      <c r="W33" s="10" t="str">
        <f>'8thR'!W33</f>
        <v>m</v>
      </c>
      <c r="X33" s="10">
        <f>'8thR'!X33</f>
        <v>31.8</v>
      </c>
      <c r="Y33" s="10" t="str">
        <f>'8thR'!Y33</f>
        <v>m</v>
      </c>
      <c r="Z33" s="10">
        <f>'8thR'!Z33</f>
        <v>54</v>
      </c>
      <c r="AA33" s="61">
        <f>IF(B33&lt;&gt;"",'8thR'!AA33+AB33,0)</f>
        <v>3</v>
      </c>
      <c r="AB33" s="61">
        <f t="shared" si="1"/>
        <v>0</v>
      </c>
      <c r="AC33" s="84">
        <f t="shared" si="3"/>
        <v>30</v>
      </c>
      <c r="AD33" s="84">
        <f t="shared" si="4"/>
        <v>53</v>
      </c>
    </row>
    <row r="34" spans="1:30" x14ac:dyDescent="0.35">
      <c r="A34" s="19">
        <v>28</v>
      </c>
      <c r="B34" s="4" t="str">
        <f>'8thR'!B34</f>
        <v>Ani&amp;Zoran Klemenčič</v>
      </c>
      <c r="C34" s="3">
        <v>4</v>
      </c>
      <c r="D34" s="3">
        <v>3</v>
      </c>
      <c r="E34" s="3">
        <v>4</v>
      </c>
      <c r="F34" s="3">
        <v>5</v>
      </c>
      <c r="G34" s="3">
        <v>5</v>
      </c>
      <c r="H34" s="3">
        <v>4</v>
      </c>
      <c r="I34" s="3">
        <v>3</v>
      </c>
      <c r="J34" s="3">
        <v>4</v>
      </c>
      <c r="K34" s="3">
        <v>4</v>
      </c>
      <c r="L34" s="3">
        <v>4</v>
      </c>
      <c r="M34" s="3">
        <v>3</v>
      </c>
      <c r="N34" s="3">
        <v>4</v>
      </c>
      <c r="O34" s="3">
        <v>4</v>
      </c>
      <c r="P34" s="3">
        <v>4</v>
      </c>
      <c r="Q34" s="3">
        <v>4</v>
      </c>
      <c r="R34" s="3">
        <v>3</v>
      </c>
      <c r="S34" s="3">
        <v>5</v>
      </c>
      <c r="T34" s="3">
        <v>4</v>
      </c>
      <c r="U34" s="10">
        <f t="shared" si="0"/>
        <v>71</v>
      </c>
      <c r="V34" s="48">
        <f t="shared" si="2"/>
        <v>15.8</v>
      </c>
      <c r="W34" s="10" t="str">
        <f>'8thR'!W34</f>
        <v>d</v>
      </c>
      <c r="X34" s="10">
        <f>'8thR'!X34</f>
        <v>54</v>
      </c>
      <c r="Y34" s="10" t="str">
        <f>'8thR'!Y34</f>
        <v>m</v>
      </c>
      <c r="Z34" s="10">
        <f>'8thR'!Z34</f>
        <v>24.4</v>
      </c>
      <c r="AA34" s="61">
        <f>IF(B34&lt;&gt;"",'8thR'!AA34+AB34,0)</f>
        <v>4</v>
      </c>
      <c r="AB34" s="61">
        <f t="shared" si="1"/>
        <v>1</v>
      </c>
      <c r="AC34" s="84">
        <f t="shared" si="3"/>
        <v>54</v>
      </c>
      <c r="AD34" s="84">
        <f t="shared" si="4"/>
        <v>22</v>
      </c>
    </row>
    <row r="35" spans="1:30" x14ac:dyDescent="0.35">
      <c r="A35" s="19">
        <v>29</v>
      </c>
      <c r="B35" s="4" t="str">
        <f>'8thR'!B35</f>
        <v>Cvetka Burja&amp;Saša Bohinc</v>
      </c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10">
        <f t="shared" si="0"/>
        <v>0</v>
      </c>
      <c r="V35" s="48">
        <f t="shared" si="2"/>
        <v>18.3</v>
      </c>
      <c r="W35" s="10" t="str">
        <f>'8thR'!W35</f>
        <v>d</v>
      </c>
      <c r="X35" s="10">
        <f>'8thR'!X35</f>
        <v>29.9</v>
      </c>
      <c r="Y35" s="10" t="str">
        <f>'8thR'!Y35</f>
        <v>d</v>
      </c>
      <c r="Z35" s="10">
        <f>'8thR'!Z35</f>
        <v>54</v>
      </c>
      <c r="AA35" s="61">
        <f>IF(B35&lt;&gt;"",'8thR'!AA35+AB35,0)</f>
        <v>1</v>
      </c>
      <c r="AB35" s="61">
        <f t="shared" si="1"/>
        <v>0</v>
      </c>
      <c r="AC35" s="84">
        <f t="shared" si="3"/>
        <v>29</v>
      </c>
      <c r="AD35" s="84">
        <f t="shared" si="4"/>
        <v>54</v>
      </c>
    </row>
    <row r="36" spans="1:30" x14ac:dyDescent="0.35">
      <c r="A36" s="19">
        <v>30</v>
      </c>
      <c r="B36" s="4" t="str">
        <f>'8thR'!B36</f>
        <v>Tone&amp;Polde Petek</v>
      </c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10">
        <f t="shared" si="0"/>
        <v>0</v>
      </c>
      <c r="V36" s="48">
        <f t="shared" si="2"/>
        <v>14.8</v>
      </c>
      <c r="W36" s="10" t="str">
        <f>'8thR'!W36</f>
        <v>m</v>
      </c>
      <c r="X36" s="10">
        <f>'8thR'!X36</f>
        <v>39</v>
      </c>
      <c r="Y36" s="10" t="str">
        <f>'8thR'!Y36</f>
        <v>m</v>
      </c>
      <c r="Z36" s="10">
        <f>'8thR'!Z36</f>
        <v>28</v>
      </c>
      <c r="AA36" s="61">
        <f>IF(B36&lt;&gt;"",'8thR'!AA36+AB36,0)</f>
        <v>1</v>
      </c>
      <c r="AB36" s="61">
        <f t="shared" si="1"/>
        <v>0</v>
      </c>
      <c r="AC36" s="84">
        <f t="shared" si="3"/>
        <v>38</v>
      </c>
      <c r="AD36" s="84">
        <f t="shared" si="4"/>
        <v>26</v>
      </c>
    </row>
    <row r="37" spans="1:30" x14ac:dyDescent="0.35">
      <c r="A37" s="19">
        <v>31</v>
      </c>
      <c r="B37" s="4" t="str">
        <f>'8thR'!B37</f>
        <v>Laura Pretnar&amp;Lojze Petek</v>
      </c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10">
        <f t="shared" si="0"/>
        <v>0</v>
      </c>
      <c r="V37" s="48">
        <f t="shared" si="2"/>
        <v>20.2</v>
      </c>
      <c r="W37" s="10" t="str">
        <f>'8thR'!W37</f>
        <v>d</v>
      </c>
      <c r="X37" s="10">
        <f>'8thR'!X37</f>
        <v>46</v>
      </c>
      <c r="Y37" s="10" t="str">
        <f>'8thR'!Y37</f>
        <v>m</v>
      </c>
      <c r="Z37" s="10">
        <f>'8thR'!Z37</f>
        <v>39.799999999999997</v>
      </c>
      <c r="AA37" s="61">
        <f>IF(B37&lt;&gt;"",'8thR'!AA37+AB37,0)</f>
        <v>1</v>
      </c>
      <c r="AB37" s="61">
        <f t="shared" si="1"/>
        <v>0</v>
      </c>
      <c r="AC37" s="84">
        <f t="shared" si="3"/>
        <v>46</v>
      </c>
      <c r="AD37" s="84">
        <f t="shared" si="4"/>
        <v>38</v>
      </c>
    </row>
    <row r="38" spans="1:30" x14ac:dyDescent="0.35">
      <c r="A38" s="19">
        <v>32</v>
      </c>
      <c r="B38" s="4" t="str">
        <f>'8thR'!B38</f>
        <v>Zdenka&amp;Tomaž Ramuš</v>
      </c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10">
        <f t="shared" si="0"/>
        <v>0</v>
      </c>
      <c r="V38" s="48">
        <f t="shared" si="2"/>
        <v>10.199999999999999</v>
      </c>
      <c r="W38" s="10" t="str">
        <f>'8thR'!W38</f>
        <v>d</v>
      </c>
      <c r="X38" s="10">
        <f>'8thR'!X38</f>
        <v>28.5</v>
      </c>
      <c r="Y38" s="10" t="str">
        <f>'8thR'!Y38</f>
        <v>m</v>
      </c>
      <c r="Z38" s="10">
        <f>'8thR'!Z38</f>
        <v>19</v>
      </c>
      <c r="AA38" s="61">
        <f>IF(B38&lt;&gt;"",'8thR'!AA38+AB38,0)</f>
        <v>1</v>
      </c>
      <c r="AB38" s="61">
        <f t="shared" si="1"/>
        <v>0</v>
      </c>
      <c r="AC38" s="84">
        <f t="shared" si="3"/>
        <v>28</v>
      </c>
      <c r="AD38" s="84">
        <f t="shared" si="4"/>
        <v>17</v>
      </c>
    </row>
    <row r="39" spans="1:30" x14ac:dyDescent="0.35">
      <c r="A39" s="19">
        <v>33</v>
      </c>
      <c r="B39" s="4" t="s">
        <v>82</v>
      </c>
      <c r="C39" s="3">
        <v>7</v>
      </c>
      <c r="D39" s="3">
        <v>3</v>
      </c>
      <c r="E39" s="3">
        <v>6</v>
      </c>
      <c r="F39" s="3">
        <v>6</v>
      </c>
      <c r="G39" s="3">
        <v>6</v>
      </c>
      <c r="H39" s="3">
        <v>6</v>
      </c>
      <c r="I39" s="3">
        <v>4</v>
      </c>
      <c r="J39" s="3">
        <v>7</v>
      </c>
      <c r="K39" s="3">
        <v>5</v>
      </c>
      <c r="L39" s="3">
        <v>6</v>
      </c>
      <c r="M39" s="3">
        <v>4</v>
      </c>
      <c r="N39" s="3">
        <v>6</v>
      </c>
      <c r="O39" s="3">
        <v>6</v>
      </c>
      <c r="P39" s="3">
        <v>5</v>
      </c>
      <c r="Q39" s="3">
        <v>5</v>
      </c>
      <c r="R39" s="3">
        <v>3</v>
      </c>
      <c r="S39" s="3">
        <v>9</v>
      </c>
      <c r="T39" s="3">
        <v>5</v>
      </c>
      <c r="U39" s="10">
        <f t="shared" ref="U39:U102" si="5">SUM(C39:T39)</f>
        <v>99</v>
      </c>
      <c r="V39" s="48">
        <f t="shared" si="2"/>
        <v>27</v>
      </c>
      <c r="W39" s="10" t="s">
        <v>36</v>
      </c>
      <c r="X39" s="10">
        <v>54</v>
      </c>
      <c r="Y39" s="10" t="s">
        <v>36</v>
      </c>
      <c r="Z39" s="10">
        <v>54</v>
      </c>
      <c r="AA39" s="61">
        <f>IF(B39&lt;&gt;"",'8thR'!AA39+AB39,0)</f>
        <v>1</v>
      </c>
      <c r="AB39" s="61">
        <f t="shared" si="1"/>
        <v>1</v>
      </c>
      <c r="AC39" s="84">
        <f t="shared" si="3"/>
        <v>54</v>
      </c>
      <c r="AD39" s="84">
        <f t="shared" si="4"/>
        <v>54</v>
      </c>
    </row>
    <row r="40" spans="1:30" x14ac:dyDescent="0.35">
      <c r="A40" s="19">
        <v>34</v>
      </c>
      <c r="B40" s="4">
        <f>'8thR'!B40</f>
        <v>0</v>
      </c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10">
        <f t="shared" si="5"/>
        <v>0</v>
      </c>
      <c r="V40" s="48">
        <f t="shared" si="2"/>
        <v>-1.5</v>
      </c>
      <c r="W40" s="10">
        <f>'8thR'!W40</f>
        <v>0</v>
      </c>
      <c r="X40" s="10">
        <f>'8thR'!X40</f>
        <v>0</v>
      </c>
      <c r="Y40" s="10">
        <f>'8thR'!Y40</f>
        <v>0</v>
      </c>
      <c r="Z40" s="10">
        <f>'8thR'!Z40</f>
        <v>0</v>
      </c>
      <c r="AA40" s="61">
        <f>IF(B40&lt;&gt;"",'8thR'!AA40+AB40,0)</f>
        <v>0</v>
      </c>
      <c r="AB40" s="61">
        <f t="shared" si="1"/>
        <v>0</v>
      </c>
      <c r="AC40" s="84">
        <f t="shared" si="3"/>
        <v>-3</v>
      </c>
      <c r="AD40" s="84">
        <f t="shared" si="4"/>
        <v>-3</v>
      </c>
    </row>
    <row r="41" spans="1:30" x14ac:dyDescent="0.35">
      <c r="A41" s="19">
        <v>35</v>
      </c>
      <c r="B41" s="4">
        <f>'8thR'!B41</f>
        <v>0</v>
      </c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10">
        <f t="shared" si="5"/>
        <v>0</v>
      </c>
      <c r="V41" s="48">
        <f t="shared" si="2"/>
        <v>-1.5</v>
      </c>
      <c r="W41" s="10">
        <f>'8thR'!W41</f>
        <v>0</v>
      </c>
      <c r="X41" s="10">
        <f>'8thR'!X41</f>
        <v>0</v>
      </c>
      <c r="Y41" s="10">
        <f>'8thR'!Y41</f>
        <v>0</v>
      </c>
      <c r="Z41" s="10">
        <f>'8thR'!Z41</f>
        <v>0</v>
      </c>
      <c r="AA41" s="61">
        <f>IF(B41&lt;&gt;"",'8thR'!AA41+AB41,0)</f>
        <v>0</v>
      </c>
      <c r="AB41" s="61">
        <f t="shared" si="1"/>
        <v>0</v>
      </c>
      <c r="AC41" s="84">
        <f t="shared" si="3"/>
        <v>-3</v>
      </c>
      <c r="AD41" s="84">
        <f t="shared" si="4"/>
        <v>-3</v>
      </c>
    </row>
    <row r="42" spans="1:30" x14ac:dyDescent="0.35">
      <c r="A42" s="19">
        <v>36</v>
      </c>
      <c r="B42" s="4">
        <f>'8thR'!B42</f>
        <v>0</v>
      </c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10">
        <f t="shared" si="5"/>
        <v>0</v>
      </c>
      <c r="V42" s="48">
        <f t="shared" si="2"/>
        <v>-1.5</v>
      </c>
      <c r="W42" s="10">
        <f>'8thR'!W42</f>
        <v>0</v>
      </c>
      <c r="X42" s="10">
        <f>'8thR'!X42</f>
        <v>0</v>
      </c>
      <c r="Y42" s="10">
        <f>'8thR'!Y42</f>
        <v>0</v>
      </c>
      <c r="Z42" s="10">
        <f>'8thR'!Z42</f>
        <v>0</v>
      </c>
      <c r="AA42" s="61">
        <f>IF(B42&lt;&gt;"",'8thR'!AA42+AB42,0)</f>
        <v>0</v>
      </c>
      <c r="AB42" s="61">
        <f t="shared" si="1"/>
        <v>0</v>
      </c>
      <c r="AC42" s="84">
        <f t="shared" si="3"/>
        <v>-3</v>
      </c>
      <c r="AD42" s="84">
        <f t="shared" si="4"/>
        <v>-3</v>
      </c>
    </row>
    <row r="43" spans="1:30" x14ac:dyDescent="0.35">
      <c r="A43" s="19">
        <v>37</v>
      </c>
      <c r="B43" s="4">
        <f>'8thR'!B43</f>
        <v>0</v>
      </c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10">
        <f t="shared" si="5"/>
        <v>0</v>
      </c>
      <c r="V43" s="48">
        <f t="shared" si="2"/>
        <v>-1.5</v>
      </c>
      <c r="W43" s="10">
        <f>'8thR'!W43</f>
        <v>0</v>
      </c>
      <c r="X43" s="10">
        <f>'8thR'!X43</f>
        <v>0</v>
      </c>
      <c r="Y43" s="10">
        <f>'8thR'!Y43</f>
        <v>0</v>
      </c>
      <c r="Z43" s="10">
        <f>'8thR'!Z43</f>
        <v>0</v>
      </c>
      <c r="AA43" s="61">
        <f>IF(B43&lt;&gt;"",'8thR'!AA43+AB43,0)</f>
        <v>0</v>
      </c>
      <c r="AB43" s="61">
        <f t="shared" si="1"/>
        <v>0</v>
      </c>
      <c r="AC43" s="84">
        <f t="shared" si="3"/>
        <v>-3</v>
      </c>
      <c r="AD43" s="84">
        <f t="shared" si="4"/>
        <v>-3</v>
      </c>
    </row>
    <row r="44" spans="1:30" x14ac:dyDescent="0.35">
      <c r="A44" s="19">
        <v>38</v>
      </c>
      <c r="B44" s="4">
        <f>'8thR'!B44</f>
        <v>0</v>
      </c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10">
        <f t="shared" si="5"/>
        <v>0</v>
      </c>
      <c r="V44" s="48">
        <f t="shared" si="2"/>
        <v>-1.5</v>
      </c>
      <c r="W44" s="10">
        <f>'8thR'!W44</f>
        <v>0</v>
      </c>
      <c r="X44" s="10">
        <f>'8thR'!X44</f>
        <v>0</v>
      </c>
      <c r="Y44" s="10">
        <f>'8thR'!Y44</f>
        <v>0</v>
      </c>
      <c r="Z44" s="10">
        <f>'8thR'!Z44</f>
        <v>0</v>
      </c>
      <c r="AA44" s="61">
        <f>IF(B44&lt;&gt;"",'8thR'!AA44+AB44,0)</f>
        <v>0</v>
      </c>
      <c r="AB44" s="61">
        <f t="shared" si="1"/>
        <v>0</v>
      </c>
      <c r="AC44" s="84">
        <f t="shared" si="3"/>
        <v>-3</v>
      </c>
      <c r="AD44" s="84">
        <f t="shared" si="4"/>
        <v>-3</v>
      </c>
    </row>
    <row r="45" spans="1:30" x14ac:dyDescent="0.35">
      <c r="A45" s="19">
        <v>39</v>
      </c>
      <c r="B45" s="4">
        <f>'8thR'!B45</f>
        <v>0</v>
      </c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10">
        <f t="shared" si="5"/>
        <v>0</v>
      </c>
      <c r="V45" s="48">
        <f t="shared" si="2"/>
        <v>-1.5</v>
      </c>
      <c r="W45" s="10">
        <f>'8thR'!W45</f>
        <v>0</v>
      </c>
      <c r="X45" s="10">
        <f>'8thR'!X45</f>
        <v>0</v>
      </c>
      <c r="Y45" s="10">
        <f>'8thR'!Y45</f>
        <v>0</v>
      </c>
      <c r="Z45" s="10">
        <f>'8thR'!Z45</f>
        <v>0</v>
      </c>
      <c r="AA45" s="61">
        <f>IF(B45&lt;&gt;"",'8thR'!AA45+AB45,0)</f>
        <v>0</v>
      </c>
      <c r="AB45" s="61">
        <f t="shared" si="1"/>
        <v>0</v>
      </c>
      <c r="AC45" s="84">
        <f t="shared" si="3"/>
        <v>-3</v>
      </c>
      <c r="AD45" s="84">
        <f t="shared" si="4"/>
        <v>-3</v>
      </c>
    </row>
    <row r="46" spans="1:30" x14ac:dyDescent="0.35">
      <c r="A46" s="19">
        <v>40</v>
      </c>
      <c r="B46" s="4">
        <f>'8thR'!B46</f>
        <v>0</v>
      </c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10">
        <f t="shared" si="5"/>
        <v>0</v>
      </c>
      <c r="V46" s="48">
        <f t="shared" si="2"/>
        <v>-1.5</v>
      </c>
      <c r="W46" s="10">
        <f>'8thR'!W46</f>
        <v>0</v>
      </c>
      <c r="X46" s="10">
        <f>'8thR'!X46</f>
        <v>0</v>
      </c>
      <c r="Y46" s="10">
        <f>'8thR'!Y46</f>
        <v>0</v>
      </c>
      <c r="Z46" s="10">
        <f>'8thR'!Z46</f>
        <v>0</v>
      </c>
      <c r="AA46" s="61">
        <f>IF(B46&lt;&gt;"",'8thR'!AA46+AB46,0)</f>
        <v>0</v>
      </c>
      <c r="AB46" s="61">
        <f t="shared" si="1"/>
        <v>0</v>
      </c>
      <c r="AC46" s="84">
        <f t="shared" si="3"/>
        <v>-3</v>
      </c>
      <c r="AD46" s="84">
        <f t="shared" si="4"/>
        <v>-3</v>
      </c>
    </row>
    <row r="47" spans="1:30" x14ac:dyDescent="0.35">
      <c r="A47" s="19">
        <v>41</v>
      </c>
      <c r="B47" s="4">
        <f>'8thR'!B47</f>
        <v>0</v>
      </c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10">
        <f t="shared" si="5"/>
        <v>0</v>
      </c>
      <c r="V47" s="48">
        <f t="shared" si="2"/>
        <v>-1.5</v>
      </c>
      <c r="W47" s="10">
        <f>'8thR'!W47</f>
        <v>0</v>
      </c>
      <c r="X47" s="10">
        <f>'8thR'!X47</f>
        <v>0</v>
      </c>
      <c r="Y47" s="10">
        <f>'8thR'!Y47</f>
        <v>0</v>
      </c>
      <c r="Z47" s="10">
        <f>'8thR'!Z47</f>
        <v>0</v>
      </c>
      <c r="AA47" s="61">
        <f>IF(B47&lt;&gt;"",'8thR'!AA47+AB47,0)</f>
        <v>0</v>
      </c>
      <c r="AB47" s="61">
        <f t="shared" si="1"/>
        <v>0</v>
      </c>
      <c r="AC47" s="84">
        <f t="shared" si="3"/>
        <v>-3</v>
      </c>
      <c r="AD47" s="84">
        <f t="shared" si="4"/>
        <v>-3</v>
      </c>
    </row>
    <row r="48" spans="1:30" x14ac:dyDescent="0.35">
      <c r="A48" s="19">
        <v>42</v>
      </c>
      <c r="B48" s="4">
        <f>'8thR'!B48</f>
        <v>0</v>
      </c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10">
        <f t="shared" si="5"/>
        <v>0</v>
      </c>
      <c r="V48" s="48">
        <f t="shared" si="2"/>
        <v>-1.5</v>
      </c>
      <c r="W48" s="10">
        <f>'8thR'!W48</f>
        <v>0</v>
      </c>
      <c r="X48" s="10">
        <f>'8thR'!X48</f>
        <v>0</v>
      </c>
      <c r="Y48" s="10">
        <f>'8thR'!Y48</f>
        <v>0</v>
      </c>
      <c r="Z48" s="10">
        <f>'8thR'!Z48</f>
        <v>0</v>
      </c>
      <c r="AA48" s="61">
        <f>IF(B48&lt;&gt;"",'8thR'!AA48+AB48,0)</f>
        <v>0</v>
      </c>
      <c r="AB48" s="61">
        <f t="shared" si="1"/>
        <v>0</v>
      </c>
      <c r="AC48" s="84">
        <f t="shared" si="3"/>
        <v>-3</v>
      </c>
      <c r="AD48" s="84">
        <f t="shared" si="4"/>
        <v>-3</v>
      </c>
    </row>
    <row r="49" spans="1:30" x14ac:dyDescent="0.35">
      <c r="A49" s="19">
        <v>43</v>
      </c>
      <c r="B49" s="4">
        <f>'8thR'!B49</f>
        <v>0</v>
      </c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10">
        <f t="shared" si="5"/>
        <v>0</v>
      </c>
      <c r="V49" s="48">
        <f t="shared" si="2"/>
        <v>-1.5</v>
      </c>
      <c r="W49" s="10">
        <f>'8thR'!W49</f>
        <v>0</v>
      </c>
      <c r="X49" s="10">
        <f>'8thR'!X49</f>
        <v>0</v>
      </c>
      <c r="Y49" s="10">
        <f>'8thR'!Y49</f>
        <v>0</v>
      </c>
      <c r="Z49" s="10">
        <f>'8thR'!Z49</f>
        <v>0</v>
      </c>
      <c r="AA49" s="61">
        <f>IF(B49&lt;&gt;"",'8thR'!AA49+AB49,0)</f>
        <v>0</v>
      </c>
      <c r="AB49" s="61">
        <f t="shared" si="1"/>
        <v>0</v>
      </c>
      <c r="AC49" s="84">
        <f t="shared" si="3"/>
        <v>-3</v>
      </c>
      <c r="AD49" s="84">
        <f t="shared" si="4"/>
        <v>-3</v>
      </c>
    </row>
    <row r="50" spans="1:30" x14ac:dyDescent="0.35">
      <c r="A50" s="19">
        <v>44</v>
      </c>
      <c r="B50" s="4">
        <f>'8thR'!B50</f>
        <v>0</v>
      </c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10">
        <f t="shared" si="5"/>
        <v>0</v>
      </c>
      <c r="V50" s="48">
        <f t="shared" si="2"/>
        <v>-1.5</v>
      </c>
      <c r="W50" s="10">
        <f>'8thR'!W50</f>
        <v>0</v>
      </c>
      <c r="X50" s="10">
        <f>'8thR'!X50</f>
        <v>0</v>
      </c>
      <c r="Y50" s="10">
        <f>'8thR'!Y50</f>
        <v>0</v>
      </c>
      <c r="Z50" s="10">
        <f>'8thR'!Z50</f>
        <v>0</v>
      </c>
      <c r="AA50" s="61">
        <f>IF(B50&lt;&gt;"",'8thR'!AA50+AB50,0)</f>
        <v>0</v>
      </c>
      <c r="AB50" s="61">
        <f t="shared" si="1"/>
        <v>0</v>
      </c>
      <c r="AC50" s="84">
        <f t="shared" si="3"/>
        <v>-3</v>
      </c>
      <c r="AD50" s="84">
        <f t="shared" si="4"/>
        <v>-3</v>
      </c>
    </row>
    <row r="51" spans="1:30" x14ac:dyDescent="0.35">
      <c r="A51" s="19">
        <v>45</v>
      </c>
      <c r="B51" s="4">
        <f>'8thR'!B51</f>
        <v>0</v>
      </c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10">
        <f t="shared" si="5"/>
        <v>0</v>
      </c>
      <c r="V51" s="48">
        <f t="shared" si="2"/>
        <v>-1.5</v>
      </c>
      <c r="W51" s="10">
        <f>'8thR'!W51</f>
        <v>0</v>
      </c>
      <c r="X51" s="10">
        <f>'8thR'!X51</f>
        <v>0</v>
      </c>
      <c r="Y51" s="10">
        <f>'8thR'!Y51</f>
        <v>0</v>
      </c>
      <c r="Z51" s="10">
        <f>'8thR'!Z51</f>
        <v>0</v>
      </c>
      <c r="AA51" s="61">
        <f>IF(B51&lt;&gt;"",'8thR'!AA51+AB51,0)</f>
        <v>0</v>
      </c>
      <c r="AB51" s="61">
        <f t="shared" si="1"/>
        <v>0</v>
      </c>
      <c r="AC51" s="84">
        <f t="shared" si="3"/>
        <v>-3</v>
      </c>
      <c r="AD51" s="84">
        <f t="shared" si="4"/>
        <v>-3</v>
      </c>
    </row>
    <row r="52" spans="1:30" hidden="1" x14ac:dyDescent="0.35">
      <c r="A52" s="19">
        <v>46</v>
      </c>
      <c r="B52" s="4">
        <f>'8thR'!B52</f>
        <v>0</v>
      </c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10">
        <f t="shared" si="5"/>
        <v>0</v>
      </c>
      <c r="V52" s="48">
        <f t="shared" si="2"/>
        <v>-1.5</v>
      </c>
      <c r="W52" s="15">
        <f>'8thR'!W52</f>
        <v>0</v>
      </c>
      <c r="X52" s="15">
        <f>'8thR'!X52</f>
        <v>0</v>
      </c>
      <c r="Y52" s="15">
        <f>'8thR'!Y52</f>
        <v>0</v>
      </c>
      <c r="Z52" s="15">
        <f>'8thR'!Z52</f>
        <v>0</v>
      </c>
      <c r="AA52" s="61">
        <f>IF(B52&lt;&gt;"",'8thR'!AA52+AB52,0)</f>
        <v>0</v>
      </c>
      <c r="AB52" s="61">
        <f t="shared" si="1"/>
        <v>0</v>
      </c>
      <c r="AC52" s="84">
        <f t="shared" si="3"/>
        <v>-3</v>
      </c>
      <c r="AD52" s="84">
        <f t="shared" si="4"/>
        <v>-3</v>
      </c>
    </row>
    <row r="53" spans="1:30" hidden="1" x14ac:dyDescent="0.35">
      <c r="A53" s="19">
        <v>47</v>
      </c>
      <c r="B53" s="4">
        <f>'8thR'!B53</f>
        <v>0</v>
      </c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10">
        <f t="shared" si="5"/>
        <v>0</v>
      </c>
      <c r="V53" s="48">
        <f t="shared" si="2"/>
        <v>-1.5</v>
      </c>
      <c r="W53" s="15">
        <f>'8thR'!W53</f>
        <v>0</v>
      </c>
      <c r="X53" s="15">
        <f>'8thR'!X53</f>
        <v>0</v>
      </c>
      <c r="Y53" s="15">
        <f>'8thR'!Y53</f>
        <v>0</v>
      </c>
      <c r="Z53" s="15">
        <f>'8thR'!Z53</f>
        <v>0</v>
      </c>
      <c r="AA53" s="61">
        <f>IF(B53&lt;&gt;"",'8thR'!AA53+AB53,0)</f>
        <v>0</v>
      </c>
      <c r="AB53" s="61">
        <f t="shared" si="1"/>
        <v>0</v>
      </c>
      <c r="AC53" s="84">
        <f t="shared" si="3"/>
        <v>-3</v>
      </c>
      <c r="AD53" s="84">
        <f t="shared" si="4"/>
        <v>-3</v>
      </c>
    </row>
    <row r="54" spans="1:30" hidden="1" x14ac:dyDescent="0.35">
      <c r="A54" s="19">
        <v>48</v>
      </c>
      <c r="B54" s="4">
        <f>'8thR'!B54</f>
        <v>0</v>
      </c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10">
        <f t="shared" si="5"/>
        <v>0</v>
      </c>
      <c r="V54" s="48">
        <f t="shared" si="2"/>
        <v>-1.5</v>
      </c>
      <c r="W54" s="15">
        <f>'8thR'!W54</f>
        <v>0</v>
      </c>
      <c r="X54" s="15">
        <f>'8thR'!X54</f>
        <v>0</v>
      </c>
      <c r="Y54" s="15">
        <f>'8thR'!Y54</f>
        <v>0</v>
      </c>
      <c r="Z54" s="15">
        <f>'8thR'!Z54</f>
        <v>0</v>
      </c>
      <c r="AA54" s="61">
        <f>IF(B54&lt;&gt;"",'8thR'!AA54+AB54,0)</f>
        <v>0</v>
      </c>
      <c r="AB54" s="61">
        <f t="shared" si="1"/>
        <v>0</v>
      </c>
      <c r="AC54" s="84">
        <f t="shared" si="3"/>
        <v>-3</v>
      </c>
      <c r="AD54" s="84">
        <f t="shared" si="4"/>
        <v>-3</v>
      </c>
    </row>
    <row r="55" spans="1:30" hidden="1" x14ac:dyDescent="0.35">
      <c r="A55" s="19">
        <v>49</v>
      </c>
      <c r="B55" s="4">
        <f>'8thR'!B55</f>
        <v>0</v>
      </c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10">
        <f t="shared" si="5"/>
        <v>0</v>
      </c>
      <c r="V55" s="48">
        <f t="shared" si="2"/>
        <v>-1.5</v>
      </c>
      <c r="W55" s="15">
        <f>'8thR'!W55</f>
        <v>0</v>
      </c>
      <c r="X55" s="15">
        <f>'8thR'!X55</f>
        <v>0</v>
      </c>
      <c r="Y55" s="15">
        <f>'8thR'!Y55</f>
        <v>0</v>
      </c>
      <c r="Z55" s="15">
        <f>'8thR'!Z55</f>
        <v>0</v>
      </c>
      <c r="AA55" s="61">
        <f>IF(B55&lt;&gt;"",'8thR'!AA55+AB55,0)</f>
        <v>0</v>
      </c>
      <c r="AB55" s="61">
        <f t="shared" si="1"/>
        <v>0</v>
      </c>
      <c r="AC55" s="84">
        <f t="shared" si="3"/>
        <v>-3</v>
      </c>
      <c r="AD55" s="84">
        <f t="shared" si="4"/>
        <v>-3</v>
      </c>
    </row>
    <row r="56" spans="1:30" hidden="1" x14ac:dyDescent="0.35">
      <c r="A56" s="19">
        <v>50</v>
      </c>
      <c r="B56" s="4">
        <f>'8thR'!B56</f>
        <v>0</v>
      </c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10">
        <f t="shared" si="5"/>
        <v>0</v>
      </c>
      <c r="V56" s="48">
        <f t="shared" si="2"/>
        <v>-1.5</v>
      </c>
      <c r="W56" s="15">
        <f>'8thR'!W56</f>
        <v>0</v>
      </c>
      <c r="X56" s="15">
        <f>'8thR'!X56</f>
        <v>0</v>
      </c>
      <c r="Y56" s="15">
        <f>'8thR'!Y56</f>
        <v>0</v>
      </c>
      <c r="Z56" s="15">
        <f>'8thR'!Z56</f>
        <v>0</v>
      </c>
      <c r="AA56" s="61">
        <f>IF(B56&lt;&gt;"",'8thR'!AA56+AB56,0)</f>
        <v>0</v>
      </c>
      <c r="AB56" s="61">
        <f t="shared" si="1"/>
        <v>0</v>
      </c>
      <c r="AC56" s="84">
        <f t="shared" si="3"/>
        <v>-3</v>
      </c>
      <c r="AD56" s="84">
        <f t="shared" si="4"/>
        <v>-3</v>
      </c>
    </row>
    <row r="57" spans="1:30" hidden="1" x14ac:dyDescent="0.35">
      <c r="A57" s="19">
        <v>51</v>
      </c>
      <c r="B57" s="4">
        <f>'8thR'!B57</f>
        <v>0</v>
      </c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10">
        <f t="shared" si="5"/>
        <v>0</v>
      </c>
      <c r="V57" s="48">
        <f t="shared" si="2"/>
        <v>-1.5</v>
      </c>
      <c r="W57" s="15">
        <f>'8thR'!W57</f>
        <v>0</v>
      </c>
      <c r="X57" s="15">
        <f>'8thR'!X57</f>
        <v>0</v>
      </c>
      <c r="Y57" s="15">
        <f>'8thR'!Y57</f>
        <v>0</v>
      </c>
      <c r="Z57" s="15">
        <f>'8thR'!Z57</f>
        <v>0</v>
      </c>
      <c r="AA57" s="61">
        <f>IF(B57&lt;&gt;"",'8thR'!AA57+AB57,0)</f>
        <v>0</v>
      </c>
      <c r="AB57" s="61">
        <f t="shared" si="1"/>
        <v>0</v>
      </c>
      <c r="AC57" s="84">
        <f t="shared" si="3"/>
        <v>-3</v>
      </c>
      <c r="AD57" s="84">
        <f t="shared" si="4"/>
        <v>-3</v>
      </c>
    </row>
    <row r="58" spans="1:30" hidden="1" x14ac:dyDescent="0.35">
      <c r="A58" s="19">
        <v>52</v>
      </c>
      <c r="B58" s="4">
        <f>'8thR'!B58</f>
        <v>0</v>
      </c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10">
        <f t="shared" si="5"/>
        <v>0</v>
      </c>
      <c r="V58" s="48">
        <f t="shared" si="2"/>
        <v>-1.5</v>
      </c>
      <c r="W58" s="15">
        <f>'8thR'!W58</f>
        <v>0</v>
      </c>
      <c r="X58" s="15">
        <f>'8thR'!X58</f>
        <v>0</v>
      </c>
      <c r="Y58" s="15">
        <f>'8thR'!Y58</f>
        <v>0</v>
      </c>
      <c r="Z58" s="15">
        <f>'8thR'!Z58</f>
        <v>0</v>
      </c>
      <c r="AA58" s="61">
        <f>IF(B58&lt;&gt;"",'8thR'!AA58+AB58,0)</f>
        <v>0</v>
      </c>
      <c r="AB58" s="61">
        <f t="shared" si="1"/>
        <v>0</v>
      </c>
      <c r="AC58" s="84">
        <f t="shared" si="3"/>
        <v>-3</v>
      </c>
      <c r="AD58" s="84">
        <f t="shared" si="4"/>
        <v>-3</v>
      </c>
    </row>
    <row r="59" spans="1:30" hidden="1" x14ac:dyDescent="0.35">
      <c r="A59" s="19">
        <v>53</v>
      </c>
      <c r="B59" s="4">
        <f>'8thR'!B59</f>
        <v>0</v>
      </c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10">
        <f t="shared" si="5"/>
        <v>0</v>
      </c>
      <c r="V59" s="48">
        <f t="shared" si="2"/>
        <v>-1.5</v>
      </c>
      <c r="W59" s="15">
        <f>'8thR'!W59</f>
        <v>0</v>
      </c>
      <c r="X59" s="15">
        <f>'8thR'!X59</f>
        <v>0</v>
      </c>
      <c r="Y59" s="15">
        <f>'8thR'!Y59</f>
        <v>0</v>
      </c>
      <c r="Z59" s="15">
        <f>'8thR'!Z59</f>
        <v>0</v>
      </c>
      <c r="AA59" s="61">
        <f>IF(B59&lt;&gt;"",'8thR'!AA59+AB59,0)</f>
        <v>0</v>
      </c>
      <c r="AB59" s="61">
        <f t="shared" si="1"/>
        <v>0</v>
      </c>
      <c r="AC59" s="84">
        <f t="shared" si="3"/>
        <v>-3</v>
      </c>
      <c r="AD59" s="84">
        <f t="shared" si="4"/>
        <v>-3</v>
      </c>
    </row>
    <row r="60" spans="1:30" hidden="1" x14ac:dyDescent="0.35">
      <c r="A60" s="19">
        <v>54</v>
      </c>
      <c r="B60" s="4">
        <f>'8thR'!B60</f>
        <v>0</v>
      </c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10">
        <f t="shared" si="5"/>
        <v>0</v>
      </c>
      <c r="V60" s="48">
        <f t="shared" si="2"/>
        <v>-1.5</v>
      </c>
      <c r="W60" s="15">
        <f>'8thR'!W60</f>
        <v>0</v>
      </c>
      <c r="X60" s="15">
        <f>'8thR'!X60</f>
        <v>0</v>
      </c>
      <c r="Y60" s="15">
        <f>'8thR'!Y60</f>
        <v>0</v>
      </c>
      <c r="Z60" s="15">
        <f>'8thR'!Z60</f>
        <v>0</v>
      </c>
      <c r="AA60" s="61">
        <f>IF(B60&lt;&gt;"",'8thR'!AA60+AB60,0)</f>
        <v>0</v>
      </c>
      <c r="AB60" s="61">
        <f t="shared" si="1"/>
        <v>0</v>
      </c>
      <c r="AC60" s="84">
        <f t="shared" si="3"/>
        <v>-3</v>
      </c>
      <c r="AD60" s="84">
        <f t="shared" si="4"/>
        <v>-3</v>
      </c>
    </row>
    <row r="61" spans="1:30" hidden="1" x14ac:dyDescent="0.35">
      <c r="A61" s="19">
        <v>55</v>
      </c>
      <c r="B61" s="4">
        <f>'8thR'!B61</f>
        <v>0</v>
      </c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10">
        <f t="shared" si="5"/>
        <v>0</v>
      </c>
      <c r="V61" s="48">
        <f t="shared" si="2"/>
        <v>-1.5</v>
      </c>
      <c r="W61" s="15">
        <f>'8thR'!W61</f>
        <v>0</v>
      </c>
      <c r="X61" s="15">
        <f>'8thR'!X61</f>
        <v>0</v>
      </c>
      <c r="Y61" s="15">
        <f>'8thR'!Y61</f>
        <v>0</v>
      </c>
      <c r="Z61" s="15">
        <f>'8thR'!Z61</f>
        <v>0</v>
      </c>
      <c r="AA61" s="61">
        <f>IF(B61&lt;&gt;"",'8thR'!AA61+AB61,0)</f>
        <v>0</v>
      </c>
      <c r="AB61" s="61">
        <f t="shared" si="1"/>
        <v>0</v>
      </c>
      <c r="AC61" s="84">
        <f t="shared" si="3"/>
        <v>-3</v>
      </c>
      <c r="AD61" s="84">
        <f t="shared" si="4"/>
        <v>-3</v>
      </c>
    </row>
    <row r="62" spans="1:30" hidden="1" x14ac:dyDescent="0.35">
      <c r="A62" s="19">
        <v>56</v>
      </c>
      <c r="B62" s="4">
        <f>'8thR'!B62</f>
        <v>0</v>
      </c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10">
        <f t="shared" si="5"/>
        <v>0</v>
      </c>
      <c r="V62" s="48">
        <f t="shared" si="2"/>
        <v>-1.5</v>
      </c>
      <c r="W62" s="15">
        <f>'8thR'!W62</f>
        <v>0</v>
      </c>
      <c r="X62" s="15">
        <f>'8thR'!X62</f>
        <v>0</v>
      </c>
      <c r="Y62" s="15">
        <f>'8thR'!Y62</f>
        <v>0</v>
      </c>
      <c r="Z62" s="15">
        <f>'8thR'!Z62</f>
        <v>0</v>
      </c>
      <c r="AA62" s="61">
        <f>IF(B62&lt;&gt;"",'8thR'!AA62+AB62,0)</f>
        <v>0</v>
      </c>
      <c r="AB62" s="61">
        <f t="shared" si="1"/>
        <v>0</v>
      </c>
      <c r="AC62" s="84">
        <f t="shared" si="3"/>
        <v>-3</v>
      </c>
      <c r="AD62" s="84">
        <f t="shared" si="4"/>
        <v>-3</v>
      </c>
    </row>
    <row r="63" spans="1:30" hidden="1" x14ac:dyDescent="0.35">
      <c r="A63" s="19">
        <v>57</v>
      </c>
      <c r="B63" s="4">
        <f>'8thR'!B63</f>
        <v>0</v>
      </c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10">
        <f t="shared" si="5"/>
        <v>0</v>
      </c>
      <c r="V63" s="48">
        <f t="shared" si="2"/>
        <v>-1.5</v>
      </c>
      <c r="W63" s="15">
        <f>'8thR'!W63</f>
        <v>0</v>
      </c>
      <c r="X63" s="15">
        <f>'8thR'!X63</f>
        <v>0</v>
      </c>
      <c r="Y63" s="15">
        <f>'8thR'!Y63</f>
        <v>0</v>
      </c>
      <c r="Z63" s="15">
        <f>'8thR'!Z63</f>
        <v>0</v>
      </c>
      <c r="AA63" s="61">
        <f>IF(B63&lt;&gt;"",'8thR'!AA63+AB63,0)</f>
        <v>0</v>
      </c>
      <c r="AB63" s="61">
        <f t="shared" si="1"/>
        <v>0</v>
      </c>
      <c r="AC63" s="84">
        <f t="shared" si="3"/>
        <v>-3</v>
      </c>
      <c r="AD63" s="84">
        <f t="shared" si="4"/>
        <v>-3</v>
      </c>
    </row>
    <row r="64" spans="1:30" hidden="1" x14ac:dyDescent="0.35">
      <c r="A64" s="19">
        <v>58</v>
      </c>
      <c r="B64" s="4">
        <f>'8thR'!B64</f>
        <v>0</v>
      </c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10">
        <f t="shared" si="5"/>
        <v>0</v>
      </c>
      <c r="V64" s="48">
        <f t="shared" si="2"/>
        <v>-1.5</v>
      </c>
      <c r="W64" s="15">
        <f>'8thR'!W64</f>
        <v>0</v>
      </c>
      <c r="X64" s="15">
        <f>'8thR'!X64</f>
        <v>0</v>
      </c>
      <c r="Y64" s="15">
        <f>'8thR'!Y64</f>
        <v>0</v>
      </c>
      <c r="Z64" s="15">
        <f>'8thR'!Z64</f>
        <v>0</v>
      </c>
      <c r="AA64" s="61">
        <f>IF(B64&lt;&gt;"",'8thR'!AA64+AB64,0)</f>
        <v>0</v>
      </c>
      <c r="AB64" s="61">
        <f t="shared" si="1"/>
        <v>0</v>
      </c>
      <c r="AC64" s="84">
        <f t="shared" si="3"/>
        <v>-3</v>
      </c>
      <c r="AD64" s="84">
        <f t="shared" si="4"/>
        <v>-3</v>
      </c>
    </row>
    <row r="65" spans="1:30" hidden="1" x14ac:dyDescent="0.35">
      <c r="A65" s="19">
        <v>59</v>
      </c>
      <c r="B65" s="4">
        <f>'8thR'!B65</f>
        <v>0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10">
        <f t="shared" si="5"/>
        <v>0</v>
      </c>
      <c r="V65" s="48">
        <f t="shared" si="2"/>
        <v>-1.5</v>
      </c>
      <c r="W65" s="15">
        <f>'8thR'!W65</f>
        <v>0</v>
      </c>
      <c r="X65" s="15">
        <f>'8thR'!X65</f>
        <v>0</v>
      </c>
      <c r="Y65" s="15">
        <f>'8thR'!Y65</f>
        <v>0</v>
      </c>
      <c r="Z65" s="15">
        <f>'8thR'!Z65</f>
        <v>0</v>
      </c>
      <c r="AA65" s="61">
        <f>IF(B65&lt;&gt;"",'8thR'!AA65+AB65,0)</f>
        <v>0</v>
      </c>
      <c r="AB65" s="61">
        <f t="shared" si="1"/>
        <v>0</v>
      </c>
      <c r="AC65" s="84">
        <f t="shared" si="3"/>
        <v>-3</v>
      </c>
      <c r="AD65" s="84">
        <f t="shared" si="4"/>
        <v>-3</v>
      </c>
    </row>
    <row r="66" spans="1:30" hidden="1" x14ac:dyDescent="0.35">
      <c r="A66" s="19">
        <v>60</v>
      </c>
      <c r="B66" s="4">
        <f>'8thR'!B66</f>
        <v>0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10">
        <f t="shared" si="5"/>
        <v>0</v>
      </c>
      <c r="V66" s="48">
        <f t="shared" si="2"/>
        <v>-1.5</v>
      </c>
      <c r="W66" s="15">
        <f>'8thR'!W66</f>
        <v>0</v>
      </c>
      <c r="X66" s="15">
        <f>'8thR'!X66</f>
        <v>0</v>
      </c>
      <c r="Y66" s="15">
        <f>'8thR'!Y66</f>
        <v>0</v>
      </c>
      <c r="Z66" s="15">
        <f>'8thR'!Z66</f>
        <v>0</v>
      </c>
      <c r="AA66" s="61">
        <f>IF(B66&lt;&gt;"",'8thR'!AA66+AB66,0)</f>
        <v>0</v>
      </c>
      <c r="AB66" s="61">
        <f t="shared" si="1"/>
        <v>0</v>
      </c>
      <c r="AC66" s="84">
        <f t="shared" si="3"/>
        <v>-3</v>
      </c>
      <c r="AD66" s="84">
        <f t="shared" si="4"/>
        <v>-3</v>
      </c>
    </row>
    <row r="67" spans="1:30" hidden="1" x14ac:dyDescent="0.35">
      <c r="A67" s="19">
        <v>61</v>
      </c>
      <c r="B67" s="4">
        <f>'8thR'!B67</f>
        <v>0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10">
        <f t="shared" si="5"/>
        <v>0</v>
      </c>
      <c r="V67" s="48">
        <f t="shared" si="2"/>
        <v>-1.5</v>
      </c>
      <c r="W67" s="15">
        <f>'8thR'!W67</f>
        <v>0</v>
      </c>
      <c r="X67" s="15">
        <f>'8thR'!X67</f>
        <v>0</v>
      </c>
      <c r="Y67" s="15">
        <f>'8thR'!Y67</f>
        <v>0</v>
      </c>
      <c r="Z67" s="15">
        <f>'8thR'!Z67</f>
        <v>0</v>
      </c>
      <c r="AA67" s="61">
        <f>IF(B67&lt;&gt;"",'8thR'!AA67+AB67,0)</f>
        <v>0</v>
      </c>
      <c r="AB67" s="61">
        <f t="shared" si="1"/>
        <v>0</v>
      </c>
      <c r="AC67" s="84">
        <f t="shared" si="3"/>
        <v>-3</v>
      </c>
      <c r="AD67" s="84">
        <f t="shared" si="4"/>
        <v>-3</v>
      </c>
    </row>
    <row r="68" spans="1:30" hidden="1" x14ac:dyDescent="0.35">
      <c r="A68" s="19">
        <v>62</v>
      </c>
      <c r="B68" s="4">
        <f>'8thR'!B68</f>
        <v>0</v>
      </c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10">
        <f t="shared" si="5"/>
        <v>0</v>
      </c>
      <c r="V68" s="48">
        <f t="shared" si="2"/>
        <v>-1.5</v>
      </c>
      <c r="W68" s="15">
        <f>'8thR'!W68</f>
        <v>0</v>
      </c>
      <c r="X68" s="15">
        <f>'8thR'!X68</f>
        <v>0</v>
      </c>
      <c r="Y68" s="15">
        <f>'8thR'!Y68</f>
        <v>0</v>
      </c>
      <c r="Z68" s="15">
        <f>'8thR'!Z68</f>
        <v>0</v>
      </c>
      <c r="AA68" s="61">
        <f>IF(B68&lt;&gt;"",'8thR'!AA68+AB68,0)</f>
        <v>0</v>
      </c>
      <c r="AB68" s="61">
        <f t="shared" si="1"/>
        <v>0</v>
      </c>
      <c r="AC68" s="84">
        <f t="shared" si="3"/>
        <v>-3</v>
      </c>
      <c r="AD68" s="84">
        <f t="shared" si="4"/>
        <v>-3</v>
      </c>
    </row>
    <row r="69" spans="1:30" hidden="1" x14ac:dyDescent="0.35">
      <c r="A69" s="19">
        <v>63</v>
      </c>
      <c r="B69" s="4" t="str">
        <f>'8thR'!B69</f>
        <v/>
      </c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10">
        <f t="shared" si="5"/>
        <v>0</v>
      </c>
      <c r="V69" s="48">
        <f t="shared" si="2"/>
        <v>-1.5</v>
      </c>
      <c r="W69" s="15">
        <f>'8thR'!W69</f>
        <v>0</v>
      </c>
      <c r="X69" s="15">
        <f>'8thR'!X69</f>
        <v>0</v>
      </c>
      <c r="Y69" s="15">
        <f>'8thR'!Y69</f>
        <v>0</v>
      </c>
      <c r="Z69" s="15">
        <f>'8thR'!Z69</f>
        <v>0</v>
      </c>
      <c r="AA69" s="61">
        <f>IF(B69&lt;&gt;"",'8thR'!AA69+AB69,0)</f>
        <v>0</v>
      </c>
      <c r="AB69" s="61">
        <f t="shared" si="1"/>
        <v>0</v>
      </c>
      <c r="AC69" s="84">
        <f t="shared" si="3"/>
        <v>-3</v>
      </c>
      <c r="AD69" s="84">
        <f t="shared" si="4"/>
        <v>-3</v>
      </c>
    </row>
    <row r="70" spans="1:30" hidden="1" x14ac:dyDescent="0.35">
      <c r="A70" s="19">
        <v>64</v>
      </c>
      <c r="B70" s="4" t="str">
        <f>'8thR'!B70</f>
        <v/>
      </c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10">
        <f t="shared" si="5"/>
        <v>0</v>
      </c>
      <c r="V70" s="48">
        <f t="shared" si="2"/>
        <v>-1.5</v>
      </c>
      <c r="W70" s="15">
        <f>'8thR'!W70</f>
        <v>0</v>
      </c>
      <c r="X70" s="15">
        <f>'8thR'!X70</f>
        <v>0</v>
      </c>
      <c r="Y70" s="15">
        <f>'8thR'!Y70</f>
        <v>0</v>
      </c>
      <c r="Z70" s="15">
        <f>'8thR'!Z70</f>
        <v>0</v>
      </c>
      <c r="AA70" s="61">
        <f>IF(B70&lt;&gt;"",'8thR'!AA70+AB70,0)</f>
        <v>0</v>
      </c>
      <c r="AB70" s="61">
        <f t="shared" si="1"/>
        <v>0</v>
      </c>
      <c r="AC70" s="84">
        <f t="shared" si="3"/>
        <v>-3</v>
      </c>
      <c r="AD70" s="84">
        <f t="shared" si="4"/>
        <v>-3</v>
      </c>
    </row>
    <row r="71" spans="1:30" hidden="1" x14ac:dyDescent="0.35">
      <c r="A71" s="19">
        <v>65</v>
      </c>
      <c r="B71" s="4" t="str">
        <f>'8thR'!B71</f>
        <v/>
      </c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10">
        <f t="shared" si="5"/>
        <v>0</v>
      </c>
      <c r="V71" s="48">
        <f t="shared" si="2"/>
        <v>-1.5</v>
      </c>
      <c r="W71" s="15">
        <f>'8thR'!W71</f>
        <v>0</v>
      </c>
      <c r="X71" s="15">
        <f>'8thR'!X71</f>
        <v>0</v>
      </c>
      <c r="Y71" s="15">
        <f>'8thR'!Y71</f>
        <v>0</v>
      </c>
      <c r="Z71" s="15">
        <f>'8thR'!Z71</f>
        <v>0</v>
      </c>
      <c r="AA71" s="61">
        <f>IF(B71&lt;&gt;"",'8thR'!AA71+AB71,0)</f>
        <v>0</v>
      </c>
      <c r="AB71" s="61">
        <f t="shared" ref="AB71:AB125" si="6">IF(U71&gt;0,1,0)</f>
        <v>0</v>
      </c>
      <c r="AC71" s="84">
        <f t="shared" si="3"/>
        <v>-3</v>
      </c>
      <c r="AD71" s="84">
        <f t="shared" si="4"/>
        <v>-3</v>
      </c>
    </row>
    <row r="72" spans="1:30" hidden="1" x14ac:dyDescent="0.35">
      <c r="A72" s="19">
        <v>66</v>
      </c>
      <c r="B72" s="4" t="str">
        <f>'8thR'!B72</f>
        <v/>
      </c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10">
        <f t="shared" si="5"/>
        <v>0</v>
      </c>
      <c r="V72" s="48">
        <f t="shared" ref="V72:V135" si="7">ROUND(0.35*MIN(AC72,AD72)+0.15*MAX(AC72,AD72),1)</f>
        <v>-1.5</v>
      </c>
      <c r="W72" s="15">
        <f>'8thR'!W72</f>
        <v>0</v>
      </c>
      <c r="X72" s="15">
        <f>'8thR'!X72</f>
        <v>0</v>
      </c>
      <c r="Y72" s="15">
        <f>'8thR'!Y72</f>
        <v>0</v>
      </c>
      <c r="Z72" s="15">
        <f>'8thR'!Z72</f>
        <v>0</v>
      </c>
      <c r="AA72" s="61">
        <f>IF(B72&lt;&gt;"",'8thR'!AA72+AB72,0)</f>
        <v>0</v>
      </c>
      <c r="AB72" s="61">
        <f t="shared" si="6"/>
        <v>0</v>
      </c>
      <c r="AC72" s="84">
        <f t="shared" ref="AC72:AC135" si="8">ROUND(IF(W72="m",(X72*$AC$4/113+$AD$4-$AE$4),(X72*$AC$2/113+$AD$2-$AE$2)),0)</f>
        <v>-3</v>
      </c>
      <c r="AD72" s="84">
        <f t="shared" ref="AD72:AD135" si="9">ROUND(IF(Y72="m",(Z72*$AC$4/113+$AD$4-$AE$4),(Z72*$AC$2/113+$AD$2-$AE$2)),0)</f>
        <v>-3</v>
      </c>
    </row>
    <row r="73" spans="1:30" hidden="1" x14ac:dyDescent="0.35">
      <c r="A73" s="19">
        <v>67</v>
      </c>
      <c r="B73" s="4" t="str">
        <f>'8thR'!B73</f>
        <v/>
      </c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10">
        <f t="shared" si="5"/>
        <v>0</v>
      </c>
      <c r="V73" s="48">
        <f t="shared" si="7"/>
        <v>-1.5</v>
      </c>
      <c r="W73" s="15">
        <f>'8thR'!W73</f>
        <v>0</v>
      </c>
      <c r="X73" s="15">
        <f>'8thR'!X73</f>
        <v>0</v>
      </c>
      <c r="Y73" s="15">
        <f>'8thR'!Y73</f>
        <v>0</v>
      </c>
      <c r="Z73" s="15">
        <f>'8thR'!Z73</f>
        <v>0</v>
      </c>
      <c r="AA73" s="61">
        <f>IF(B73&lt;&gt;"",'8thR'!AA73+AB73,0)</f>
        <v>0</v>
      </c>
      <c r="AB73" s="61">
        <f t="shared" si="6"/>
        <v>0</v>
      </c>
      <c r="AC73" s="84">
        <f t="shared" si="8"/>
        <v>-3</v>
      </c>
      <c r="AD73" s="84">
        <f t="shared" si="9"/>
        <v>-3</v>
      </c>
    </row>
    <row r="74" spans="1:30" hidden="1" x14ac:dyDescent="0.35">
      <c r="A74" s="19">
        <v>68</v>
      </c>
      <c r="B74" s="4" t="str">
        <f>'8thR'!B74</f>
        <v/>
      </c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10">
        <f t="shared" si="5"/>
        <v>0</v>
      </c>
      <c r="V74" s="48">
        <f t="shared" si="7"/>
        <v>-1.5</v>
      </c>
      <c r="W74" s="15">
        <f>'8thR'!W74</f>
        <v>0</v>
      </c>
      <c r="X74" s="15">
        <f>'8thR'!X74</f>
        <v>0</v>
      </c>
      <c r="Y74" s="15">
        <f>'8thR'!Y74</f>
        <v>0</v>
      </c>
      <c r="Z74" s="15">
        <f>'8thR'!Z74</f>
        <v>0</v>
      </c>
      <c r="AA74" s="61">
        <f>IF(B74&lt;&gt;"",'8thR'!AA74+AB74,0)</f>
        <v>0</v>
      </c>
      <c r="AB74" s="61">
        <f t="shared" si="6"/>
        <v>0</v>
      </c>
      <c r="AC74" s="84">
        <f t="shared" si="8"/>
        <v>-3</v>
      </c>
      <c r="AD74" s="84">
        <f t="shared" si="9"/>
        <v>-3</v>
      </c>
    </row>
    <row r="75" spans="1:30" hidden="1" x14ac:dyDescent="0.35">
      <c r="A75" s="19">
        <v>69</v>
      </c>
      <c r="B75" s="4" t="str">
        <f>'8thR'!B75</f>
        <v/>
      </c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10">
        <f t="shared" si="5"/>
        <v>0</v>
      </c>
      <c r="V75" s="48">
        <f t="shared" si="7"/>
        <v>-1.5</v>
      </c>
      <c r="W75" s="15">
        <f>'8thR'!W75</f>
        <v>0</v>
      </c>
      <c r="X75" s="15">
        <f>'8thR'!X75</f>
        <v>0</v>
      </c>
      <c r="Y75" s="15">
        <f>'8thR'!Y75</f>
        <v>0</v>
      </c>
      <c r="Z75" s="15">
        <f>'8thR'!Z75</f>
        <v>0</v>
      </c>
      <c r="AA75" s="61">
        <f>IF(B75&lt;&gt;"",'8thR'!AA75+AB75,0)</f>
        <v>0</v>
      </c>
      <c r="AB75" s="61">
        <f t="shared" si="6"/>
        <v>0</v>
      </c>
      <c r="AC75" s="84">
        <f t="shared" si="8"/>
        <v>-3</v>
      </c>
      <c r="AD75" s="84">
        <f t="shared" si="9"/>
        <v>-3</v>
      </c>
    </row>
    <row r="76" spans="1:30" hidden="1" x14ac:dyDescent="0.35">
      <c r="A76" s="19">
        <v>70</v>
      </c>
      <c r="B76" s="4" t="str">
        <f>'8thR'!B76</f>
        <v/>
      </c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10">
        <f t="shared" si="5"/>
        <v>0</v>
      </c>
      <c r="V76" s="48">
        <f t="shared" si="7"/>
        <v>-1.5</v>
      </c>
      <c r="W76" s="15">
        <f>'8thR'!W76</f>
        <v>0</v>
      </c>
      <c r="X76" s="15">
        <f>'8thR'!X76</f>
        <v>0</v>
      </c>
      <c r="Y76" s="15">
        <f>'8thR'!Y76</f>
        <v>0</v>
      </c>
      <c r="Z76" s="15">
        <f>'8thR'!Z76</f>
        <v>0</v>
      </c>
      <c r="AA76" s="61">
        <f>IF(B76&lt;&gt;"",'8thR'!AA76+AB76,0)</f>
        <v>0</v>
      </c>
      <c r="AB76" s="61">
        <f t="shared" si="6"/>
        <v>0</v>
      </c>
      <c r="AC76" s="84">
        <f t="shared" si="8"/>
        <v>-3</v>
      </c>
      <c r="AD76" s="84">
        <f t="shared" si="9"/>
        <v>-3</v>
      </c>
    </row>
    <row r="77" spans="1:30" hidden="1" x14ac:dyDescent="0.35">
      <c r="A77" s="19">
        <v>71</v>
      </c>
      <c r="B77" s="4" t="str">
        <f>'8thR'!B77</f>
        <v/>
      </c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10">
        <f t="shared" si="5"/>
        <v>0</v>
      </c>
      <c r="V77" s="48">
        <f t="shared" si="7"/>
        <v>-1.5</v>
      </c>
      <c r="W77" s="15">
        <f>'8thR'!W77</f>
        <v>0</v>
      </c>
      <c r="X77" s="15">
        <f>'8thR'!X77</f>
        <v>0</v>
      </c>
      <c r="Y77" s="15">
        <f>'8thR'!Y77</f>
        <v>0</v>
      </c>
      <c r="Z77" s="15">
        <f>'8thR'!Z77</f>
        <v>0</v>
      </c>
      <c r="AA77" s="61">
        <f>IF(B77&lt;&gt;"",'8thR'!AA77+AB77,0)</f>
        <v>0</v>
      </c>
      <c r="AB77" s="61">
        <f t="shared" si="6"/>
        <v>0</v>
      </c>
      <c r="AC77" s="84">
        <f t="shared" si="8"/>
        <v>-3</v>
      </c>
      <c r="AD77" s="84">
        <f t="shared" si="9"/>
        <v>-3</v>
      </c>
    </row>
    <row r="78" spans="1:30" hidden="1" x14ac:dyDescent="0.35">
      <c r="A78" s="19">
        <v>72</v>
      </c>
      <c r="B78" s="4" t="str">
        <f>'8thR'!B78</f>
        <v/>
      </c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10">
        <f t="shared" si="5"/>
        <v>0</v>
      </c>
      <c r="V78" s="48">
        <f t="shared" si="7"/>
        <v>-1.5</v>
      </c>
      <c r="W78" s="15">
        <f>'8thR'!W78</f>
        <v>0</v>
      </c>
      <c r="X78" s="15">
        <f>'8thR'!X78</f>
        <v>0</v>
      </c>
      <c r="Y78" s="15">
        <f>'8thR'!Y78</f>
        <v>0</v>
      </c>
      <c r="Z78" s="15">
        <f>'8thR'!Z78</f>
        <v>0</v>
      </c>
      <c r="AA78" s="61">
        <f>IF(B78&lt;&gt;"",'8thR'!AA78+AB78,0)</f>
        <v>0</v>
      </c>
      <c r="AB78" s="61">
        <f t="shared" si="6"/>
        <v>0</v>
      </c>
      <c r="AC78" s="84">
        <f t="shared" si="8"/>
        <v>-3</v>
      </c>
      <c r="AD78" s="84">
        <f t="shared" si="9"/>
        <v>-3</v>
      </c>
    </row>
    <row r="79" spans="1:30" hidden="1" x14ac:dyDescent="0.35">
      <c r="A79" s="19">
        <v>73</v>
      </c>
      <c r="B79" s="4" t="str">
        <f>'8thR'!B79</f>
        <v/>
      </c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10">
        <f t="shared" si="5"/>
        <v>0</v>
      </c>
      <c r="V79" s="48">
        <f t="shared" si="7"/>
        <v>-1.5</v>
      </c>
      <c r="W79" s="15">
        <f>'8thR'!W79</f>
        <v>0</v>
      </c>
      <c r="X79" s="15">
        <f>'8thR'!X79</f>
        <v>0</v>
      </c>
      <c r="Y79" s="15">
        <f>'8thR'!Y79</f>
        <v>0</v>
      </c>
      <c r="Z79" s="15">
        <f>'8thR'!Z79</f>
        <v>0</v>
      </c>
      <c r="AA79" s="61">
        <f>IF(B79&lt;&gt;"",'8thR'!AA79+AB79,0)</f>
        <v>0</v>
      </c>
      <c r="AB79" s="61">
        <f t="shared" si="6"/>
        <v>0</v>
      </c>
      <c r="AC79" s="84">
        <f t="shared" si="8"/>
        <v>-3</v>
      </c>
      <c r="AD79" s="84">
        <f t="shared" si="9"/>
        <v>-3</v>
      </c>
    </row>
    <row r="80" spans="1:30" hidden="1" x14ac:dyDescent="0.35">
      <c r="A80" s="19">
        <v>74</v>
      </c>
      <c r="B80" s="4" t="str">
        <f>'8thR'!B80</f>
        <v/>
      </c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10">
        <f t="shared" si="5"/>
        <v>0</v>
      </c>
      <c r="V80" s="48">
        <f t="shared" si="7"/>
        <v>-1.5</v>
      </c>
      <c r="W80" s="15">
        <f>'8thR'!W80</f>
        <v>0</v>
      </c>
      <c r="X80" s="15">
        <f>'8thR'!X80</f>
        <v>0</v>
      </c>
      <c r="Y80" s="15">
        <f>'8thR'!Y80</f>
        <v>0</v>
      </c>
      <c r="Z80" s="15">
        <f>'8thR'!Z80</f>
        <v>0</v>
      </c>
      <c r="AA80" s="61">
        <f>IF(B80&lt;&gt;"",'8thR'!AA80+AB80,0)</f>
        <v>0</v>
      </c>
      <c r="AB80" s="61">
        <f t="shared" si="6"/>
        <v>0</v>
      </c>
      <c r="AC80" s="84">
        <f t="shared" si="8"/>
        <v>-3</v>
      </c>
      <c r="AD80" s="84">
        <f t="shared" si="9"/>
        <v>-3</v>
      </c>
    </row>
    <row r="81" spans="1:30" hidden="1" x14ac:dyDescent="0.35">
      <c r="A81" s="19">
        <v>75</v>
      </c>
      <c r="B81" s="4" t="str">
        <f>'8thR'!B81</f>
        <v/>
      </c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10">
        <f t="shared" si="5"/>
        <v>0</v>
      </c>
      <c r="V81" s="48">
        <f t="shared" si="7"/>
        <v>-1.5</v>
      </c>
      <c r="W81" s="15">
        <f>'8thR'!W81</f>
        <v>0</v>
      </c>
      <c r="X81" s="15">
        <f>'8thR'!X81</f>
        <v>0</v>
      </c>
      <c r="Y81" s="15">
        <f>'8thR'!Y81</f>
        <v>0</v>
      </c>
      <c r="Z81" s="15">
        <f>'8thR'!Z81</f>
        <v>0</v>
      </c>
      <c r="AA81" s="61">
        <f>IF(B81&lt;&gt;"",'8thR'!AA81+AB81,0)</f>
        <v>0</v>
      </c>
      <c r="AB81" s="61">
        <f t="shared" si="6"/>
        <v>0</v>
      </c>
      <c r="AC81" s="84">
        <f t="shared" si="8"/>
        <v>-3</v>
      </c>
      <c r="AD81" s="84">
        <f t="shared" si="9"/>
        <v>-3</v>
      </c>
    </row>
    <row r="82" spans="1:30" hidden="1" x14ac:dyDescent="0.35">
      <c r="A82" s="19">
        <v>76</v>
      </c>
      <c r="B82" s="4" t="str">
        <f>'8thR'!B82</f>
        <v/>
      </c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10">
        <f t="shared" si="5"/>
        <v>0</v>
      </c>
      <c r="V82" s="48">
        <f t="shared" si="7"/>
        <v>-1.5</v>
      </c>
      <c r="W82" s="15">
        <f>'8thR'!W82</f>
        <v>0</v>
      </c>
      <c r="X82" s="15">
        <f>'8thR'!X82</f>
        <v>0</v>
      </c>
      <c r="Y82" s="15">
        <f>'8thR'!Y82</f>
        <v>0</v>
      </c>
      <c r="Z82" s="15">
        <f>'8thR'!Z82</f>
        <v>0</v>
      </c>
      <c r="AA82" s="61">
        <f>IF(B82&lt;&gt;"",'8thR'!AA82+AB82,0)</f>
        <v>0</v>
      </c>
      <c r="AB82" s="61">
        <f t="shared" si="6"/>
        <v>0</v>
      </c>
      <c r="AC82" s="84">
        <f t="shared" si="8"/>
        <v>-3</v>
      </c>
      <c r="AD82" s="84">
        <f t="shared" si="9"/>
        <v>-3</v>
      </c>
    </row>
    <row r="83" spans="1:30" hidden="1" x14ac:dyDescent="0.35">
      <c r="A83" s="19">
        <v>77</v>
      </c>
      <c r="B83" s="4" t="str">
        <f>'8thR'!B83</f>
        <v/>
      </c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10">
        <f t="shared" si="5"/>
        <v>0</v>
      </c>
      <c r="V83" s="48">
        <f t="shared" si="7"/>
        <v>-1.5</v>
      </c>
      <c r="W83" s="15">
        <f>'8thR'!W83</f>
        <v>0</v>
      </c>
      <c r="X83" s="15">
        <f>'8thR'!X83</f>
        <v>0</v>
      </c>
      <c r="Y83" s="15">
        <f>'8thR'!Y83</f>
        <v>0</v>
      </c>
      <c r="Z83" s="15">
        <f>'8thR'!Z83</f>
        <v>0</v>
      </c>
      <c r="AA83" s="61">
        <f>IF(B83&lt;&gt;"",'8thR'!AA83+AB83,0)</f>
        <v>0</v>
      </c>
      <c r="AB83" s="61">
        <f t="shared" si="6"/>
        <v>0</v>
      </c>
      <c r="AC83" s="84">
        <f t="shared" si="8"/>
        <v>-3</v>
      </c>
      <c r="AD83" s="84">
        <f t="shared" si="9"/>
        <v>-3</v>
      </c>
    </row>
    <row r="84" spans="1:30" hidden="1" x14ac:dyDescent="0.35">
      <c r="A84" s="19">
        <v>78</v>
      </c>
      <c r="B84" s="4" t="str">
        <f>'8thR'!B84</f>
        <v/>
      </c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10">
        <f t="shared" si="5"/>
        <v>0</v>
      </c>
      <c r="V84" s="48">
        <f t="shared" si="7"/>
        <v>-1.5</v>
      </c>
      <c r="W84" s="15">
        <f>'8thR'!W84</f>
        <v>0</v>
      </c>
      <c r="X84" s="15">
        <f>'8thR'!X84</f>
        <v>0</v>
      </c>
      <c r="Y84" s="15">
        <f>'8thR'!Y84</f>
        <v>0</v>
      </c>
      <c r="Z84" s="15">
        <f>'8thR'!Z84</f>
        <v>0</v>
      </c>
      <c r="AA84" s="61">
        <f>IF(B84&lt;&gt;"",'8thR'!AA84+AB84,0)</f>
        <v>0</v>
      </c>
      <c r="AB84" s="61">
        <f t="shared" si="6"/>
        <v>0</v>
      </c>
      <c r="AC84" s="84">
        <f t="shared" si="8"/>
        <v>-3</v>
      </c>
      <c r="AD84" s="84">
        <f t="shared" si="9"/>
        <v>-3</v>
      </c>
    </row>
    <row r="85" spans="1:30" hidden="1" x14ac:dyDescent="0.35">
      <c r="A85" s="19">
        <v>79</v>
      </c>
      <c r="B85" s="4" t="str">
        <f>'8thR'!B85</f>
        <v/>
      </c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10">
        <f t="shared" si="5"/>
        <v>0</v>
      </c>
      <c r="V85" s="48">
        <f t="shared" si="7"/>
        <v>-1.5</v>
      </c>
      <c r="W85" s="15">
        <f>'8thR'!W85</f>
        <v>0</v>
      </c>
      <c r="X85" s="15">
        <f>'8thR'!X85</f>
        <v>0</v>
      </c>
      <c r="Y85" s="15">
        <f>'8thR'!Y85</f>
        <v>0</v>
      </c>
      <c r="Z85" s="15">
        <f>'8thR'!Z85</f>
        <v>0</v>
      </c>
      <c r="AA85" s="61">
        <f>IF(B85&lt;&gt;"",'8thR'!AA85+AB85,0)</f>
        <v>0</v>
      </c>
      <c r="AB85" s="61">
        <f t="shared" si="6"/>
        <v>0</v>
      </c>
      <c r="AC85" s="84">
        <f t="shared" si="8"/>
        <v>-3</v>
      </c>
      <c r="AD85" s="84">
        <f t="shared" si="9"/>
        <v>-3</v>
      </c>
    </row>
    <row r="86" spans="1:30" hidden="1" x14ac:dyDescent="0.35">
      <c r="A86" s="19">
        <v>80</v>
      </c>
      <c r="B86" s="4" t="str">
        <f>'8thR'!B86</f>
        <v/>
      </c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10">
        <f t="shared" si="5"/>
        <v>0</v>
      </c>
      <c r="V86" s="48">
        <f t="shared" si="7"/>
        <v>-1.5</v>
      </c>
      <c r="W86" s="15">
        <f>'8thR'!W86</f>
        <v>0</v>
      </c>
      <c r="X86" s="15">
        <f>'8thR'!X86</f>
        <v>0</v>
      </c>
      <c r="Y86" s="15">
        <f>'8thR'!Y86</f>
        <v>0</v>
      </c>
      <c r="Z86" s="15">
        <f>'8thR'!Z86</f>
        <v>0</v>
      </c>
      <c r="AA86" s="61">
        <f>IF(B86&lt;&gt;"",'8thR'!AA86+AB86,0)</f>
        <v>0</v>
      </c>
      <c r="AB86" s="61">
        <f t="shared" si="6"/>
        <v>0</v>
      </c>
      <c r="AC86" s="84">
        <f t="shared" si="8"/>
        <v>-3</v>
      </c>
      <c r="AD86" s="84">
        <f t="shared" si="9"/>
        <v>-3</v>
      </c>
    </row>
    <row r="87" spans="1:30" hidden="1" x14ac:dyDescent="0.35">
      <c r="A87" s="19">
        <v>81</v>
      </c>
      <c r="B87" s="4" t="str">
        <f>'8thR'!B87</f>
        <v/>
      </c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10">
        <f t="shared" si="5"/>
        <v>0</v>
      </c>
      <c r="V87" s="48">
        <f t="shared" si="7"/>
        <v>-1.5</v>
      </c>
      <c r="W87" s="15">
        <f>'8thR'!W87</f>
        <v>0</v>
      </c>
      <c r="X87" s="15">
        <f>'8thR'!X87</f>
        <v>0</v>
      </c>
      <c r="Y87" s="15">
        <f>'8thR'!Y87</f>
        <v>0</v>
      </c>
      <c r="Z87" s="15">
        <f>'8thR'!Z87</f>
        <v>0</v>
      </c>
      <c r="AA87" s="61">
        <f>IF(B87&lt;&gt;"",'8thR'!AA87+AB87,0)</f>
        <v>0</v>
      </c>
      <c r="AB87" s="61">
        <f t="shared" si="6"/>
        <v>0</v>
      </c>
      <c r="AC87" s="84">
        <f t="shared" si="8"/>
        <v>-3</v>
      </c>
      <c r="AD87" s="84">
        <f t="shared" si="9"/>
        <v>-3</v>
      </c>
    </row>
    <row r="88" spans="1:30" hidden="1" x14ac:dyDescent="0.35">
      <c r="A88" s="19">
        <v>82</v>
      </c>
      <c r="B88" s="4" t="str">
        <f>'8thR'!B88</f>
        <v/>
      </c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10">
        <f t="shared" si="5"/>
        <v>0</v>
      </c>
      <c r="V88" s="48">
        <f t="shared" si="7"/>
        <v>-1.5</v>
      </c>
      <c r="W88" s="15">
        <f>'8thR'!W88</f>
        <v>0</v>
      </c>
      <c r="X88" s="15">
        <f>'8thR'!X88</f>
        <v>0</v>
      </c>
      <c r="Y88" s="15">
        <f>'8thR'!Y88</f>
        <v>0</v>
      </c>
      <c r="Z88" s="15">
        <f>'8thR'!Z88</f>
        <v>0</v>
      </c>
      <c r="AA88" s="61">
        <f>IF(B88&lt;&gt;"",'8thR'!AA88+AB88,0)</f>
        <v>0</v>
      </c>
      <c r="AB88" s="61">
        <f t="shared" si="6"/>
        <v>0</v>
      </c>
      <c r="AC88" s="84">
        <f t="shared" si="8"/>
        <v>-3</v>
      </c>
      <c r="AD88" s="84">
        <f t="shared" si="9"/>
        <v>-3</v>
      </c>
    </row>
    <row r="89" spans="1:30" hidden="1" x14ac:dyDescent="0.35">
      <c r="A89" s="19">
        <v>83</v>
      </c>
      <c r="B89" s="4" t="str">
        <f>'8thR'!B89</f>
        <v/>
      </c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10">
        <f t="shared" si="5"/>
        <v>0</v>
      </c>
      <c r="V89" s="48">
        <f t="shared" si="7"/>
        <v>-1.5</v>
      </c>
      <c r="W89" s="15">
        <f>'8thR'!W89</f>
        <v>0</v>
      </c>
      <c r="X89" s="15">
        <f>'8thR'!X89</f>
        <v>0</v>
      </c>
      <c r="Y89" s="15">
        <f>'8thR'!Y89</f>
        <v>0</v>
      </c>
      <c r="Z89" s="15">
        <f>'8thR'!Z89</f>
        <v>0</v>
      </c>
      <c r="AA89" s="61">
        <f>IF(B89&lt;&gt;"",'8thR'!AA89+AB89,0)</f>
        <v>0</v>
      </c>
      <c r="AB89" s="61">
        <f t="shared" si="6"/>
        <v>0</v>
      </c>
      <c r="AC89" s="84">
        <f t="shared" si="8"/>
        <v>-3</v>
      </c>
      <c r="AD89" s="84">
        <f t="shared" si="9"/>
        <v>-3</v>
      </c>
    </row>
    <row r="90" spans="1:30" hidden="1" x14ac:dyDescent="0.35">
      <c r="A90" s="19">
        <v>84</v>
      </c>
      <c r="B90" s="4" t="str">
        <f>'8thR'!B90</f>
        <v/>
      </c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10">
        <f t="shared" si="5"/>
        <v>0</v>
      </c>
      <c r="V90" s="48">
        <f t="shared" si="7"/>
        <v>-1.5</v>
      </c>
      <c r="W90" s="15">
        <f>'8thR'!W90</f>
        <v>0</v>
      </c>
      <c r="X90" s="15">
        <f>'8thR'!X90</f>
        <v>0</v>
      </c>
      <c r="Y90" s="15">
        <f>'8thR'!Y90</f>
        <v>0</v>
      </c>
      <c r="Z90" s="15">
        <f>'8thR'!Z90</f>
        <v>0</v>
      </c>
      <c r="AA90" s="61">
        <f>IF(B90&lt;&gt;"",'8thR'!AA90+AB90,0)</f>
        <v>0</v>
      </c>
      <c r="AB90" s="61">
        <f t="shared" si="6"/>
        <v>0</v>
      </c>
      <c r="AC90" s="84">
        <f t="shared" si="8"/>
        <v>-3</v>
      </c>
      <c r="AD90" s="84">
        <f t="shared" si="9"/>
        <v>-3</v>
      </c>
    </row>
    <row r="91" spans="1:30" hidden="1" x14ac:dyDescent="0.35">
      <c r="A91" s="19">
        <v>85</v>
      </c>
      <c r="B91" s="4" t="str">
        <f>'8thR'!B91</f>
        <v/>
      </c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10">
        <f t="shared" si="5"/>
        <v>0</v>
      </c>
      <c r="V91" s="48">
        <f t="shared" si="7"/>
        <v>-1.5</v>
      </c>
      <c r="W91" s="15">
        <f>'8thR'!W91</f>
        <v>0</v>
      </c>
      <c r="X91" s="15">
        <f>'8thR'!X91</f>
        <v>0</v>
      </c>
      <c r="Y91" s="15">
        <f>'8thR'!Y91</f>
        <v>0</v>
      </c>
      <c r="Z91" s="15">
        <f>'8thR'!Z91</f>
        <v>0</v>
      </c>
      <c r="AA91" s="61">
        <f>IF(B91&lt;&gt;"",'8thR'!AA91+AB91,0)</f>
        <v>0</v>
      </c>
      <c r="AB91" s="61">
        <f t="shared" si="6"/>
        <v>0</v>
      </c>
      <c r="AC91" s="84">
        <f t="shared" si="8"/>
        <v>-3</v>
      </c>
      <c r="AD91" s="84">
        <f t="shared" si="9"/>
        <v>-3</v>
      </c>
    </row>
    <row r="92" spans="1:30" hidden="1" x14ac:dyDescent="0.35">
      <c r="A92" s="19">
        <v>86</v>
      </c>
      <c r="B92" s="4" t="str">
        <f>'8thR'!B92</f>
        <v/>
      </c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10">
        <f t="shared" si="5"/>
        <v>0</v>
      </c>
      <c r="V92" s="48">
        <f t="shared" si="7"/>
        <v>-1.5</v>
      </c>
      <c r="W92" s="15">
        <f>'8thR'!W92</f>
        <v>0</v>
      </c>
      <c r="X92" s="15">
        <f>'8thR'!X92</f>
        <v>0</v>
      </c>
      <c r="Y92" s="15">
        <f>'8thR'!Y92</f>
        <v>0</v>
      </c>
      <c r="Z92" s="15">
        <f>'8thR'!Z92</f>
        <v>0</v>
      </c>
      <c r="AA92" s="61">
        <f>IF(B92&lt;&gt;"",'8thR'!AA92+AB92,0)</f>
        <v>0</v>
      </c>
      <c r="AB92" s="61">
        <f t="shared" si="6"/>
        <v>0</v>
      </c>
      <c r="AC92" s="84">
        <f t="shared" si="8"/>
        <v>-3</v>
      </c>
      <c r="AD92" s="84">
        <f t="shared" si="9"/>
        <v>-3</v>
      </c>
    </row>
    <row r="93" spans="1:30" hidden="1" x14ac:dyDescent="0.35">
      <c r="A93" s="19">
        <v>87</v>
      </c>
      <c r="B93" s="4" t="str">
        <f>'8thR'!B93</f>
        <v/>
      </c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10">
        <f t="shared" si="5"/>
        <v>0</v>
      </c>
      <c r="V93" s="48">
        <f t="shared" si="7"/>
        <v>-1.5</v>
      </c>
      <c r="W93" s="15">
        <f>'8thR'!W93</f>
        <v>0</v>
      </c>
      <c r="X93" s="15">
        <f>'8thR'!X93</f>
        <v>0</v>
      </c>
      <c r="Y93" s="15">
        <f>'8thR'!Y93</f>
        <v>0</v>
      </c>
      <c r="Z93" s="15">
        <f>'8thR'!Z93</f>
        <v>0</v>
      </c>
      <c r="AA93" s="61">
        <f>IF(B93&lt;&gt;"",'8thR'!AA93+AB93,0)</f>
        <v>0</v>
      </c>
      <c r="AB93" s="61">
        <f t="shared" si="6"/>
        <v>0</v>
      </c>
      <c r="AC93" s="84">
        <f t="shared" si="8"/>
        <v>-3</v>
      </c>
      <c r="AD93" s="84">
        <f t="shared" si="9"/>
        <v>-3</v>
      </c>
    </row>
    <row r="94" spans="1:30" hidden="1" x14ac:dyDescent="0.35">
      <c r="A94" s="19">
        <v>88</v>
      </c>
      <c r="B94" s="4" t="str">
        <f>'8thR'!B94</f>
        <v/>
      </c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10">
        <f t="shared" si="5"/>
        <v>0</v>
      </c>
      <c r="V94" s="48">
        <f t="shared" si="7"/>
        <v>-1.5</v>
      </c>
      <c r="W94" s="15">
        <f>'8thR'!W94</f>
        <v>0</v>
      </c>
      <c r="X94" s="15">
        <f>'8thR'!X94</f>
        <v>0</v>
      </c>
      <c r="Y94" s="15">
        <f>'8thR'!Y94</f>
        <v>0</v>
      </c>
      <c r="Z94" s="15">
        <f>'8thR'!Z94</f>
        <v>0</v>
      </c>
      <c r="AA94" s="61">
        <f>IF(B94&lt;&gt;"",'8thR'!AA94+AB94,0)</f>
        <v>0</v>
      </c>
      <c r="AB94" s="61">
        <f t="shared" si="6"/>
        <v>0</v>
      </c>
      <c r="AC94" s="84">
        <f t="shared" si="8"/>
        <v>-3</v>
      </c>
      <c r="AD94" s="84">
        <f t="shared" si="9"/>
        <v>-3</v>
      </c>
    </row>
    <row r="95" spans="1:30" hidden="1" x14ac:dyDescent="0.35">
      <c r="A95" s="19">
        <v>89</v>
      </c>
      <c r="B95" s="4" t="str">
        <f>'8thR'!B95</f>
        <v/>
      </c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10">
        <f t="shared" si="5"/>
        <v>0</v>
      </c>
      <c r="V95" s="48">
        <f t="shared" si="7"/>
        <v>-1.5</v>
      </c>
      <c r="W95" s="15">
        <f>'8thR'!W95</f>
        <v>0</v>
      </c>
      <c r="X95" s="15">
        <f>'8thR'!X95</f>
        <v>0</v>
      </c>
      <c r="Y95" s="15">
        <f>'8thR'!Y95</f>
        <v>0</v>
      </c>
      <c r="Z95" s="15">
        <f>'8thR'!Z95</f>
        <v>0</v>
      </c>
      <c r="AA95" s="61">
        <f>IF(B95&lt;&gt;"",'8thR'!AA95+AB95,0)</f>
        <v>0</v>
      </c>
      <c r="AB95" s="61">
        <f t="shared" si="6"/>
        <v>0</v>
      </c>
      <c r="AC95" s="84">
        <f t="shared" si="8"/>
        <v>-3</v>
      </c>
      <c r="AD95" s="84">
        <f t="shared" si="9"/>
        <v>-3</v>
      </c>
    </row>
    <row r="96" spans="1:30" hidden="1" x14ac:dyDescent="0.35">
      <c r="A96" s="19">
        <v>90</v>
      </c>
      <c r="B96" s="4" t="str">
        <f>'8thR'!B96</f>
        <v/>
      </c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10">
        <f t="shared" si="5"/>
        <v>0</v>
      </c>
      <c r="V96" s="48">
        <f t="shared" si="7"/>
        <v>-1.5</v>
      </c>
      <c r="W96" s="15">
        <f>'8thR'!W96</f>
        <v>0</v>
      </c>
      <c r="X96" s="15">
        <f>'8thR'!X96</f>
        <v>0</v>
      </c>
      <c r="Y96" s="15">
        <f>'8thR'!Y96</f>
        <v>0</v>
      </c>
      <c r="Z96" s="15">
        <f>'8thR'!Z96</f>
        <v>0</v>
      </c>
      <c r="AA96" s="61">
        <f>IF(B96&lt;&gt;"",'8thR'!AA96+AB96,0)</f>
        <v>0</v>
      </c>
      <c r="AB96" s="61">
        <f t="shared" si="6"/>
        <v>0</v>
      </c>
      <c r="AC96" s="84">
        <f t="shared" si="8"/>
        <v>-3</v>
      </c>
      <c r="AD96" s="84">
        <f t="shared" si="9"/>
        <v>-3</v>
      </c>
    </row>
    <row r="97" spans="1:30" hidden="1" x14ac:dyDescent="0.35">
      <c r="A97" s="19">
        <v>91</v>
      </c>
      <c r="B97" s="4" t="str">
        <f>'8thR'!B97</f>
        <v/>
      </c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10">
        <f t="shared" si="5"/>
        <v>0</v>
      </c>
      <c r="V97" s="48">
        <f t="shared" si="7"/>
        <v>-1.5</v>
      </c>
      <c r="W97" s="15">
        <f>'8thR'!W97</f>
        <v>0</v>
      </c>
      <c r="X97" s="15">
        <f>'8thR'!X97</f>
        <v>0</v>
      </c>
      <c r="Y97" s="15">
        <f>'8thR'!Y97</f>
        <v>0</v>
      </c>
      <c r="Z97" s="15">
        <f>'8thR'!Z97</f>
        <v>0</v>
      </c>
      <c r="AA97" s="61">
        <f>IF(B97&lt;&gt;"",'8thR'!AA97+AB97,0)</f>
        <v>0</v>
      </c>
      <c r="AB97" s="61">
        <f t="shared" si="6"/>
        <v>0</v>
      </c>
      <c r="AC97" s="84">
        <f t="shared" si="8"/>
        <v>-3</v>
      </c>
      <c r="AD97" s="84">
        <f t="shared" si="9"/>
        <v>-3</v>
      </c>
    </row>
    <row r="98" spans="1:30" hidden="1" x14ac:dyDescent="0.35">
      <c r="A98" s="19">
        <v>92</v>
      </c>
      <c r="B98" s="4" t="str">
        <f>'8thR'!B98</f>
        <v/>
      </c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10">
        <f t="shared" si="5"/>
        <v>0</v>
      </c>
      <c r="V98" s="48">
        <f t="shared" si="7"/>
        <v>-1.5</v>
      </c>
      <c r="W98" s="15">
        <f>'8thR'!W98</f>
        <v>0</v>
      </c>
      <c r="X98" s="15">
        <f>'8thR'!X98</f>
        <v>0</v>
      </c>
      <c r="Y98" s="15">
        <f>'8thR'!Y98</f>
        <v>0</v>
      </c>
      <c r="Z98" s="15">
        <f>'8thR'!Z98</f>
        <v>0</v>
      </c>
      <c r="AA98" s="61">
        <f>IF(B98&lt;&gt;"",'8thR'!AA98+AB98,0)</f>
        <v>0</v>
      </c>
      <c r="AB98" s="61">
        <f t="shared" si="6"/>
        <v>0</v>
      </c>
      <c r="AC98" s="84">
        <f t="shared" si="8"/>
        <v>-3</v>
      </c>
      <c r="AD98" s="84">
        <f t="shared" si="9"/>
        <v>-3</v>
      </c>
    </row>
    <row r="99" spans="1:30" hidden="1" x14ac:dyDescent="0.35">
      <c r="A99" s="19">
        <v>93</v>
      </c>
      <c r="B99" s="4" t="str">
        <f>'8thR'!B99</f>
        <v/>
      </c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10">
        <f t="shared" si="5"/>
        <v>0</v>
      </c>
      <c r="V99" s="48">
        <f t="shared" si="7"/>
        <v>-1.5</v>
      </c>
      <c r="W99" s="15">
        <f>'8thR'!W99</f>
        <v>0</v>
      </c>
      <c r="X99" s="15">
        <f>'8thR'!X99</f>
        <v>0</v>
      </c>
      <c r="Y99" s="15">
        <f>'8thR'!Y99</f>
        <v>0</v>
      </c>
      <c r="Z99" s="15">
        <f>'8thR'!Z99</f>
        <v>0</v>
      </c>
      <c r="AA99" s="61">
        <f>IF(B99&lt;&gt;"",'8thR'!AA99+AB99,0)</f>
        <v>0</v>
      </c>
      <c r="AB99" s="61">
        <f t="shared" si="6"/>
        <v>0</v>
      </c>
      <c r="AC99" s="84">
        <f t="shared" si="8"/>
        <v>-3</v>
      </c>
      <c r="AD99" s="84">
        <f t="shared" si="9"/>
        <v>-3</v>
      </c>
    </row>
    <row r="100" spans="1:30" hidden="1" x14ac:dyDescent="0.35">
      <c r="A100" s="19">
        <v>94</v>
      </c>
      <c r="B100" s="4" t="str">
        <f>'8thR'!B100</f>
        <v/>
      </c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10">
        <f t="shared" si="5"/>
        <v>0</v>
      </c>
      <c r="V100" s="48">
        <f t="shared" si="7"/>
        <v>-1.5</v>
      </c>
      <c r="W100" s="15">
        <f>'8thR'!W100</f>
        <v>0</v>
      </c>
      <c r="X100" s="15">
        <f>'8thR'!X100</f>
        <v>0</v>
      </c>
      <c r="Y100" s="15">
        <f>'8thR'!Y100</f>
        <v>0</v>
      </c>
      <c r="Z100" s="15">
        <f>'8thR'!Z100</f>
        <v>0</v>
      </c>
      <c r="AA100" s="61">
        <f>IF(B100&lt;&gt;"",'8thR'!AA100+AB100,0)</f>
        <v>0</v>
      </c>
      <c r="AB100" s="61">
        <f t="shared" si="6"/>
        <v>0</v>
      </c>
      <c r="AC100" s="84">
        <f t="shared" si="8"/>
        <v>-3</v>
      </c>
      <c r="AD100" s="84">
        <f t="shared" si="9"/>
        <v>-3</v>
      </c>
    </row>
    <row r="101" spans="1:30" hidden="1" x14ac:dyDescent="0.35">
      <c r="A101" s="19">
        <v>95</v>
      </c>
      <c r="B101" s="4" t="str">
        <f>'8thR'!B101</f>
        <v/>
      </c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10">
        <f t="shared" si="5"/>
        <v>0</v>
      </c>
      <c r="V101" s="48">
        <f t="shared" si="7"/>
        <v>-1.5</v>
      </c>
      <c r="W101" s="15">
        <f>'8thR'!W101</f>
        <v>0</v>
      </c>
      <c r="X101" s="15">
        <f>'8thR'!X101</f>
        <v>0</v>
      </c>
      <c r="Y101" s="15">
        <f>'8thR'!Y101</f>
        <v>0</v>
      </c>
      <c r="Z101" s="15">
        <f>'8thR'!Z101</f>
        <v>0</v>
      </c>
      <c r="AA101" s="61">
        <f>IF(B101&lt;&gt;"",'8thR'!AA101+AB101,0)</f>
        <v>0</v>
      </c>
      <c r="AB101" s="61">
        <f t="shared" si="6"/>
        <v>0</v>
      </c>
      <c r="AC101" s="84">
        <f t="shared" si="8"/>
        <v>-3</v>
      </c>
      <c r="AD101" s="84">
        <f t="shared" si="9"/>
        <v>-3</v>
      </c>
    </row>
    <row r="102" spans="1:30" hidden="1" x14ac:dyDescent="0.35">
      <c r="A102" s="19">
        <v>96</v>
      </c>
      <c r="B102" s="4" t="str">
        <f>'8thR'!B102</f>
        <v/>
      </c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10">
        <f t="shared" si="5"/>
        <v>0</v>
      </c>
      <c r="V102" s="48">
        <f t="shared" si="7"/>
        <v>-1.5</v>
      </c>
      <c r="W102" s="15">
        <f>'8thR'!W102</f>
        <v>0</v>
      </c>
      <c r="X102" s="15">
        <f>'8thR'!X102</f>
        <v>0</v>
      </c>
      <c r="Y102" s="15">
        <f>'8thR'!Y102</f>
        <v>0</v>
      </c>
      <c r="Z102" s="15">
        <f>'8thR'!Z102</f>
        <v>0</v>
      </c>
      <c r="AA102" s="61">
        <f>IF(B102&lt;&gt;"",'8thR'!AA102+AB102,0)</f>
        <v>0</v>
      </c>
      <c r="AB102" s="61">
        <f t="shared" si="6"/>
        <v>0</v>
      </c>
      <c r="AC102" s="84">
        <f t="shared" si="8"/>
        <v>-3</v>
      </c>
      <c r="AD102" s="84">
        <f t="shared" si="9"/>
        <v>-3</v>
      </c>
    </row>
    <row r="103" spans="1:30" hidden="1" x14ac:dyDescent="0.35">
      <c r="A103" s="19">
        <v>97</v>
      </c>
      <c r="B103" s="4" t="str">
        <f>'8thR'!B103</f>
        <v/>
      </c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10">
        <f t="shared" ref="U103:U136" si="10">SUM(C103:T103)</f>
        <v>0</v>
      </c>
      <c r="V103" s="48">
        <f t="shared" si="7"/>
        <v>-1.5</v>
      </c>
      <c r="W103" s="15">
        <f>'8thR'!W103</f>
        <v>0</v>
      </c>
      <c r="X103" s="15">
        <f>'8thR'!X103</f>
        <v>0</v>
      </c>
      <c r="Y103" s="15">
        <f>'8thR'!Y103</f>
        <v>0</v>
      </c>
      <c r="Z103" s="15">
        <f>'8thR'!Z103</f>
        <v>0</v>
      </c>
      <c r="AA103" s="61">
        <f>IF(B103&lt;&gt;"",'8thR'!AA103+AB103,0)</f>
        <v>0</v>
      </c>
      <c r="AB103" s="61">
        <f t="shared" si="6"/>
        <v>0</v>
      </c>
      <c r="AC103" s="84">
        <f t="shared" si="8"/>
        <v>-3</v>
      </c>
      <c r="AD103" s="84">
        <f t="shared" si="9"/>
        <v>-3</v>
      </c>
    </row>
    <row r="104" spans="1:30" hidden="1" x14ac:dyDescent="0.35">
      <c r="A104" s="19">
        <v>98</v>
      </c>
      <c r="B104" s="4" t="str">
        <f>'8thR'!B104</f>
        <v/>
      </c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10">
        <f t="shared" si="10"/>
        <v>0</v>
      </c>
      <c r="V104" s="48">
        <f t="shared" si="7"/>
        <v>-1.5</v>
      </c>
      <c r="W104" s="15">
        <f>'8thR'!W104</f>
        <v>0</v>
      </c>
      <c r="X104" s="15">
        <f>'8thR'!X104</f>
        <v>0</v>
      </c>
      <c r="Y104" s="15">
        <f>'8thR'!Y104</f>
        <v>0</v>
      </c>
      <c r="Z104" s="15">
        <f>'8thR'!Z104</f>
        <v>0</v>
      </c>
      <c r="AA104" s="61">
        <f>IF(B104&lt;&gt;"",'8thR'!AA104+AB104,0)</f>
        <v>0</v>
      </c>
      <c r="AB104" s="61">
        <f t="shared" si="6"/>
        <v>0</v>
      </c>
      <c r="AC104" s="84">
        <f t="shared" si="8"/>
        <v>-3</v>
      </c>
      <c r="AD104" s="84">
        <f t="shared" si="9"/>
        <v>-3</v>
      </c>
    </row>
    <row r="105" spans="1:30" hidden="1" x14ac:dyDescent="0.35">
      <c r="A105" s="19">
        <v>99</v>
      </c>
      <c r="B105" s="4" t="str">
        <f>'8thR'!B105</f>
        <v/>
      </c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10">
        <f t="shared" si="10"/>
        <v>0</v>
      </c>
      <c r="V105" s="48">
        <f t="shared" si="7"/>
        <v>-1.5</v>
      </c>
      <c r="W105" s="15">
        <f>'8thR'!W105</f>
        <v>0</v>
      </c>
      <c r="X105" s="15">
        <f>'8thR'!X105</f>
        <v>0</v>
      </c>
      <c r="Y105" s="15">
        <f>'8thR'!Y105</f>
        <v>0</v>
      </c>
      <c r="Z105" s="15">
        <f>'8thR'!Z105</f>
        <v>0</v>
      </c>
      <c r="AA105" s="61">
        <f>IF(B105&lt;&gt;"",'8thR'!AA105+AB105,0)</f>
        <v>0</v>
      </c>
      <c r="AB105" s="61">
        <f t="shared" si="6"/>
        <v>0</v>
      </c>
      <c r="AC105" s="84">
        <f t="shared" si="8"/>
        <v>-3</v>
      </c>
      <c r="AD105" s="84">
        <f t="shared" si="9"/>
        <v>-3</v>
      </c>
    </row>
    <row r="106" spans="1:30" hidden="1" x14ac:dyDescent="0.35">
      <c r="A106" s="19">
        <v>100</v>
      </c>
      <c r="B106" s="4" t="str">
        <f>'8thR'!B106</f>
        <v/>
      </c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10">
        <f t="shared" si="10"/>
        <v>0</v>
      </c>
      <c r="V106" s="48">
        <f t="shared" si="7"/>
        <v>-1.5</v>
      </c>
      <c r="W106" s="15">
        <f>'8thR'!W106</f>
        <v>0</v>
      </c>
      <c r="X106" s="15">
        <f>'8thR'!X106</f>
        <v>0</v>
      </c>
      <c r="Y106" s="15">
        <f>'8thR'!Y106</f>
        <v>0</v>
      </c>
      <c r="Z106" s="15">
        <f>'8thR'!Z106</f>
        <v>0</v>
      </c>
      <c r="AA106" s="61">
        <f>IF(B106&lt;&gt;"",'8thR'!AA106+AB106,0)</f>
        <v>0</v>
      </c>
      <c r="AB106" s="61">
        <f t="shared" si="6"/>
        <v>0</v>
      </c>
      <c r="AC106" s="84">
        <f t="shared" si="8"/>
        <v>-3</v>
      </c>
      <c r="AD106" s="84">
        <f t="shared" si="9"/>
        <v>-3</v>
      </c>
    </row>
    <row r="107" spans="1:30" hidden="1" x14ac:dyDescent="0.35">
      <c r="A107" s="19">
        <v>101</v>
      </c>
      <c r="B107" s="4" t="str">
        <f>'8thR'!B107</f>
        <v/>
      </c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10">
        <f t="shared" si="10"/>
        <v>0</v>
      </c>
      <c r="V107" s="48">
        <f t="shared" si="7"/>
        <v>-1.5</v>
      </c>
      <c r="W107" s="15">
        <f>'8thR'!W107</f>
        <v>0</v>
      </c>
      <c r="X107" s="15">
        <f>'8thR'!X107</f>
        <v>0</v>
      </c>
      <c r="Y107" s="15">
        <f>'8thR'!Y107</f>
        <v>0</v>
      </c>
      <c r="Z107" s="15">
        <f>'8thR'!Z107</f>
        <v>0</v>
      </c>
      <c r="AA107" s="61">
        <f>IF(B107&lt;&gt;"",'8thR'!AA107+AB107,0)</f>
        <v>0</v>
      </c>
      <c r="AB107" s="61">
        <f t="shared" si="6"/>
        <v>0</v>
      </c>
      <c r="AC107" s="84">
        <f t="shared" si="8"/>
        <v>-3</v>
      </c>
      <c r="AD107" s="84">
        <f t="shared" si="9"/>
        <v>-3</v>
      </c>
    </row>
    <row r="108" spans="1:30" hidden="1" x14ac:dyDescent="0.35">
      <c r="A108" s="19">
        <v>102</v>
      </c>
      <c r="B108" s="4" t="str">
        <f>'8thR'!B108</f>
        <v/>
      </c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10">
        <f t="shared" si="10"/>
        <v>0</v>
      </c>
      <c r="V108" s="48">
        <f t="shared" si="7"/>
        <v>-1.5</v>
      </c>
      <c r="W108" s="15">
        <f>'8thR'!W108</f>
        <v>0</v>
      </c>
      <c r="X108" s="15">
        <f>'8thR'!X108</f>
        <v>0</v>
      </c>
      <c r="Y108" s="15">
        <f>'8thR'!Y108</f>
        <v>0</v>
      </c>
      <c r="Z108" s="15">
        <f>'8thR'!Z108</f>
        <v>0</v>
      </c>
      <c r="AA108" s="61">
        <f>IF(B108&lt;&gt;"",'8thR'!AA108+AB108,0)</f>
        <v>0</v>
      </c>
      <c r="AB108" s="61">
        <f t="shared" si="6"/>
        <v>0</v>
      </c>
      <c r="AC108" s="84">
        <f t="shared" si="8"/>
        <v>-3</v>
      </c>
      <c r="AD108" s="84">
        <f t="shared" si="9"/>
        <v>-3</v>
      </c>
    </row>
    <row r="109" spans="1:30" hidden="1" x14ac:dyDescent="0.35">
      <c r="A109" s="19">
        <v>103</v>
      </c>
      <c r="B109" s="4" t="str">
        <f>'8thR'!B109</f>
        <v/>
      </c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10">
        <f t="shared" si="10"/>
        <v>0</v>
      </c>
      <c r="V109" s="48">
        <f t="shared" si="7"/>
        <v>-1.5</v>
      </c>
      <c r="W109" s="15">
        <f>'8thR'!W109</f>
        <v>0</v>
      </c>
      <c r="X109" s="15">
        <f>'8thR'!X109</f>
        <v>0</v>
      </c>
      <c r="Y109" s="15">
        <f>'8thR'!Y109</f>
        <v>0</v>
      </c>
      <c r="Z109" s="15">
        <f>'8thR'!Z109</f>
        <v>0</v>
      </c>
      <c r="AA109" s="61">
        <f>IF(B109&lt;&gt;"",'8thR'!AA109+AB109,0)</f>
        <v>0</v>
      </c>
      <c r="AB109" s="61">
        <f t="shared" si="6"/>
        <v>0</v>
      </c>
      <c r="AC109" s="84">
        <f t="shared" si="8"/>
        <v>-3</v>
      </c>
      <c r="AD109" s="84">
        <f t="shared" si="9"/>
        <v>-3</v>
      </c>
    </row>
    <row r="110" spans="1:30" hidden="1" x14ac:dyDescent="0.35">
      <c r="A110" s="19">
        <v>104</v>
      </c>
      <c r="B110" s="4" t="str">
        <f>'8thR'!B110</f>
        <v/>
      </c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10">
        <f t="shared" si="10"/>
        <v>0</v>
      </c>
      <c r="V110" s="48">
        <f t="shared" si="7"/>
        <v>-1.5</v>
      </c>
      <c r="W110" s="15">
        <f>'8thR'!W110</f>
        <v>0</v>
      </c>
      <c r="X110" s="15">
        <f>'8thR'!X110</f>
        <v>0</v>
      </c>
      <c r="Y110" s="15">
        <f>'8thR'!Y110</f>
        <v>0</v>
      </c>
      <c r="Z110" s="15">
        <f>'8thR'!Z110</f>
        <v>0</v>
      </c>
      <c r="AA110" s="61">
        <f>IF(B110&lt;&gt;"",'8thR'!AA110+AB110,0)</f>
        <v>0</v>
      </c>
      <c r="AB110" s="61">
        <f t="shared" si="6"/>
        <v>0</v>
      </c>
      <c r="AC110" s="84">
        <f t="shared" si="8"/>
        <v>-3</v>
      </c>
      <c r="AD110" s="84">
        <f t="shared" si="9"/>
        <v>-3</v>
      </c>
    </row>
    <row r="111" spans="1:30" hidden="1" x14ac:dyDescent="0.35">
      <c r="A111" s="19">
        <v>105</v>
      </c>
      <c r="B111" s="4" t="str">
        <f>'8thR'!B111</f>
        <v/>
      </c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10">
        <f t="shared" si="10"/>
        <v>0</v>
      </c>
      <c r="V111" s="48">
        <f t="shared" si="7"/>
        <v>-1.5</v>
      </c>
      <c r="W111" s="15">
        <f>'8thR'!W111</f>
        <v>0</v>
      </c>
      <c r="X111" s="15">
        <f>'8thR'!X111</f>
        <v>0</v>
      </c>
      <c r="Y111" s="15">
        <f>'8thR'!Y111</f>
        <v>0</v>
      </c>
      <c r="Z111" s="15">
        <f>'8thR'!Z111</f>
        <v>0</v>
      </c>
      <c r="AA111" s="61">
        <f>IF(B111&lt;&gt;"",'8thR'!AA111+AB111,0)</f>
        <v>0</v>
      </c>
      <c r="AB111" s="61">
        <f t="shared" si="6"/>
        <v>0</v>
      </c>
      <c r="AC111" s="84">
        <f t="shared" si="8"/>
        <v>-3</v>
      </c>
      <c r="AD111" s="84">
        <f t="shared" si="9"/>
        <v>-3</v>
      </c>
    </row>
    <row r="112" spans="1:30" hidden="1" x14ac:dyDescent="0.35">
      <c r="A112" s="19">
        <v>106</v>
      </c>
      <c r="B112" s="4" t="str">
        <f>'8thR'!B112</f>
        <v/>
      </c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10">
        <f t="shared" si="10"/>
        <v>0</v>
      </c>
      <c r="V112" s="48">
        <f t="shared" si="7"/>
        <v>-1.5</v>
      </c>
      <c r="W112" s="15">
        <f>'8thR'!W112</f>
        <v>0</v>
      </c>
      <c r="X112" s="15">
        <f>'8thR'!X112</f>
        <v>0</v>
      </c>
      <c r="Y112" s="15">
        <f>'8thR'!Y112</f>
        <v>0</v>
      </c>
      <c r="Z112" s="15">
        <f>'8thR'!Z112</f>
        <v>0</v>
      </c>
      <c r="AA112" s="61">
        <f>IF(B112&lt;&gt;"",'8thR'!AA112+AB112,0)</f>
        <v>0</v>
      </c>
      <c r="AB112" s="61">
        <f t="shared" si="6"/>
        <v>0</v>
      </c>
      <c r="AC112" s="84">
        <f t="shared" si="8"/>
        <v>-3</v>
      </c>
      <c r="AD112" s="84">
        <f t="shared" si="9"/>
        <v>-3</v>
      </c>
    </row>
    <row r="113" spans="1:30" hidden="1" x14ac:dyDescent="0.35">
      <c r="A113" s="19">
        <v>107</v>
      </c>
      <c r="B113" s="4" t="str">
        <f>'8thR'!B113</f>
        <v/>
      </c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10">
        <f t="shared" si="10"/>
        <v>0</v>
      </c>
      <c r="V113" s="48">
        <f t="shared" si="7"/>
        <v>-1.5</v>
      </c>
      <c r="W113" s="15">
        <f>'8thR'!W113</f>
        <v>0</v>
      </c>
      <c r="X113" s="15">
        <f>'8thR'!X113</f>
        <v>0</v>
      </c>
      <c r="Y113" s="15">
        <f>'8thR'!Y113</f>
        <v>0</v>
      </c>
      <c r="Z113" s="15">
        <f>'8thR'!Z113</f>
        <v>0</v>
      </c>
      <c r="AA113" s="61">
        <f>IF(B113&lt;&gt;"",'8thR'!AA113+AB113,0)</f>
        <v>0</v>
      </c>
      <c r="AB113" s="61">
        <f t="shared" si="6"/>
        <v>0</v>
      </c>
      <c r="AC113" s="84">
        <f t="shared" si="8"/>
        <v>-3</v>
      </c>
      <c r="AD113" s="84">
        <f t="shared" si="9"/>
        <v>-3</v>
      </c>
    </row>
    <row r="114" spans="1:30" hidden="1" x14ac:dyDescent="0.35">
      <c r="A114" s="19">
        <v>108</v>
      </c>
      <c r="B114" s="4" t="str">
        <f>'8thR'!B114</f>
        <v/>
      </c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10">
        <f t="shared" si="10"/>
        <v>0</v>
      </c>
      <c r="V114" s="48">
        <f t="shared" si="7"/>
        <v>-1.5</v>
      </c>
      <c r="W114" s="15">
        <f>'8thR'!W114</f>
        <v>0</v>
      </c>
      <c r="X114" s="15">
        <f>'8thR'!X114</f>
        <v>0</v>
      </c>
      <c r="Y114" s="15">
        <f>'8thR'!Y114</f>
        <v>0</v>
      </c>
      <c r="Z114" s="15">
        <f>'8thR'!Z114</f>
        <v>0</v>
      </c>
      <c r="AA114" s="61">
        <f>IF(B114&lt;&gt;"",'8thR'!AA114+AB114,0)</f>
        <v>0</v>
      </c>
      <c r="AB114" s="61">
        <f t="shared" si="6"/>
        <v>0</v>
      </c>
      <c r="AC114" s="84">
        <f t="shared" si="8"/>
        <v>-3</v>
      </c>
      <c r="AD114" s="84">
        <f t="shared" si="9"/>
        <v>-3</v>
      </c>
    </row>
    <row r="115" spans="1:30" hidden="1" x14ac:dyDescent="0.35">
      <c r="A115" s="19">
        <v>109</v>
      </c>
      <c r="B115" s="4" t="str">
        <f>'8thR'!B115</f>
        <v/>
      </c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10">
        <f t="shared" si="10"/>
        <v>0</v>
      </c>
      <c r="V115" s="48">
        <f t="shared" si="7"/>
        <v>-1.5</v>
      </c>
      <c r="W115" s="15">
        <f>'8thR'!W115</f>
        <v>0</v>
      </c>
      <c r="X115" s="15">
        <f>'8thR'!X115</f>
        <v>0</v>
      </c>
      <c r="Y115" s="15">
        <f>'8thR'!Y115</f>
        <v>0</v>
      </c>
      <c r="Z115" s="15">
        <f>'8thR'!Z115</f>
        <v>0</v>
      </c>
      <c r="AA115" s="61">
        <f>IF(B115&lt;&gt;"",'8thR'!AA115+AB115,0)</f>
        <v>0</v>
      </c>
      <c r="AB115" s="61">
        <f t="shared" si="6"/>
        <v>0</v>
      </c>
      <c r="AC115" s="84">
        <f t="shared" si="8"/>
        <v>-3</v>
      </c>
      <c r="AD115" s="84">
        <f t="shared" si="9"/>
        <v>-3</v>
      </c>
    </row>
    <row r="116" spans="1:30" hidden="1" x14ac:dyDescent="0.35">
      <c r="A116" s="19">
        <v>110</v>
      </c>
      <c r="B116" s="4" t="str">
        <f>'8thR'!B116</f>
        <v/>
      </c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10">
        <f t="shared" si="10"/>
        <v>0</v>
      </c>
      <c r="V116" s="48">
        <f t="shared" si="7"/>
        <v>-1.5</v>
      </c>
      <c r="W116" s="15">
        <f>'8thR'!W116</f>
        <v>0</v>
      </c>
      <c r="X116" s="15">
        <f>'8thR'!X116</f>
        <v>0</v>
      </c>
      <c r="Y116" s="15">
        <f>'8thR'!Y116</f>
        <v>0</v>
      </c>
      <c r="Z116" s="15">
        <f>'8thR'!Z116</f>
        <v>0</v>
      </c>
      <c r="AA116" s="61">
        <f>IF(B116&lt;&gt;"",'8thR'!AA116+AB116,0)</f>
        <v>0</v>
      </c>
      <c r="AB116" s="61">
        <f t="shared" si="6"/>
        <v>0</v>
      </c>
      <c r="AC116" s="84">
        <f t="shared" si="8"/>
        <v>-3</v>
      </c>
      <c r="AD116" s="84">
        <f t="shared" si="9"/>
        <v>-3</v>
      </c>
    </row>
    <row r="117" spans="1:30" hidden="1" x14ac:dyDescent="0.35">
      <c r="A117" s="19">
        <v>111</v>
      </c>
      <c r="B117" s="4" t="str">
        <f>'8thR'!B117</f>
        <v/>
      </c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10">
        <f t="shared" si="10"/>
        <v>0</v>
      </c>
      <c r="V117" s="48">
        <f t="shared" si="7"/>
        <v>-1.5</v>
      </c>
      <c r="W117" s="15">
        <f>'8thR'!W117</f>
        <v>0</v>
      </c>
      <c r="X117" s="15">
        <f>'8thR'!X117</f>
        <v>0</v>
      </c>
      <c r="Y117" s="15">
        <f>'8thR'!Y117</f>
        <v>0</v>
      </c>
      <c r="Z117" s="15">
        <f>'8thR'!Z117</f>
        <v>0</v>
      </c>
      <c r="AA117" s="61">
        <f>IF(B117&lt;&gt;"",'8thR'!AA117+AB117,0)</f>
        <v>0</v>
      </c>
      <c r="AB117" s="61">
        <f t="shared" si="6"/>
        <v>0</v>
      </c>
      <c r="AC117" s="84">
        <f t="shared" si="8"/>
        <v>-3</v>
      </c>
      <c r="AD117" s="84">
        <f t="shared" si="9"/>
        <v>-3</v>
      </c>
    </row>
    <row r="118" spans="1:30" hidden="1" x14ac:dyDescent="0.35">
      <c r="A118" s="19">
        <v>112</v>
      </c>
      <c r="B118" s="4" t="str">
        <f>'8thR'!B118</f>
        <v/>
      </c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10">
        <f t="shared" si="10"/>
        <v>0</v>
      </c>
      <c r="V118" s="48">
        <f t="shared" si="7"/>
        <v>-1.5</v>
      </c>
      <c r="W118" s="15">
        <f>'8thR'!W118</f>
        <v>0</v>
      </c>
      <c r="X118" s="15">
        <f>'8thR'!X118</f>
        <v>0</v>
      </c>
      <c r="Y118" s="15">
        <f>'8thR'!Y118</f>
        <v>0</v>
      </c>
      <c r="Z118" s="15">
        <f>'8thR'!Z118</f>
        <v>0</v>
      </c>
      <c r="AA118" s="61">
        <f>IF(B118&lt;&gt;"",'8thR'!AA118+AB118,0)</f>
        <v>0</v>
      </c>
      <c r="AB118" s="61">
        <f t="shared" si="6"/>
        <v>0</v>
      </c>
      <c r="AC118" s="84">
        <f t="shared" si="8"/>
        <v>-3</v>
      </c>
      <c r="AD118" s="84">
        <f t="shared" si="9"/>
        <v>-3</v>
      </c>
    </row>
    <row r="119" spans="1:30" hidden="1" x14ac:dyDescent="0.35">
      <c r="A119" s="19">
        <v>113</v>
      </c>
      <c r="B119" s="4" t="str">
        <f>'8thR'!B119</f>
        <v/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10">
        <f t="shared" si="10"/>
        <v>0</v>
      </c>
      <c r="V119" s="48">
        <f t="shared" si="7"/>
        <v>-1.5</v>
      </c>
      <c r="W119" s="15">
        <f>'8thR'!W119</f>
        <v>0</v>
      </c>
      <c r="X119" s="15">
        <f>'8thR'!X119</f>
        <v>0</v>
      </c>
      <c r="Y119" s="15">
        <f>'8thR'!Y119</f>
        <v>0</v>
      </c>
      <c r="Z119" s="15">
        <f>'8thR'!Z119</f>
        <v>0</v>
      </c>
      <c r="AA119" s="61">
        <f>IF(B119&lt;&gt;"",'8thR'!AA119+AB119,0)</f>
        <v>0</v>
      </c>
      <c r="AB119" s="61">
        <f t="shared" si="6"/>
        <v>0</v>
      </c>
      <c r="AC119" s="84">
        <f t="shared" si="8"/>
        <v>-3</v>
      </c>
      <c r="AD119" s="84">
        <f t="shared" si="9"/>
        <v>-3</v>
      </c>
    </row>
    <row r="120" spans="1:30" hidden="1" x14ac:dyDescent="0.35">
      <c r="A120" s="19">
        <v>114</v>
      </c>
      <c r="B120" s="4" t="str">
        <f>'8thR'!B120</f>
        <v/>
      </c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10">
        <f t="shared" si="10"/>
        <v>0</v>
      </c>
      <c r="V120" s="48">
        <f t="shared" si="7"/>
        <v>-1.5</v>
      </c>
      <c r="W120" s="15">
        <f>'8thR'!W120</f>
        <v>0</v>
      </c>
      <c r="X120" s="15">
        <f>'8thR'!X120</f>
        <v>0</v>
      </c>
      <c r="Y120" s="15">
        <f>'8thR'!Y120</f>
        <v>0</v>
      </c>
      <c r="Z120" s="15">
        <f>'8thR'!Z120</f>
        <v>0</v>
      </c>
      <c r="AA120" s="61">
        <f>IF(B120&lt;&gt;"",'8thR'!AA120+AB120,0)</f>
        <v>0</v>
      </c>
      <c r="AB120" s="61">
        <f t="shared" si="6"/>
        <v>0</v>
      </c>
      <c r="AC120" s="84">
        <f t="shared" si="8"/>
        <v>-3</v>
      </c>
      <c r="AD120" s="84">
        <f t="shared" si="9"/>
        <v>-3</v>
      </c>
    </row>
    <row r="121" spans="1:30" hidden="1" x14ac:dyDescent="0.35">
      <c r="A121" s="19">
        <v>115</v>
      </c>
      <c r="B121" s="4" t="str">
        <f>'8thR'!B121</f>
        <v/>
      </c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10">
        <f t="shared" si="10"/>
        <v>0</v>
      </c>
      <c r="V121" s="48">
        <f t="shared" si="7"/>
        <v>-1.5</v>
      </c>
      <c r="W121" s="15">
        <f>'8thR'!W121</f>
        <v>0</v>
      </c>
      <c r="X121" s="15">
        <f>'8thR'!X121</f>
        <v>0</v>
      </c>
      <c r="Y121" s="15">
        <f>'8thR'!Y121</f>
        <v>0</v>
      </c>
      <c r="Z121" s="15">
        <f>'8thR'!Z121</f>
        <v>0</v>
      </c>
      <c r="AA121" s="61">
        <f>IF(B121&lt;&gt;"",'8thR'!AA121+AB121,0)</f>
        <v>0</v>
      </c>
      <c r="AB121" s="61">
        <f t="shared" si="6"/>
        <v>0</v>
      </c>
      <c r="AC121" s="84">
        <f t="shared" si="8"/>
        <v>-3</v>
      </c>
      <c r="AD121" s="84">
        <f t="shared" si="9"/>
        <v>-3</v>
      </c>
    </row>
    <row r="122" spans="1:30" hidden="1" x14ac:dyDescent="0.35">
      <c r="A122" s="19">
        <v>116</v>
      </c>
      <c r="B122" s="4" t="str">
        <f>'8thR'!B122</f>
        <v/>
      </c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10">
        <f t="shared" si="10"/>
        <v>0</v>
      </c>
      <c r="V122" s="48">
        <f t="shared" si="7"/>
        <v>-1.5</v>
      </c>
      <c r="W122" s="15">
        <f>'8thR'!W122</f>
        <v>0</v>
      </c>
      <c r="X122" s="15">
        <f>'8thR'!X122</f>
        <v>0</v>
      </c>
      <c r="Y122" s="15">
        <f>'8thR'!Y122</f>
        <v>0</v>
      </c>
      <c r="Z122" s="15">
        <f>'8thR'!Z122</f>
        <v>0</v>
      </c>
      <c r="AA122" s="61">
        <f>IF(B122&lt;&gt;"",'8thR'!AA122+AB122,0)</f>
        <v>0</v>
      </c>
      <c r="AB122" s="61">
        <f t="shared" si="6"/>
        <v>0</v>
      </c>
      <c r="AC122" s="84">
        <f t="shared" si="8"/>
        <v>-3</v>
      </c>
      <c r="AD122" s="84">
        <f t="shared" si="9"/>
        <v>-3</v>
      </c>
    </row>
    <row r="123" spans="1:30" hidden="1" x14ac:dyDescent="0.35">
      <c r="A123" s="19">
        <v>117</v>
      </c>
      <c r="B123" s="4" t="str">
        <f>'8thR'!B123</f>
        <v/>
      </c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10">
        <f t="shared" si="10"/>
        <v>0</v>
      </c>
      <c r="V123" s="48">
        <f t="shared" si="7"/>
        <v>-1.5</v>
      </c>
      <c r="W123" s="15">
        <f>'8thR'!W123</f>
        <v>0</v>
      </c>
      <c r="X123" s="15">
        <f>'8thR'!X123</f>
        <v>0</v>
      </c>
      <c r="Y123" s="15">
        <f>'8thR'!Y123</f>
        <v>0</v>
      </c>
      <c r="Z123" s="15">
        <f>'8thR'!Z123</f>
        <v>0</v>
      </c>
      <c r="AA123" s="61">
        <f>IF(B123&lt;&gt;"",'8thR'!AA123+AB123,0)</f>
        <v>0</v>
      </c>
      <c r="AB123" s="61">
        <f t="shared" si="6"/>
        <v>0</v>
      </c>
      <c r="AC123" s="84">
        <f t="shared" si="8"/>
        <v>-3</v>
      </c>
      <c r="AD123" s="84">
        <f t="shared" si="9"/>
        <v>-3</v>
      </c>
    </row>
    <row r="124" spans="1:30" hidden="1" x14ac:dyDescent="0.35">
      <c r="A124" s="19">
        <v>118</v>
      </c>
      <c r="B124" s="4" t="str">
        <f>'8thR'!B124</f>
        <v/>
      </c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10">
        <f t="shared" si="10"/>
        <v>0</v>
      </c>
      <c r="V124" s="48">
        <f t="shared" si="7"/>
        <v>-1.5</v>
      </c>
      <c r="W124" s="15">
        <f>'8thR'!W124</f>
        <v>0</v>
      </c>
      <c r="X124" s="15">
        <f>'8thR'!X124</f>
        <v>0</v>
      </c>
      <c r="Y124" s="15">
        <f>'8thR'!Y124</f>
        <v>0</v>
      </c>
      <c r="Z124" s="15">
        <f>'8thR'!Z124</f>
        <v>0</v>
      </c>
      <c r="AA124" s="61">
        <f>IF(B124&lt;&gt;"",'8thR'!AA124+AB124,0)</f>
        <v>0</v>
      </c>
      <c r="AB124" s="61">
        <f t="shared" si="6"/>
        <v>0</v>
      </c>
      <c r="AC124" s="84">
        <f t="shared" si="8"/>
        <v>-3</v>
      </c>
      <c r="AD124" s="84">
        <f t="shared" si="9"/>
        <v>-3</v>
      </c>
    </row>
    <row r="125" spans="1:30" hidden="1" x14ac:dyDescent="0.35">
      <c r="A125" s="19">
        <v>119</v>
      </c>
      <c r="B125" s="4" t="str">
        <f>'8thR'!B125</f>
        <v/>
      </c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10">
        <f t="shared" si="10"/>
        <v>0</v>
      </c>
      <c r="V125" s="48">
        <f t="shared" si="7"/>
        <v>-1.5</v>
      </c>
      <c r="W125" s="15">
        <f>'8thR'!W125</f>
        <v>0</v>
      </c>
      <c r="X125" s="15">
        <f>'8thR'!X125</f>
        <v>0</v>
      </c>
      <c r="Y125" s="15">
        <f>'8thR'!Y125</f>
        <v>0</v>
      </c>
      <c r="Z125" s="15">
        <f>'8thR'!Z125</f>
        <v>0</v>
      </c>
      <c r="AA125" s="61">
        <f>IF(B125&lt;&gt;"",'8thR'!AA125+AB125,0)</f>
        <v>0</v>
      </c>
      <c r="AB125" s="61">
        <f t="shared" si="6"/>
        <v>0</v>
      </c>
      <c r="AC125" s="84">
        <f t="shared" si="8"/>
        <v>-3</v>
      </c>
      <c r="AD125" s="84">
        <f t="shared" si="9"/>
        <v>-3</v>
      </c>
    </row>
    <row r="126" spans="1:30" hidden="1" x14ac:dyDescent="0.35">
      <c r="A126" s="19">
        <v>120</v>
      </c>
      <c r="B126" s="4" t="str">
        <f>'8thR'!B126</f>
        <v/>
      </c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10">
        <f t="shared" si="10"/>
        <v>0</v>
      </c>
      <c r="V126" s="48">
        <f t="shared" si="7"/>
        <v>-1.5</v>
      </c>
      <c r="W126" s="15">
        <f>'8thR'!W126</f>
        <v>0</v>
      </c>
      <c r="X126" s="15">
        <f>'8thR'!X126</f>
        <v>0</v>
      </c>
      <c r="Y126" s="15">
        <f>'8thR'!Y126</f>
        <v>0</v>
      </c>
      <c r="Z126" s="15">
        <f>'8thR'!Z126</f>
        <v>0</v>
      </c>
      <c r="AA126" s="61">
        <f>IF(B126&lt;&gt;"",'8thR'!AA126+AB126,0)</f>
        <v>0</v>
      </c>
      <c r="AB126" s="61">
        <f>IF(U126&gt;0,1,0)</f>
        <v>0</v>
      </c>
      <c r="AC126" s="84">
        <f t="shared" si="8"/>
        <v>-3</v>
      </c>
      <c r="AD126" s="84">
        <f t="shared" si="9"/>
        <v>-3</v>
      </c>
    </row>
    <row r="127" spans="1:30" ht="15" hidden="1" customHeight="1" x14ac:dyDescent="0.35">
      <c r="A127" s="19">
        <v>121</v>
      </c>
      <c r="B127" s="4" t="str">
        <f>'8thR'!B127</f>
        <v/>
      </c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10">
        <f t="shared" si="10"/>
        <v>0</v>
      </c>
      <c r="V127" s="48">
        <f t="shared" si="7"/>
        <v>-1.5</v>
      </c>
      <c r="W127" s="15">
        <f>'8thR'!W127</f>
        <v>0</v>
      </c>
      <c r="X127" s="15">
        <f>'8thR'!X127</f>
        <v>0</v>
      </c>
      <c r="Y127" s="15">
        <f>'8thR'!Y127</f>
        <v>0</v>
      </c>
      <c r="Z127" s="15">
        <f>'8thR'!Z127</f>
        <v>0</v>
      </c>
      <c r="AA127" s="61">
        <f>IF(B127&lt;&gt;"",'8thR'!AA127+AB127,0)</f>
        <v>0</v>
      </c>
      <c r="AB127" s="61">
        <f t="shared" ref="AB127:AB146" si="11">IF(U127&gt;0,1,0)</f>
        <v>0</v>
      </c>
      <c r="AC127" s="84">
        <f t="shared" si="8"/>
        <v>-3</v>
      </c>
      <c r="AD127" s="84">
        <f t="shared" si="9"/>
        <v>-3</v>
      </c>
    </row>
    <row r="128" spans="1:30" hidden="1" x14ac:dyDescent="0.35">
      <c r="A128" s="19">
        <v>122</v>
      </c>
      <c r="B128" s="4" t="str">
        <f>'8thR'!B128</f>
        <v/>
      </c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10">
        <f t="shared" si="10"/>
        <v>0</v>
      </c>
      <c r="V128" s="48">
        <f t="shared" si="7"/>
        <v>-1.5</v>
      </c>
      <c r="W128" s="15">
        <f>'8thR'!W128</f>
        <v>0</v>
      </c>
      <c r="X128" s="15">
        <f>'8thR'!X128</f>
        <v>0</v>
      </c>
      <c r="Y128" s="15">
        <f>'8thR'!Y128</f>
        <v>0</v>
      </c>
      <c r="Z128" s="15">
        <f>'8thR'!Z128</f>
        <v>0</v>
      </c>
      <c r="AA128" s="61">
        <f>IF(B128&lt;&gt;"",'8thR'!AA128+AB128,0)</f>
        <v>0</v>
      </c>
      <c r="AB128" s="61">
        <f t="shared" si="11"/>
        <v>0</v>
      </c>
      <c r="AC128" s="84">
        <f t="shared" si="8"/>
        <v>-3</v>
      </c>
      <c r="AD128" s="84">
        <f t="shared" si="9"/>
        <v>-3</v>
      </c>
    </row>
    <row r="129" spans="1:30" hidden="1" x14ac:dyDescent="0.35">
      <c r="A129" s="19">
        <v>123</v>
      </c>
      <c r="B129" s="4" t="str">
        <f>'8thR'!B129</f>
        <v/>
      </c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10">
        <f t="shared" si="10"/>
        <v>0</v>
      </c>
      <c r="V129" s="48">
        <f t="shared" si="7"/>
        <v>-1.5</v>
      </c>
      <c r="W129" s="15">
        <f>'8thR'!W129</f>
        <v>0</v>
      </c>
      <c r="X129" s="15">
        <f>'8thR'!X129</f>
        <v>0</v>
      </c>
      <c r="Y129" s="15">
        <f>'8thR'!Y129</f>
        <v>0</v>
      </c>
      <c r="Z129" s="15">
        <f>'8thR'!Z129</f>
        <v>0</v>
      </c>
      <c r="AA129" s="61">
        <f>IF(B129&lt;&gt;"",'8thR'!AA129+AB129,0)</f>
        <v>0</v>
      </c>
      <c r="AB129" s="61">
        <f t="shared" si="11"/>
        <v>0</v>
      </c>
      <c r="AC129" s="84">
        <f t="shared" si="8"/>
        <v>-3</v>
      </c>
      <c r="AD129" s="84">
        <f t="shared" si="9"/>
        <v>-3</v>
      </c>
    </row>
    <row r="130" spans="1:30" hidden="1" x14ac:dyDescent="0.35">
      <c r="A130" s="19">
        <v>124</v>
      </c>
      <c r="B130" s="4" t="str">
        <f>'8thR'!B130</f>
        <v/>
      </c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10">
        <f t="shared" si="10"/>
        <v>0</v>
      </c>
      <c r="V130" s="48">
        <f t="shared" si="7"/>
        <v>-1.5</v>
      </c>
      <c r="W130" s="15">
        <f>'8thR'!W130</f>
        <v>0</v>
      </c>
      <c r="X130" s="15">
        <f>'8thR'!X130</f>
        <v>0</v>
      </c>
      <c r="Y130" s="15">
        <f>'8thR'!Y130</f>
        <v>0</v>
      </c>
      <c r="Z130" s="15">
        <f>'8thR'!Z130</f>
        <v>0</v>
      </c>
      <c r="AA130" s="61">
        <f>IF(B130&lt;&gt;"",'8thR'!AA130+AB130,0)</f>
        <v>0</v>
      </c>
      <c r="AB130" s="61">
        <f t="shared" si="11"/>
        <v>0</v>
      </c>
      <c r="AC130" s="84">
        <f t="shared" si="8"/>
        <v>-3</v>
      </c>
      <c r="AD130" s="84">
        <f t="shared" si="9"/>
        <v>-3</v>
      </c>
    </row>
    <row r="131" spans="1:30" hidden="1" x14ac:dyDescent="0.35">
      <c r="A131" s="19">
        <v>125</v>
      </c>
      <c r="B131" s="4" t="str">
        <f>'8thR'!B131</f>
        <v/>
      </c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10">
        <f t="shared" si="10"/>
        <v>0</v>
      </c>
      <c r="V131" s="48">
        <f t="shared" si="7"/>
        <v>-1.5</v>
      </c>
      <c r="W131" s="15">
        <f>'8thR'!W131</f>
        <v>0</v>
      </c>
      <c r="X131" s="15">
        <f>'8thR'!X131</f>
        <v>0</v>
      </c>
      <c r="Y131" s="15">
        <f>'8thR'!Y131</f>
        <v>0</v>
      </c>
      <c r="Z131" s="15">
        <f>'8thR'!Z131</f>
        <v>0</v>
      </c>
      <c r="AA131" s="61">
        <f>IF(B131&lt;&gt;"",'8thR'!AA131+AB131,0)</f>
        <v>0</v>
      </c>
      <c r="AB131" s="61">
        <f t="shared" si="11"/>
        <v>0</v>
      </c>
      <c r="AC131" s="84">
        <f t="shared" si="8"/>
        <v>-3</v>
      </c>
      <c r="AD131" s="84">
        <f t="shared" si="9"/>
        <v>-3</v>
      </c>
    </row>
    <row r="132" spans="1:30" hidden="1" x14ac:dyDescent="0.35">
      <c r="A132" s="19">
        <v>126</v>
      </c>
      <c r="B132" s="4" t="str">
        <f>'8thR'!B132</f>
        <v/>
      </c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10">
        <f t="shared" si="10"/>
        <v>0</v>
      </c>
      <c r="V132" s="48">
        <f t="shared" si="7"/>
        <v>-1.5</v>
      </c>
      <c r="W132" s="15">
        <f>'8thR'!W132</f>
        <v>0</v>
      </c>
      <c r="X132" s="15">
        <f>'8thR'!X132</f>
        <v>0</v>
      </c>
      <c r="Y132" s="15">
        <f>'8thR'!Y132</f>
        <v>0</v>
      </c>
      <c r="Z132" s="15">
        <f>'8thR'!Z132</f>
        <v>0</v>
      </c>
      <c r="AA132" s="61">
        <f>IF(B132&lt;&gt;"",'8thR'!AA132+AB132,0)</f>
        <v>0</v>
      </c>
      <c r="AB132" s="61">
        <f t="shared" si="11"/>
        <v>0</v>
      </c>
      <c r="AC132" s="84">
        <f t="shared" si="8"/>
        <v>-3</v>
      </c>
      <c r="AD132" s="84">
        <f t="shared" si="9"/>
        <v>-3</v>
      </c>
    </row>
    <row r="133" spans="1:30" hidden="1" x14ac:dyDescent="0.35">
      <c r="A133" s="19">
        <v>127</v>
      </c>
      <c r="B133" s="4" t="str">
        <f>'8thR'!B133</f>
        <v/>
      </c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10">
        <f t="shared" si="10"/>
        <v>0</v>
      </c>
      <c r="V133" s="48">
        <f t="shared" si="7"/>
        <v>-1.5</v>
      </c>
      <c r="W133" s="15">
        <f>'8thR'!W133</f>
        <v>0</v>
      </c>
      <c r="X133" s="15">
        <f>'8thR'!X133</f>
        <v>0</v>
      </c>
      <c r="Y133" s="15">
        <f>'8thR'!Y133</f>
        <v>0</v>
      </c>
      <c r="Z133" s="15">
        <f>'8thR'!Z133</f>
        <v>0</v>
      </c>
      <c r="AA133" s="61">
        <f>IF(B133&lt;&gt;"",'8thR'!AA133+AB133,0)</f>
        <v>0</v>
      </c>
      <c r="AB133" s="61">
        <f t="shared" si="11"/>
        <v>0</v>
      </c>
      <c r="AC133" s="84">
        <f t="shared" si="8"/>
        <v>-3</v>
      </c>
      <c r="AD133" s="84">
        <f t="shared" si="9"/>
        <v>-3</v>
      </c>
    </row>
    <row r="134" spans="1:30" hidden="1" x14ac:dyDescent="0.35">
      <c r="A134" s="19">
        <v>128</v>
      </c>
      <c r="B134" s="4" t="str">
        <f>'8thR'!B134</f>
        <v/>
      </c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10">
        <f t="shared" si="10"/>
        <v>0</v>
      </c>
      <c r="V134" s="48">
        <f t="shared" si="7"/>
        <v>-1.5</v>
      </c>
      <c r="W134" s="15">
        <f>'8thR'!W134</f>
        <v>0</v>
      </c>
      <c r="X134" s="15">
        <f>'8thR'!X134</f>
        <v>0</v>
      </c>
      <c r="Y134" s="15">
        <f>'8thR'!Y134</f>
        <v>0</v>
      </c>
      <c r="Z134" s="15">
        <f>'8thR'!Z134</f>
        <v>0</v>
      </c>
      <c r="AA134" s="61">
        <f>IF(B134&lt;&gt;"",'8thR'!AA134+AB134,0)</f>
        <v>0</v>
      </c>
      <c r="AB134" s="61">
        <f t="shared" si="11"/>
        <v>0</v>
      </c>
      <c r="AC134" s="84">
        <f t="shared" si="8"/>
        <v>-3</v>
      </c>
      <c r="AD134" s="84">
        <f t="shared" si="9"/>
        <v>-3</v>
      </c>
    </row>
    <row r="135" spans="1:30" hidden="1" x14ac:dyDescent="0.35">
      <c r="A135" s="19">
        <v>129</v>
      </c>
      <c r="B135" s="4" t="str">
        <f>'8thR'!B135</f>
        <v/>
      </c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10">
        <f t="shared" si="10"/>
        <v>0</v>
      </c>
      <c r="V135" s="48">
        <f t="shared" si="7"/>
        <v>-1.5</v>
      </c>
      <c r="W135" s="15">
        <f>'8thR'!W135</f>
        <v>0</v>
      </c>
      <c r="X135" s="15">
        <f>'8thR'!X135</f>
        <v>0</v>
      </c>
      <c r="Y135" s="15">
        <f>'8thR'!Y135</f>
        <v>0</v>
      </c>
      <c r="Z135" s="15">
        <f>'8thR'!Z135</f>
        <v>0</v>
      </c>
      <c r="AA135" s="61">
        <f>IF(B135&lt;&gt;"",'8thR'!AA135+AB135,0)</f>
        <v>0</v>
      </c>
      <c r="AB135" s="61">
        <f t="shared" si="11"/>
        <v>0</v>
      </c>
      <c r="AC135" s="84">
        <f t="shared" si="8"/>
        <v>-3</v>
      </c>
      <c r="AD135" s="84">
        <f t="shared" si="9"/>
        <v>-3</v>
      </c>
    </row>
    <row r="136" spans="1:30" hidden="1" x14ac:dyDescent="0.35">
      <c r="A136" s="19">
        <v>130</v>
      </c>
      <c r="B136" s="4" t="str">
        <f>'8thR'!B136</f>
        <v/>
      </c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10">
        <f t="shared" si="10"/>
        <v>0</v>
      </c>
      <c r="V136" s="48">
        <f t="shared" ref="V136:V146" si="12">ROUND(0.35*MIN(AC136,AD136)+0.15*MAX(AC136,AD136),1)</f>
        <v>-1.5</v>
      </c>
      <c r="W136" s="15">
        <f>'8thR'!W136</f>
        <v>0</v>
      </c>
      <c r="X136" s="15">
        <f>'8thR'!X136</f>
        <v>0</v>
      </c>
      <c r="Y136" s="15">
        <f>'8thR'!Y136</f>
        <v>0</v>
      </c>
      <c r="Z136" s="15">
        <f>'8thR'!Z136</f>
        <v>0</v>
      </c>
      <c r="AA136" s="61">
        <f>IF(B136&lt;&gt;"",'8thR'!AA136+AB136,0)</f>
        <v>0</v>
      </c>
      <c r="AB136" s="61">
        <f t="shared" si="11"/>
        <v>0</v>
      </c>
      <c r="AC136" s="84">
        <f t="shared" ref="AC136:AC146" si="13">ROUND(IF(W136="m",(X136*$AC$4/113+$AD$4-$AE$4),(X136*$AC$2/113+$AD$2-$AE$2)),0)</f>
        <v>-3</v>
      </c>
      <c r="AD136" s="84">
        <f t="shared" ref="AD136:AD146" si="14">ROUND(IF(Y136="m",(Z136*$AC$4/113+$AD$4-$AE$4),(Z136*$AC$2/113+$AD$2-$AE$2)),0)</f>
        <v>-3</v>
      </c>
    </row>
    <row r="137" spans="1:30" hidden="1" x14ac:dyDescent="0.35">
      <c r="A137" s="19">
        <v>131</v>
      </c>
      <c r="B137" s="4" t="str">
        <f>'8thR'!B137</f>
        <v/>
      </c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10">
        <f t="shared" ref="U137:U146" si="15">SUM(C137:T137)</f>
        <v>0</v>
      </c>
      <c r="V137" s="48">
        <f t="shared" si="12"/>
        <v>-1.5</v>
      </c>
      <c r="W137" s="15">
        <f>'8thR'!W137</f>
        <v>0</v>
      </c>
      <c r="X137" s="15">
        <f>'8thR'!X137</f>
        <v>0</v>
      </c>
      <c r="Y137" s="15">
        <f>'8thR'!Y137</f>
        <v>0</v>
      </c>
      <c r="Z137" s="15">
        <f>'8thR'!Z137</f>
        <v>0</v>
      </c>
      <c r="AA137" s="61">
        <f>IF(B137&lt;&gt;"",'8thR'!AA137+AB137,0)</f>
        <v>0</v>
      </c>
      <c r="AB137" s="61">
        <f t="shared" si="11"/>
        <v>0</v>
      </c>
      <c r="AC137" s="84">
        <f t="shared" si="13"/>
        <v>-3</v>
      </c>
      <c r="AD137" s="84">
        <f t="shared" si="14"/>
        <v>-3</v>
      </c>
    </row>
    <row r="138" spans="1:30" hidden="1" x14ac:dyDescent="0.35">
      <c r="A138" s="19">
        <v>132</v>
      </c>
      <c r="B138" s="4" t="str">
        <f>'8thR'!B138</f>
        <v/>
      </c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10">
        <f t="shared" si="15"/>
        <v>0</v>
      </c>
      <c r="V138" s="48">
        <f t="shared" si="12"/>
        <v>-1.5</v>
      </c>
      <c r="W138" s="15">
        <f>'8thR'!W138</f>
        <v>0</v>
      </c>
      <c r="X138" s="15">
        <f>'8thR'!X138</f>
        <v>0</v>
      </c>
      <c r="Y138" s="15">
        <f>'8thR'!Y138</f>
        <v>0</v>
      </c>
      <c r="Z138" s="15">
        <f>'8thR'!Z138</f>
        <v>0</v>
      </c>
      <c r="AA138" s="61">
        <f>IF(B138&lt;&gt;"",'8thR'!AA138+AB138,0)</f>
        <v>0</v>
      </c>
      <c r="AB138" s="61">
        <f t="shared" si="11"/>
        <v>0</v>
      </c>
      <c r="AC138" s="84">
        <f t="shared" si="13"/>
        <v>-3</v>
      </c>
      <c r="AD138" s="84">
        <f t="shared" si="14"/>
        <v>-3</v>
      </c>
    </row>
    <row r="139" spans="1:30" hidden="1" x14ac:dyDescent="0.35">
      <c r="A139" s="19">
        <v>133</v>
      </c>
      <c r="B139" s="4" t="str">
        <f>'8thR'!B139</f>
        <v/>
      </c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10">
        <f t="shared" si="15"/>
        <v>0</v>
      </c>
      <c r="V139" s="48">
        <f t="shared" si="12"/>
        <v>-1.5</v>
      </c>
      <c r="W139" s="15">
        <f>'8thR'!W139</f>
        <v>0</v>
      </c>
      <c r="X139" s="15">
        <f>'8thR'!X139</f>
        <v>0</v>
      </c>
      <c r="Y139" s="15">
        <f>'8thR'!Y139</f>
        <v>0</v>
      </c>
      <c r="Z139" s="15">
        <f>'8thR'!Z139</f>
        <v>0</v>
      </c>
      <c r="AA139" s="61">
        <f>IF(B139&lt;&gt;"",'8thR'!AA139+AB139,0)</f>
        <v>0</v>
      </c>
      <c r="AB139" s="61">
        <f t="shared" si="11"/>
        <v>0</v>
      </c>
      <c r="AC139" s="84">
        <f t="shared" si="13"/>
        <v>-3</v>
      </c>
      <c r="AD139" s="84">
        <f t="shared" si="14"/>
        <v>-3</v>
      </c>
    </row>
    <row r="140" spans="1:30" hidden="1" x14ac:dyDescent="0.35">
      <c r="A140" s="19">
        <v>134</v>
      </c>
      <c r="B140" s="4" t="str">
        <f>'8thR'!B140</f>
        <v/>
      </c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10">
        <f t="shared" si="15"/>
        <v>0</v>
      </c>
      <c r="V140" s="48">
        <f t="shared" si="12"/>
        <v>-1.5</v>
      </c>
      <c r="W140" s="15">
        <f>'8thR'!W140</f>
        <v>0</v>
      </c>
      <c r="X140" s="15">
        <f>'8thR'!X140</f>
        <v>0</v>
      </c>
      <c r="Y140" s="15">
        <f>'8thR'!Y140</f>
        <v>0</v>
      </c>
      <c r="Z140" s="15">
        <f>'8thR'!Z140</f>
        <v>0</v>
      </c>
      <c r="AA140" s="61">
        <f>IF(B140&lt;&gt;"",'8thR'!AA140+AB140,0)</f>
        <v>0</v>
      </c>
      <c r="AB140" s="61">
        <f t="shared" si="11"/>
        <v>0</v>
      </c>
      <c r="AC140" s="84">
        <f t="shared" si="13"/>
        <v>-3</v>
      </c>
      <c r="AD140" s="84">
        <f t="shared" si="14"/>
        <v>-3</v>
      </c>
    </row>
    <row r="141" spans="1:30" hidden="1" x14ac:dyDescent="0.35">
      <c r="A141" s="19">
        <v>135</v>
      </c>
      <c r="B141" s="4" t="str">
        <f>'8thR'!B141</f>
        <v/>
      </c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10">
        <f t="shared" si="15"/>
        <v>0</v>
      </c>
      <c r="V141" s="48">
        <f t="shared" si="12"/>
        <v>-1.5</v>
      </c>
      <c r="W141" s="15">
        <f>'8thR'!W141</f>
        <v>0</v>
      </c>
      <c r="X141" s="15">
        <f>'8thR'!X141</f>
        <v>0</v>
      </c>
      <c r="Y141" s="15">
        <f>'8thR'!Y141</f>
        <v>0</v>
      </c>
      <c r="Z141" s="15">
        <f>'8thR'!Z141</f>
        <v>0</v>
      </c>
      <c r="AA141" s="61">
        <f>IF(B141&lt;&gt;"",'8thR'!AA141+AB141,0)</f>
        <v>0</v>
      </c>
      <c r="AB141" s="61">
        <f t="shared" si="11"/>
        <v>0</v>
      </c>
      <c r="AC141" s="84">
        <f t="shared" si="13"/>
        <v>-3</v>
      </c>
      <c r="AD141" s="84">
        <f t="shared" si="14"/>
        <v>-3</v>
      </c>
    </row>
    <row r="142" spans="1:30" hidden="1" x14ac:dyDescent="0.35">
      <c r="A142" s="19">
        <v>136</v>
      </c>
      <c r="B142" s="4" t="str">
        <f>'8thR'!B142</f>
        <v/>
      </c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10">
        <f t="shared" si="15"/>
        <v>0</v>
      </c>
      <c r="V142" s="48">
        <f t="shared" si="12"/>
        <v>-1.5</v>
      </c>
      <c r="W142" s="15">
        <f>'8thR'!W142</f>
        <v>0</v>
      </c>
      <c r="X142" s="15">
        <f>'8thR'!X142</f>
        <v>0</v>
      </c>
      <c r="Y142" s="15">
        <f>'8thR'!Y142</f>
        <v>0</v>
      </c>
      <c r="Z142" s="15">
        <f>'8thR'!Z142</f>
        <v>0</v>
      </c>
      <c r="AA142" s="61">
        <f>IF(B142&lt;&gt;"",'8thR'!AA142+AB142,0)</f>
        <v>0</v>
      </c>
      <c r="AB142" s="61">
        <f t="shared" si="11"/>
        <v>0</v>
      </c>
      <c r="AC142" s="84">
        <f t="shared" si="13"/>
        <v>-3</v>
      </c>
      <c r="AD142" s="84">
        <f t="shared" si="14"/>
        <v>-3</v>
      </c>
    </row>
    <row r="143" spans="1:30" hidden="1" x14ac:dyDescent="0.35">
      <c r="A143" s="19">
        <v>137</v>
      </c>
      <c r="B143" s="4" t="str">
        <f>'8thR'!B143</f>
        <v/>
      </c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10">
        <f t="shared" si="15"/>
        <v>0</v>
      </c>
      <c r="V143" s="48">
        <f t="shared" si="12"/>
        <v>-1.5</v>
      </c>
      <c r="W143" s="15">
        <f>'8thR'!W143</f>
        <v>0</v>
      </c>
      <c r="X143" s="15">
        <f>'8thR'!X143</f>
        <v>0</v>
      </c>
      <c r="Y143" s="15">
        <f>'8thR'!Y143</f>
        <v>0</v>
      </c>
      <c r="Z143" s="15">
        <f>'8thR'!Z143</f>
        <v>0</v>
      </c>
      <c r="AA143" s="61">
        <f>IF(B143&lt;&gt;"",'8thR'!AA143+AB143,0)</f>
        <v>0</v>
      </c>
      <c r="AB143" s="61">
        <f t="shared" si="11"/>
        <v>0</v>
      </c>
      <c r="AC143" s="84">
        <f t="shared" si="13"/>
        <v>-3</v>
      </c>
      <c r="AD143" s="84">
        <f t="shared" si="14"/>
        <v>-3</v>
      </c>
    </row>
    <row r="144" spans="1:30" hidden="1" x14ac:dyDescent="0.35">
      <c r="A144" s="19">
        <v>138</v>
      </c>
      <c r="B144" s="4" t="str">
        <f>'8thR'!B144</f>
        <v/>
      </c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10">
        <f t="shared" si="15"/>
        <v>0</v>
      </c>
      <c r="V144" s="48">
        <f t="shared" si="12"/>
        <v>-1.5</v>
      </c>
      <c r="W144" s="15">
        <f>'8thR'!W144</f>
        <v>0</v>
      </c>
      <c r="X144" s="15">
        <f>'8thR'!X144</f>
        <v>0</v>
      </c>
      <c r="Y144" s="15">
        <f>'8thR'!Y144</f>
        <v>0</v>
      </c>
      <c r="Z144" s="15">
        <f>'8thR'!Z144</f>
        <v>0</v>
      </c>
      <c r="AA144" s="61">
        <f>IF(B144&lt;&gt;"",'8thR'!AA144+AB144,0)</f>
        <v>0</v>
      </c>
      <c r="AB144" s="61">
        <f t="shared" si="11"/>
        <v>0</v>
      </c>
      <c r="AC144" s="84">
        <f t="shared" si="13"/>
        <v>-3</v>
      </c>
      <c r="AD144" s="84">
        <f t="shared" si="14"/>
        <v>-3</v>
      </c>
    </row>
    <row r="145" spans="1:30" hidden="1" x14ac:dyDescent="0.35">
      <c r="A145" s="19">
        <v>139</v>
      </c>
      <c r="B145" s="4" t="str">
        <f>'8thR'!B145</f>
        <v/>
      </c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10">
        <f t="shared" si="15"/>
        <v>0</v>
      </c>
      <c r="V145" s="48">
        <f t="shared" si="12"/>
        <v>-1.5</v>
      </c>
      <c r="W145" s="15">
        <f>'8thR'!W145</f>
        <v>0</v>
      </c>
      <c r="X145" s="15">
        <f>'8thR'!X145</f>
        <v>0</v>
      </c>
      <c r="Y145" s="15">
        <f>'8thR'!Y145</f>
        <v>0</v>
      </c>
      <c r="Z145" s="15">
        <f>'8thR'!Z145</f>
        <v>0</v>
      </c>
      <c r="AA145" s="61">
        <f>IF(B145&lt;&gt;"",'8thR'!AA145+AB145,0)</f>
        <v>0</v>
      </c>
      <c r="AB145" s="61">
        <f t="shared" si="11"/>
        <v>0</v>
      </c>
      <c r="AC145" s="84">
        <f t="shared" si="13"/>
        <v>-3</v>
      </c>
      <c r="AD145" s="84">
        <f t="shared" si="14"/>
        <v>-3</v>
      </c>
    </row>
    <row r="146" spans="1:30" ht="15" hidden="1" thickBot="1" x14ac:dyDescent="0.4">
      <c r="A146" s="19">
        <v>140</v>
      </c>
      <c r="B146" s="4" t="str">
        <f>'8thR'!B146</f>
        <v/>
      </c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14">
        <f t="shared" si="15"/>
        <v>0</v>
      </c>
      <c r="V146" s="48">
        <f t="shared" si="12"/>
        <v>-1.5</v>
      </c>
      <c r="W146" s="15">
        <f>'8thR'!W146</f>
        <v>0</v>
      </c>
      <c r="X146" s="15">
        <f>'8thR'!X146</f>
        <v>0</v>
      </c>
      <c r="Y146" s="15">
        <f>'8thR'!Y146</f>
        <v>0</v>
      </c>
      <c r="Z146" s="15">
        <f>'8thR'!Z146</f>
        <v>0</v>
      </c>
      <c r="AA146" s="61">
        <f>IF(B146&lt;&gt;"",'8thR'!AA146+AB146,0)</f>
        <v>0</v>
      </c>
      <c r="AB146" s="61">
        <f t="shared" si="11"/>
        <v>0</v>
      </c>
      <c r="AC146" s="84">
        <f t="shared" si="13"/>
        <v>-3</v>
      </c>
      <c r="AD146" s="84">
        <f t="shared" si="14"/>
        <v>-3</v>
      </c>
    </row>
    <row r="147" spans="1:30" ht="18" customHeight="1" x14ac:dyDescent="0.35">
      <c r="B147" s="8" t="s">
        <v>7</v>
      </c>
      <c r="C147" s="6">
        <f>score!H$147</f>
        <v>4</v>
      </c>
      <c r="D147" s="6">
        <f>score!$I$147</f>
        <v>3</v>
      </c>
      <c r="E147" s="6">
        <f>score!$J$147</f>
        <v>3</v>
      </c>
      <c r="F147" s="6">
        <f>score!$K$147</f>
        <v>4</v>
      </c>
      <c r="G147" s="6">
        <f>score!$L$147</f>
        <v>4</v>
      </c>
      <c r="H147" s="6">
        <f>score!$M$147</f>
        <v>4</v>
      </c>
      <c r="I147" s="6">
        <f>score!$N$147</f>
        <v>3</v>
      </c>
      <c r="J147" s="6">
        <f>score!$O$147</f>
        <v>4</v>
      </c>
      <c r="K147" s="6">
        <f>score!$P$147</f>
        <v>3</v>
      </c>
      <c r="L147" s="6">
        <f>score!$Q$147</f>
        <v>4</v>
      </c>
      <c r="M147" s="6">
        <f>score!$R$147</f>
        <v>3</v>
      </c>
      <c r="N147" s="6">
        <f>score!$S$147</f>
        <v>3</v>
      </c>
      <c r="O147" s="6">
        <f>score!$T$147</f>
        <v>4</v>
      </c>
      <c r="P147" s="6">
        <f>score!$U$147</f>
        <v>4</v>
      </c>
      <c r="Q147" s="6">
        <f>score!$V$147</f>
        <v>4</v>
      </c>
      <c r="R147" s="6">
        <f>score!$W$147</f>
        <v>3</v>
      </c>
      <c r="S147" s="6">
        <f>score!$X$147</f>
        <v>4</v>
      </c>
      <c r="T147" s="6">
        <f>score!$Y$147</f>
        <v>3</v>
      </c>
      <c r="U147" s="7">
        <f>SUM(C147:T147)</f>
        <v>64</v>
      </c>
    </row>
  </sheetData>
  <sheetProtection algorithmName="SHA-512" hashValue="JakpdvXVCGGtNQ4VGiKVlQ86WxRobWfo/Wthr0yAiHQchYX7B7Xal5dR71e0SuXcs+Fc5dNuAHuFZ5g7De6gMg==" saltValue="hpRO9gcc5QSD0OAsB4XMrg==" spinCount="100000" sheet="1"/>
  <mergeCells count="25">
    <mergeCell ref="O5:O6"/>
    <mergeCell ref="C2:T2"/>
    <mergeCell ref="C4:T4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V5:V6"/>
    <mergeCell ref="X5:X6"/>
    <mergeCell ref="Z5:Z6"/>
    <mergeCell ref="P5:P6"/>
    <mergeCell ref="Q5:Q6"/>
    <mergeCell ref="R5:R6"/>
    <mergeCell ref="S5:S6"/>
    <mergeCell ref="T5:T6"/>
    <mergeCell ref="U5:U6"/>
  </mergeCells>
  <conditionalFormatting sqref="U107:U125 B7:B146">
    <cfRule type="cellIs" dxfId="370" priority="33" operator="equal">
      <formula>0</formula>
    </cfRule>
  </conditionalFormatting>
  <conditionalFormatting sqref="U126 U7:U76">
    <cfRule type="cellIs" dxfId="369" priority="32" operator="equal">
      <formula>0</formula>
    </cfRule>
  </conditionalFormatting>
  <conditionalFormatting sqref="U77:U106">
    <cfRule type="cellIs" dxfId="368" priority="30" operator="equal">
      <formula>0</formula>
    </cfRule>
  </conditionalFormatting>
  <conditionalFormatting sqref="U127:U145">
    <cfRule type="cellIs" dxfId="367" priority="29" operator="equal">
      <formula>0</formula>
    </cfRule>
  </conditionalFormatting>
  <conditionalFormatting sqref="U146">
    <cfRule type="cellIs" dxfId="366" priority="28" operator="equal">
      <formula>0</formula>
    </cfRule>
  </conditionalFormatting>
  <conditionalFormatting sqref="C8:C146">
    <cfRule type="cellIs" dxfId="365" priority="23" operator="greaterThan">
      <formula>$C$147+1</formula>
    </cfRule>
    <cfRule type="cellIs" dxfId="364" priority="24" operator="equal">
      <formula>$C$147+1</formula>
    </cfRule>
    <cfRule type="cellIs" dxfId="363" priority="25" operator="equal">
      <formula>$C$147-1</formula>
    </cfRule>
    <cfRule type="cellIs" dxfId="362" priority="26" operator="equal">
      <formula>$C$147-2</formula>
    </cfRule>
  </conditionalFormatting>
  <conditionalFormatting sqref="D7:D146 C7">
    <cfRule type="cellIs" dxfId="361" priority="19" operator="greaterThan">
      <formula>C$147+1</formula>
    </cfRule>
    <cfRule type="cellIs" dxfId="360" priority="20" operator="equal">
      <formula>C$147+1</formula>
    </cfRule>
    <cfRule type="cellIs" dxfId="359" priority="21" operator="equal">
      <formula>C$147-1</formula>
    </cfRule>
    <cfRule type="cellIs" dxfId="358" priority="22" operator="equal">
      <formula>C$147-2</formula>
    </cfRule>
  </conditionalFormatting>
  <conditionalFormatting sqref="E7:E146">
    <cfRule type="cellIs" dxfId="357" priority="15" operator="greaterThan">
      <formula>E$147+1</formula>
    </cfRule>
    <cfRule type="cellIs" dxfId="356" priority="16" operator="equal">
      <formula>E$147+1</formula>
    </cfRule>
    <cfRule type="cellIs" dxfId="355" priority="17" operator="equal">
      <formula>E$147-1</formula>
    </cfRule>
    <cfRule type="cellIs" dxfId="354" priority="18" operator="equal">
      <formula>E$147-2</formula>
    </cfRule>
  </conditionalFormatting>
  <conditionalFormatting sqref="F7:F146">
    <cfRule type="cellIs" dxfId="353" priority="11" operator="greaterThan">
      <formula>F$147+1</formula>
    </cfRule>
    <cfRule type="cellIs" dxfId="352" priority="12" operator="equal">
      <formula>F$147+1</formula>
    </cfRule>
    <cfRule type="cellIs" dxfId="351" priority="13" operator="equal">
      <formula>F$147-1</formula>
    </cfRule>
    <cfRule type="cellIs" dxfId="350" priority="14" operator="equal">
      <formula>F$147-2</formula>
    </cfRule>
  </conditionalFormatting>
  <conditionalFormatting sqref="G7:T146">
    <cfRule type="cellIs" dxfId="349" priority="7" operator="greaterThan">
      <formula>G$147+1</formula>
    </cfRule>
    <cfRule type="cellIs" dxfId="348" priority="8" operator="equal">
      <formula>G$147+1</formula>
    </cfRule>
    <cfRule type="cellIs" dxfId="347" priority="9" operator="equal">
      <formula>G$147-1</formula>
    </cfRule>
    <cfRule type="cellIs" dxfId="346" priority="10" operator="equal">
      <formula>G$147-2</formula>
    </cfRule>
  </conditionalFormatting>
  <conditionalFormatting sqref="V7:V146">
    <cfRule type="cellIs" dxfId="345" priority="6" operator="equal">
      <formula>-1.5</formula>
    </cfRule>
  </conditionalFormatting>
  <conditionalFormatting sqref="W7:Z146">
    <cfRule type="cellIs" dxfId="344" priority="5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AE147"/>
  <sheetViews>
    <sheetView zoomScale="90" zoomScaleNormal="90" workbookViewId="0">
      <pane ySplit="6" topLeftCell="A7" activePane="bottomLeft" state="frozen"/>
      <selection pane="bottomLeft" activeCell="C7" sqref="C7"/>
    </sheetView>
  </sheetViews>
  <sheetFormatPr defaultRowHeight="14.5" x14ac:dyDescent="0.35"/>
  <cols>
    <col min="1" max="1" width="4.453125" style="19" customWidth="1"/>
    <col min="2" max="2" width="38.1796875" bestFit="1" customWidth="1"/>
    <col min="3" max="20" width="6.7265625" customWidth="1"/>
    <col min="21" max="21" width="7.7265625" style="1" customWidth="1"/>
    <col min="22" max="22" width="7.7265625" style="68" customWidth="1"/>
    <col min="23" max="23" width="3.1796875" style="1" customWidth="1"/>
    <col min="24" max="24" width="6.7265625" style="1" customWidth="1"/>
    <col min="25" max="25" width="3.1796875" style="1" customWidth="1"/>
    <col min="26" max="26" width="6.7265625" style="1" customWidth="1"/>
    <col min="27" max="28" width="7.7265625" style="61" hidden="1" customWidth="1"/>
    <col min="29" max="29" width="8.453125" style="61" hidden="1" customWidth="1"/>
    <col min="30" max="30" width="8.26953125" style="61" hidden="1" customWidth="1"/>
    <col min="31" max="31" width="3" style="61" hidden="1" customWidth="1"/>
  </cols>
  <sheetData>
    <row r="1" spans="1:31" ht="15" thickBot="1" x14ac:dyDescent="0.4"/>
    <row r="2" spans="1:31" ht="33.5" thickBot="1" x14ac:dyDescent="0.95">
      <c r="B2" s="92" t="s">
        <v>79</v>
      </c>
      <c r="C2" s="131" t="str">
        <f>score!H2</f>
        <v>Barovška liga - pari 2022 - Golf klub Kranjska Gora</v>
      </c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3"/>
      <c r="AC2" s="61">
        <v>119</v>
      </c>
      <c r="AD2" s="61">
        <v>61.5</v>
      </c>
      <c r="AE2" s="61">
        <v>64</v>
      </c>
    </row>
    <row r="3" spans="1:31" ht="6.75" customHeight="1" x14ac:dyDescent="0.35"/>
    <row r="4" spans="1:31" ht="21.75" customHeight="1" x14ac:dyDescent="0.5">
      <c r="B4" s="2" t="s">
        <v>77</v>
      </c>
      <c r="C4" s="107" t="s">
        <v>6</v>
      </c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24" t="s">
        <v>25</v>
      </c>
      <c r="AC4" s="61">
        <v>118</v>
      </c>
      <c r="AD4" s="61">
        <v>60.8</v>
      </c>
      <c r="AE4" s="61">
        <v>64</v>
      </c>
    </row>
    <row r="5" spans="1:31" ht="15" customHeight="1" x14ac:dyDescent="0.35">
      <c r="B5" s="139" t="s">
        <v>0</v>
      </c>
      <c r="C5" s="100">
        <v>1</v>
      </c>
      <c r="D5" s="100">
        <v>2</v>
      </c>
      <c r="E5" s="100">
        <v>3</v>
      </c>
      <c r="F5" s="100">
        <v>4</v>
      </c>
      <c r="G5" s="100">
        <v>5</v>
      </c>
      <c r="H5" s="100">
        <v>6</v>
      </c>
      <c r="I5" s="100">
        <v>7</v>
      </c>
      <c r="J5" s="100">
        <v>8</v>
      </c>
      <c r="K5" s="100">
        <v>9</v>
      </c>
      <c r="L5" s="100">
        <v>10</v>
      </c>
      <c r="M5" s="100">
        <v>11</v>
      </c>
      <c r="N5" s="100">
        <v>12</v>
      </c>
      <c r="O5" s="100">
        <v>13</v>
      </c>
      <c r="P5" s="100">
        <v>14</v>
      </c>
      <c r="Q5" s="100">
        <v>15</v>
      </c>
      <c r="R5" s="100">
        <v>16</v>
      </c>
      <c r="S5" s="100">
        <v>17</v>
      </c>
      <c r="T5" s="100">
        <v>18</v>
      </c>
      <c r="U5" s="96" t="s">
        <v>1</v>
      </c>
      <c r="V5" s="144" t="s">
        <v>2</v>
      </c>
      <c r="W5" s="66"/>
      <c r="X5" s="143" t="s">
        <v>28</v>
      </c>
      <c r="Y5" s="66"/>
      <c r="Z5" s="143" t="s">
        <v>29</v>
      </c>
      <c r="AA5" s="83" t="s">
        <v>10</v>
      </c>
      <c r="AC5" s="61" t="s">
        <v>33</v>
      </c>
      <c r="AD5" s="61" t="s">
        <v>33</v>
      </c>
    </row>
    <row r="6" spans="1:31" x14ac:dyDescent="0.35">
      <c r="A6" s="19" t="s">
        <v>9</v>
      </c>
      <c r="B6" s="139"/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42"/>
      <c r="V6" s="145"/>
      <c r="W6" s="65"/>
      <c r="X6" s="142"/>
      <c r="Y6" s="65"/>
      <c r="Z6" s="142"/>
      <c r="AA6" s="83"/>
      <c r="AC6" s="61" t="s">
        <v>28</v>
      </c>
      <c r="AD6" s="61" t="s">
        <v>29</v>
      </c>
    </row>
    <row r="7" spans="1:31" x14ac:dyDescent="0.35">
      <c r="A7" s="19">
        <v>1</v>
      </c>
      <c r="B7" s="4" t="str">
        <f>'7thR'!B7</f>
        <v>Mirjana&amp;Grega Benedik</v>
      </c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10">
        <f t="shared" ref="U7:U38" si="0">SUM(C7:T7)</f>
        <v>0</v>
      </c>
      <c r="V7" s="48">
        <f>ROUND(0.35*MIN(AC7,AD7)+0.15*MAX(AC7,AD7),1)</f>
        <v>6.5</v>
      </c>
      <c r="W7" s="10" t="str">
        <f>'7thR'!W7</f>
        <v>d</v>
      </c>
      <c r="X7" s="15">
        <f>'7thR'!X7</f>
        <v>14.5</v>
      </c>
      <c r="Y7" s="10" t="str">
        <f>'7thR'!Y7</f>
        <v>m</v>
      </c>
      <c r="Z7" s="15">
        <f>'7thR'!Z7</f>
        <v>15.1</v>
      </c>
      <c r="AA7" s="61">
        <f>IF(B7&lt;&gt;"",'7thR'!AA7+AB7,0)</f>
        <v>4</v>
      </c>
      <c r="AB7" s="61">
        <f t="shared" ref="AB7:AB70" si="1">IF(U7&gt;0,1,0)</f>
        <v>0</v>
      </c>
      <c r="AC7" s="84">
        <f>ROUND(IF(W7="m",(X7*$AC$4/113+$AD$4-$AE$4),(X7*$AC$2/113+$AD$2-$AE$2)),0)</f>
        <v>13</v>
      </c>
      <c r="AD7" s="84">
        <f>ROUND(IF(Y7="m",(Z7*$AC$4/113+$AD$4-$AE$4),(Z7*$AC$2/113+$AD$2-$AE$2)),0)</f>
        <v>13</v>
      </c>
    </row>
    <row r="8" spans="1:31" x14ac:dyDescent="0.35">
      <c r="A8" s="19">
        <v>2</v>
      </c>
      <c r="B8" s="4" t="str">
        <f>'7thR'!B8</f>
        <v>Romana&amp;Sašo Kranjc</v>
      </c>
      <c r="C8" s="75"/>
      <c r="D8" s="75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10">
        <f t="shared" si="0"/>
        <v>0</v>
      </c>
      <c r="V8" s="48">
        <f t="shared" ref="V8:V71" si="2">ROUND(0.35*MIN(AC8,AD8)+0.15*MAX(AC8,AD8),1)</f>
        <v>7</v>
      </c>
      <c r="W8" s="10" t="str">
        <f>'7thR'!W8</f>
        <v>d</v>
      </c>
      <c r="X8" s="15">
        <f>'7thR'!X8</f>
        <v>24.6</v>
      </c>
      <c r="Y8" s="10" t="str">
        <f>'7thR'!Y8</f>
        <v>m</v>
      </c>
      <c r="Z8" s="15">
        <f>'7thR'!Z8</f>
        <v>12.5</v>
      </c>
      <c r="AA8" s="61">
        <f>IF(B8&lt;&gt;"",'7thR'!AA8+AB8,0)</f>
        <v>6</v>
      </c>
      <c r="AB8" s="61">
        <f t="shared" si="1"/>
        <v>0</v>
      </c>
      <c r="AC8" s="84">
        <f t="shared" ref="AC8:AC71" si="3">ROUND(IF(W8="m",(X8*$AC$4/113+$AD$4-$AE$4),(X8*$AC$2/113+$AD$2-$AE$2)),0)</f>
        <v>23</v>
      </c>
      <c r="AD8" s="84">
        <f t="shared" ref="AD8:AD71" si="4">ROUND(IF(Y8="m",(Z8*$AC$4/113+$AD$4-$AE$4),(Z8*$AC$2/113+$AD$2-$AE$2)),0)</f>
        <v>10</v>
      </c>
    </row>
    <row r="9" spans="1:31" x14ac:dyDescent="0.35">
      <c r="A9" s="19">
        <v>3</v>
      </c>
      <c r="B9" s="4" t="str">
        <f>'7thR'!B9</f>
        <v>Nada&amp;Vito Šmit</v>
      </c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10">
        <f t="shared" si="0"/>
        <v>0</v>
      </c>
      <c r="V9" s="48">
        <f t="shared" si="2"/>
        <v>9.4</v>
      </c>
      <c r="W9" s="10" t="str">
        <f>'7thR'!W9</f>
        <v>d</v>
      </c>
      <c r="X9" s="15">
        <f>'7thR'!X9</f>
        <v>33.1</v>
      </c>
      <c r="Y9" s="10" t="str">
        <f>'7thR'!Y9</f>
        <v>m</v>
      </c>
      <c r="Z9" s="15">
        <f>'7thR'!Z9</f>
        <v>15.1</v>
      </c>
      <c r="AA9" s="61">
        <f>IF(B9&lt;&gt;"",'7thR'!AA9+AB9,0)</f>
        <v>7</v>
      </c>
      <c r="AB9" s="61">
        <f t="shared" si="1"/>
        <v>0</v>
      </c>
      <c r="AC9" s="84">
        <f t="shared" si="3"/>
        <v>32</v>
      </c>
      <c r="AD9" s="84">
        <f t="shared" si="4"/>
        <v>13</v>
      </c>
    </row>
    <row r="10" spans="1:31" x14ac:dyDescent="0.35">
      <c r="A10" s="19">
        <v>4</v>
      </c>
      <c r="B10" s="4" t="str">
        <f>'7thR'!B10</f>
        <v>Nina Zidanič&amp;Miha Gregorčič</v>
      </c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10">
        <f t="shared" si="0"/>
        <v>0</v>
      </c>
      <c r="V10" s="48">
        <f t="shared" si="2"/>
        <v>13.4</v>
      </c>
      <c r="W10" s="10" t="str">
        <f>'7thR'!W10</f>
        <v>d</v>
      </c>
      <c r="X10" s="15">
        <f>'7thR'!X10</f>
        <v>53.5</v>
      </c>
      <c r="Y10" s="10" t="str">
        <f>'7thR'!Y10</f>
        <v>m</v>
      </c>
      <c r="Z10" s="15">
        <f>'7thR'!Z10</f>
        <v>17.2</v>
      </c>
      <c r="AA10" s="61">
        <f>IF(B10&lt;&gt;"",'7thR'!AA10+AB10,0)</f>
        <v>4</v>
      </c>
      <c r="AB10" s="61">
        <f t="shared" si="1"/>
        <v>0</v>
      </c>
      <c r="AC10" s="84">
        <f t="shared" si="3"/>
        <v>54</v>
      </c>
      <c r="AD10" s="84">
        <f t="shared" si="4"/>
        <v>15</v>
      </c>
    </row>
    <row r="11" spans="1:31" x14ac:dyDescent="0.35">
      <c r="A11" s="19">
        <v>5</v>
      </c>
      <c r="B11" s="4" t="str">
        <f>'7thR'!B11</f>
        <v>Breda&amp;Jani Konte</v>
      </c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10">
        <f t="shared" si="0"/>
        <v>0</v>
      </c>
      <c r="V11" s="48">
        <f t="shared" si="2"/>
        <v>11.6</v>
      </c>
      <c r="W11" s="10" t="str">
        <f>'7thR'!W11</f>
        <v>d</v>
      </c>
      <c r="X11" s="15">
        <f>'7thR'!X11</f>
        <v>23.5</v>
      </c>
      <c r="Y11" s="10" t="str">
        <f>'7thR'!Y11</f>
        <v>m</v>
      </c>
      <c r="Z11" s="15">
        <f>'7thR'!Z11</f>
        <v>28.2</v>
      </c>
      <c r="AA11" s="61">
        <f>IF(B11&lt;&gt;"",'7thR'!AA11+AB11,0)</f>
        <v>7</v>
      </c>
      <c r="AB11" s="61">
        <f t="shared" si="1"/>
        <v>0</v>
      </c>
      <c r="AC11" s="84">
        <f t="shared" si="3"/>
        <v>22</v>
      </c>
      <c r="AD11" s="84">
        <f t="shared" si="4"/>
        <v>26</v>
      </c>
    </row>
    <row r="12" spans="1:31" x14ac:dyDescent="0.35">
      <c r="A12" s="19">
        <v>6</v>
      </c>
      <c r="B12" s="4" t="str">
        <f>'7thR'!B12</f>
        <v>Braco Šegan&amp;Peter Dernič</v>
      </c>
      <c r="C12" s="75"/>
      <c r="D12" s="7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10">
        <f t="shared" si="0"/>
        <v>0</v>
      </c>
      <c r="V12" s="48">
        <f t="shared" si="2"/>
        <v>10</v>
      </c>
      <c r="W12" s="10" t="str">
        <f>'7thR'!W12</f>
        <v>m</v>
      </c>
      <c r="X12" s="15">
        <f>'7thR'!X12</f>
        <v>24</v>
      </c>
      <c r="Y12" s="10" t="str">
        <f>'7thR'!Y12</f>
        <v>m</v>
      </c>
      <c r="Z12" s="15">
        <f>'7thR'!Z12</f>
        <v>21.6</v>
      </c>
      <c r="AA12" s="61">
        <f>IF(B12&lt;&gt;"",'7thR'!AA12+AB12,0)</f>
        <v>6</v>
      </c>
      <c r="AB12" s="61">
        <f t="shared" si="1"/>
        <v>0</v>
      </c>
      <c r="AC12" s="84">
        <f t="shared" si="3"/>
        <v>22</v>
      </c>
      <c r="AD12" s="84">
        <f t="shared" si="4"/>
        <v>19</v>
      </c>
    </row>
    <row r="13" spans="1:31" x14ac:dyDescent="0.35">
      <c r="A13" s="19">
        <v>7</v>
      </c>
      <c r="B13" s="4" t="str">
        <f>'7thR'!B13</f>
        <v>Majda&amp;Bojan Lazar</v>
      </c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10">
        <f t="shared" si="0"/>
        <v>0</v>
      </c>
      <c r="V13" s="48">
        <f t="shared" si="2"/>
        <v>11.2</v>
      </c>
      <c r="W13" s="10" t="str">
        <f>'7thR'!W13</f>
        <v>d</v>
      </c>
      <c r="X13" s="15">
        <f>'7thR'!X13</f>
        <v>29.4</v>
      </c>
      <c r="Y13" s="10" t="str">
        <f>'7thR'!Y13</f>
        <v>m</v>
      </c>
      <c r="Z13" s="15">
        <f>'7thR'!Z13</f>
        <v>22.1</v>
      </c>
      <c r="AA13" s="61">
        <f>IF(B13&lt;&gt;"",'7thR'!AA13+AB13,0)</f>
        <v>2</v>
      </c>
      <c r="AB13" s="61">
        <f t="shared" si="1"/>
        <v>0</v>
      </c>
      <c r="AC13" s="84">
        <f t="shared" si="3"/>
        <v>28</v>
      </c>
      <c r="AD13" s="84">
        <f t="shared" si="4"/>
        <v>20</v>
      </c>
    </row>
    <row r="14" spans="1:31" x14ac:dyDescent="0.35">
      <c r="A14" s="19">
        <v>8</v>
      </c>
      <c r="B14" s="4" t="str">
        <f>'7thR'!B14</f>
        <v>Milena Sedovnik&amp;Breda Terglav</v>
      </c>
      <c r="C14" s="75"/>
      <c r="D14" s="75"/>
      <c r="E14" s="75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10">
        <f t="shared" si="0"/>
        <v>0</v>
      </c>
      <c r="V14" s="48">
        <f t="shared" si="2"/>
        <v>15.8</v>
      </c>
      <c r="W14" s="10" t="str">
        <f>'7thR'!W14</f>
        <v>d</v>
      </c>
      <c r="X14" s="15">
        <f>'7thR'!X14</f>
        <v>28.5</v>
      </c>
      <c r="Y14" s="10" t="str">
        <f>'7thR'!Y14</f>
        <v>d</v>
      </c>
      <c r="Z14" s="15">
        <f>'7thR'!Z14</f>
        <v>40.700000000000003</v>
      </c>
      <c r="AA14" s="61">
        <f>IF(B14&lt;&gt;"",'7thR'!AA14+AB14,0)</f>
        <v>6</v>
      </c>
      <c r="AB14" s="61">
        <f t="shared" si="1"/>
        <v>0</v>
      </c>
      <c r="AC14" s="84">
        <f t="shared" si="3"/>
        <v>28</v>
      </c>
      <c r="AD14" s="84">
        <f t="shared" si="4"/>
        <v>40</v>
      </c>
    </row>
    <row r="15" spans="1:31" x14ac:dyDescent="0.35">
      <c r="A15" s="19">
        <v>9</v>
      </c>
      <c r="B15" s="4" t="str">
        <f>'7thR'!B15</f>
        <v>Janez Saje&amp;Miloš Torbič</v>
      </c>
      <c r="C15" s="75"/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10">
        <f t="shared" si="0"/>
        <v>0</v>
      </c>
      <c r="V15" s="48">
        <f t="shared" si="2"/>
        <v>9.6999999999999993</v>
      </c>
      <c r="W15" s="10" t="str">
        <f>'7thR'!W15</f>
        <v>m</v>
      </c>
      <c r="X15" s="15">
        <f>'7thR'!X15</f>
        <v>18.7</v>
      </c>
      <c r="Y15" s="10" t="str">
        <f>'7thR'!Y15</f>
        <v>m</v>
      </c>
      <c r="Z15" s="15">
        <f>'7thR'!Z15</f>
        <v>28.8</v>
      </c>
      <c r="AA15" s="61">
        <f>IF(B15&lt;&gt;"",'7thR'!AA15+AB15,0)</f>
        <v>5</v>
      </c>
      <c r="AB15" s="61">
        <f t="shared" si="1"/>
        <v>0</v>
      </c>
      <c r="AC15" s="84">
        <f t="shared" si="3"/>
        <v>16</v>
      </c>
      <c r="AD15" s="84">
        <f t="shared" si="4"/>
        <v>27</v>
      </c>
    </row>
    <row r="16" spans="1:31" x14ac:dyDescent="0.35">
      <c r="A16" s="19">
        <v>10</v>
      </c>
      <c r="B16" s="4" t="str">
        <f>'7thR'!B16</f>
        <v>Breda&amp;Janko Kržič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10">
        <f t="shared" si="0"/>
        <v>0</v>
      </c>
      <c r="V16" s="48">
        <f t="shared" si="2"/>
        <v>19.7</v>
      </c>
      <c r="W16" s="10" t="str">
        <f>'7thR'!W16</f>
        <v>d</v>
      </c>
      <c r="X16" s="15">
        <f>'7thR'!X16</f>
        <v>54</v>
      </c>
      <c r="Y16" s="10" t="str">
        <f>'7thR'!Y16</f>
        <v>m</v>
      </c>
      <c r="Z16" s="15">
        <f>'7thR'!Z16</f>
        <v>34.5</v>
      </c>
      <c r="AA16" s="61">
        <f>IF(B16&lt;&gt;"",'7thR'!AA16+AB16,0)</f>
        <v>5</v>
      </c>
      <c r="AB16" s="61">
        <f t="shared" si="1"/>
        <v>0</v>
      </c>
      <c r="AC16" s="84">
        <f t="shared" si="3"/>
        <v>54</v>
      </c>
      <c r="AD16" s="84">
        <f t="shared" si="4"/>
        <v>33</v>
      </c>
    </row>
    <row r="17" spans="1:30" x14ac:dyDescent="0.35">
      <c r="A17" s="19">
        <v>11</v>
      </c>
      <c r="B17" s="4" t="str">
        <f>'7thR'!B17</f>
        <v>Marina Ravnikar&amp;Tomaž Andolšek</v>
      </c>
      <c r="C17" s="75"/>
      <c r="D17" s="75"/>
      <c r="E17" s="75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10">
        <f t="shared" si="0"/>
        <v>0</v>
      </c>
      <c r="V17" s="48">
        <f t="shared" si="2"/>
        <v>9</v>
      </c>
      <c r="W17" s="10" t="str">
        <f>'7thR'!W17</f>
        <v>d</v>
      </c>
      <c r="X17" s="15">
        <f>'7thR'!X17</f>
        <v>19</v>
      </c>
      <c r="Y17" s="10" t="str">
        <f>'7thR'!Y17</f>
        <v>m</v>
      </c>
      <c r="Z17" s="15">
        <f>'7thR'!Z17</f>
        <v>19.899999999999999</v>
      </c>
      <c r="AA17" s="61">
        <f>IF(B17&lt;&gt;"",'7thR'!AA17+AB17,0)</f>
        <v>6</v>
      </c>
      <c r="AB17" s="61">
        <f t="shared" si="1"/>
        <v>0</v>
      </c>
      <c r="AC17" s="84">
        <f t="shared" si="3"/>
        <v>18</v>
      </c>
      <c r="AD17" s="84">
        <f t="shared" si="4"/>
        <v>18</v>
      </c>
    </row>
    <row r="18" spans="1:30" x14ac:dyDescent="0.35">
      <c r="A18" s="19">
        <v>12</v>
      </c>
      <c r="B18" s="4" t="str">
        <f>'7thR'!B18</f>
        <v>Andreja&amp;Niko Rostohar</v>
      </c>
      <c r="C18" s="75"/>
      <c r="D18" s="75"/>
      <c r="E18" s="75"/>
      <c r="F18" s="75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10">
        <f t="shared" si="0"/>
        <v>0</v>
      </c>
      <c r="V18" s="48">
        <f t="shared" si="2"/>
        <v>6.5</v>
      </c>
      <c r="W18" s="10" t="str">
        <f>'7thR'!W18</f>
        <v>d</v>
      </c>
      <c r="X18" s="15">
        <f>'7thR'!X18</f>
        <v>17</v>
      </c>
      <c r="Y18" s="10" t="str">
        <f>'7thR'!Y18</f>
        <v>m</v>
      </c>
      <c r="Z18" s="15">
        <f>'7thR'!Z18</f>
        <v>14.1</v>
      </c>
      <c r="AA18" s="61">
        <f>IF(B18&lt;&gt;"",'7thR'!AA18+AB18,0)</f>
        <v>4</v>
      </c>
      <c r="AB18" s="61">
        <f t="shared" si="1"/>
        <v>0</v>
      </c>
      <c r="AC18" s="84">
        <f t="shared" si="3"/>
        <v>15</v>
      </c>
      <c r="AD18" s="84">
        <f t="shared" si="4"/>
        <v>12</v>
      </c>
    </row>
    <row r="19" spans="1:30" x14ac:dyDescent="0.35">
      <c r="A19" s="19">
        <v>13</v>
      </c>
      <c r="B19" s="4" t="str">
        <f>'7thR'!B19</f>
        <v>Janez Ločniškar&amp; Gal Grudnik</v>
      </c>
      <c r="C19" s="75"/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10">
        <f t="shared" si="0"/>
        <v>0</v>
      </c>
      <c r="V19" s="48">
        <f t="shared" si="2"/>
        <v>9</v>
      </c>
      <c r="W19" s="10" t="str">
        <f>'7thR'!W19</f>
        <v>m</v>
      </c>
      <c r="X19" s="15">
        <f>'7thR'!X19</f>
        <v>20.399999999999999</v>
      </c>
      <c r="Y19" s="10" t="str">
        <f>'7thR'!Y19</f>
        <v>m</v>
      </c>
      <c r="Z19" s="15">
        <f>'7thR'!Z19</f>
        <v>19.899999999999999</v>
      </c>
      <c r="AA19" s="61">
        <f>IF(B19&lt;&gt;"",'7thR'!AA19+AB19,0)</f>
        <v>4</v>
      </c>
      <c r="AB19" s="61">
        <f t="shared" si="1"/>
        <v>0</v>
      </c>
      <c r="AC19" s="84">
        <f t="shared" si="3"/>
        <v>18</v>
      </c>
      <c r="AD19" s="84">
        <f t="shared" si="4"/>
        <v>18</v>
      </c>
    </row>
    <row r="20" spans="1:30" x14ac:dyDescent="0.35">
      <c r="A20" s="19">
        <v>14</v>
      </c>
      <c r="B20" s="4" t="str">
        <f>'7thR'!B20</f>
        <v>Nika&amp;Rado Zalaznik</v>
      </c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10">
        <f t="shared" si="0"/>
        <v>0</v>
      </c>
      <c r="V20" s="48">
        <f t="shared" si="2"/>
        <v>14.7</v>
      </c>
      <c r="W20" s="10" t="str">
        <f>'7thR'!W20</f>
        <v>d</v>
      </c>
      <c r="X20" s="15">
        <f>'7thR'!X20</f>
        <v>50.5</v>
      </c>
      <c r="Y20" s="10" t="str">
        <f>'7thR'!Y20</f>
        <v>m</v>
      </c>
      <c r="Z20" s="15">
        <f>'7thR'!Z20</f>
        <v>22.5</v>
      </c>
      <c r="AA20" s="61">
        <f>IF(B20&lt;&gt;"",'7thR'!AA20+AB20,0)</f>
        <v>6</v>
      </c>
      <c r="AB20" s="61">
        <f t="shared" si="1"/>
        <v>0</v>
      </c>
      <c r="AC20" s="84">
        <f t="shared" si="3"/>
        <v>51</v>
      </c>
      <c r="AD20" s="84">
        <f t="shared" si="4"/>
        <v>20</v>
      </c>
    </row>
    <row r="21" spans="1:30" x14ac:dyDescent="0.35">
      <c r="A21" s="19">
        <v>15</v>
      </c>
      <c r="B21" s="4" t="str">
        <f>'7thR'!B21</f>
        <v>Rade Narančič&amp;Franci Kunšič</v>
      </c>
      <c r="C21" s="75"/>
      <c r="D21" s="75"/>
      <c r="E21" s="75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10">
        <f t="shared" si="0"/>
        <v>0</v>
      </c>
      <c r="V21" s="48">
        <f t="shared" si="2"/>
        <v>11.4</v>
      </c>
      <c r="W21" s="10" t="str">
        <f>'7thR'!W21</f>
        <v>m</v>
      </c>
      <c r="X21" s="15">
        <f>'7thR'!X21</f>
        <v>30.4</v>
      </c>
      <c r="Y21" s="10" t="str">
        <f>'7thR'!Y21</f>
        <v>m</v>
      </c>
      <c r="Z21" s="15">
        <f>'7thR'!Z21</f>
        <v>22.1</v>
      </c>
      <c r="AA21" s="61">
        <f>IF(B21&lt;&gt;"",'7thR'!AA21+AB21,0)</f>
        <v>6</v>
      </c>
      <c r="AB21" s="61">
        <f t="shared" si="1"/>
        <v>0</v>
      </c>
      <c r="AC21" s="84">
        <f t="shared" si="3"/>
        <v>29</v>
      </c>
      <c r="AD21" s="84">
        <f t="shared" si="4"/>
        <v>20</v>
      </c>
    </row>
    <row r="22" spans="1:30" x14ac:dyDescent="0.35">
      <c r="A22" s="19">
        <v>16</v>
      </c>
      <c r="B22" s="4" t="str">
        <f>'7thR'!B22</f>
        <v>Svit Črešnar Koren&amp;Matija Koren</v>
      </c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10">
        <f t="shared" si="0"/>
        <v>0</v>
      </c>
      <c r="V22" s="48">
        <f t="shared" si="2"/>
        <v>11.1</v>
      </c>
      <c r="W22" s="10" t="str">
        <f>'7thR'!W22</f>
        <v>m</v>
      </c>
      <c r="X22" s="15">
        <f>'7thR'!X22</f>
        <v>53.5</v>
      </c>
      <c r="Y22" s="10" t="str">
        <f>'7thR'!Y22</f>
        <v>m</v>
      </c>
      <c r="Z22" s="15">
        <f>'7thR'!Z22</f>
        <v>12.1</v>
      </c>
      <c r="AA22" s="61">
        <f>IF(B22&lt;&gt;"",'7thR'!AA22+AB22,0)</f>
        <v>4</v>
      </c>
      <c r="AB22" s="61">
        <f t="shared" si="1"/>
        <v>0</v>
      </c>
      <c r="AC22" s="84">
        <f t="shared" si="3"/>
        <v>53</v>
      </c>
      <c r="AD22" s="84">
        <f t="shared" si="4"/>
        <v>9</v>
      </c>
    </row>
    <row r="23" spans="1:30" x14ac:dyDescent="0.35">
      <c r="A23" s="19">
        <v>17</v>
      </c>
      <c r="B23" s="4" t="str">
        <f>'7thR'!B23</f>
        <v>Cvetka Burja&amp;Simon Žgavec</v>
      </c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10">
        <f t="shared" si="0"/>
        <v>0</v>
      </c>
      <c r="V23" s="48">
        <f t="shared" si="2"/>
        <v>18</v>
      </c>
      <c r="W23" s="10" t="str">
        <f>'7thR'!W23</f>
        <v>d</v>
      </c>
      <c r="X23" s="15">
        <f>'7thR'!X23</f>
        <v>30.4</v>
      </c>
      <c r="Y23" s="10" t="str">
        <f>'7thR'!Y23</f>
        <v>m</v>
      </c>
      <c r="Z23" s="15">
        <f>'7thR'!Z23</f>
        <v>50.8</v>
      </c>
      <c r="AA23" s="61">
        <f>IF(B23&lt;&gt;"",'7thR'!AA23+AB23,0)</f>
        <v>4</v>
      </c>
      <c r="AB23" s="61">
        <f t="shared" si="1"/>
        <v>0</v>
      </c>
      <c r="AC23" s="84">
        <f t="shared" si="3"/>
        <v>30</v>
      </c>
      <c r="AD23" s="84">
        <f t="shared" si="4"/>
        <v>50</v>
      </c>
    </row>
    <row r="24" spans="1:30" x14ac:dyDescent="0.35">
      <c r="A24" s="19">
        <v>18</v>
      </c>
      <c r="B24" s="4" t="str">
        <f>'7thR'!B24</f>
        <v>Marjana&amp;Jože Stupica</v>
      </c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10">
        <f t="shared" si="0"/>
        <v>0</v>
      </c>
      <c r="V24" s="48">
        <f t="shared" si="2"/>
        <v>18.600000000000001</v>
      </c>
      <c r="W24" s="10" t="str">
        <f>'7thR'!W24</f>
        <v>d</v>
      </c>
      <c r="X24" s="15">
        <f>'7thR'!X24</f>
        <v>54</v>
      </c>
      <c r="Y24" s="10" t="str">
        <f>'7thR'!Y24</f>
        <v>m</v>
      </c>
      <c r="Z24" s="15">
        <f>'7thR'!Z24</f>
        <v>31.5</v>
      </c>
      <c r="AA24" s="61">
        <f>IF(B24&lt;&gt;"",'7thR'!AA24+AB24,0)</f>
        <v>3</v>
      </c>
      <c r="AB24" s="61">
        <f t="shared" si="1"/>
        <v>0</v>
      </c>
      <c r="AC24" s="84">
        <f t="shared" si="3"/>
        <v>54</v>
      </c>
      <c r="AD24" s="84">
        <f t="shared" si="4"/>
        <v>30</v>
      </c>
    </row>
    <row r="25" spans="1:30" x14ac:dyDescent="0.35">
      <c r="A25" s="19">
        <v>19</v>
      </c>
      <c r="B25" s="4" t="str">
        <f>'7thR'!B25</f>
        <v>Maja&amp;Andrej Rebolj</v>
      </c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10">
        <f t="shared" si="0"/>
        <v>0</v>
      </c>
      <c r="V25" s="48">
        <f t="shared" si="2"/>
        <v>9.4</v>
      </c>
      <c r="W25" s="10" t="str">
        <f>'7thR'!W25</f>
        <v>d</v>
      </c>
      <c r="X25" s="15">
        <f>'7thR'!X25</f>
        <v>24.3</v>
      </c>
      <c r="Y25" s="10" t="str">
        <f>'7thR'!Y25</f>
        <v>m</v>
      </c>
      <c r="Z25" s="15">
        <f>'7thR'!Z25</f>
        <v>18.899999999999999</v>
      </c>
      <c r="AA25" s="61">
        <f>IF(B25&lt;&gt;"",'7thR'!AA25+AB25,0)</f>
        <v>5</v>
      </c>
      <c r="AB25" s="61">
        <f t="shared" si="1"/>
        <v>0</v>
      </c>
      <c r="AC25" s="84">
        <f t="shared" si="3"/>
        <v>23</v>
      </c>
      <c r="AD25" s="84">
        <f t="shared" si="4"/>
        <v>17</v>
      </c>
    </row>
    <row r="26" spans="1:30" x14ac:dyDescent="0.35">
      <c r="A26" s="19">
        <v>20</v>
      </c>
      <c r="B26" s="4" t="str">
        <f>'7thR'!B26</f>
        <v>Breda Jericio&amp;Boris Debevec</v>
      </c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10">
        <f t="shared" si="0"/>
        <v>0</v>
      </c>
      <c r="V26" s="48">
        <f t="shared" si="2"/>
        <v>14.4</v>
      </c>
      <c r="W26" s="10" t="str">
        <f>'7thR'!W26</f>
        <v>d</v>
      </c>
      <c r="X26" s="15">
        <f>'7thR'!X26</f>
        <v>54</v>
      </c>
      <c r="Y26" s="10" t="str">
        <f>'7thR'!Y26</f>
        <v>m</v>
      </c>
      <c r="Z26" s="15">
        <f>'7thR'!Z26</f>
        <v>19.899999999999999</v>
      </c>
      <c r="AA26" s="61">
        <f>IF(B26&lt;&gt;"",'7thR'!AA26+AB26,0)</f>
        <v>5</v>
      </c>
      <c r="AB26" s="61">
        <f t="shared" si="1"/>
        <v>0</v>
      </c>
      <c r="AC26" s="84">
        <f t="shared" si="3"/>
        <v>54</v>
      </c>
      <c r="AD26" s="84">
        <f t="shared" si="4"/>
        <v>18</v>
      </c>
    </row>
    <row r="27" spans="1:30" x14ac:dyDescent="0.35">
      <c r="A27" s="19">
        <v>21</v>
      </c>
      <c r="B27" s="4" t="str">
        <f>'7thR'!B27</f>
        <v>Alenka Zornada&amp;Boris Lorkovič</v>
      </c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10">
        <f t="shared" si="0"/>
        <v>0</v>
      </c>
      <c r="V27" s="48">
        <f t="shared" si="2"/>
        <v>17.100000000000001</v>
      </c>
      <c r="W27" s="10" t="str">
        <f>'7thR'!W27</f>
        <v>d</v>
      </c>
      <c r="X27" s="15">
        <f>'7thR'!X27</f>
        <v>46.1</v>
      </c>
      <c r="Y27" s="10" t="str">
        <f>'7thR'!Y27</f>
        <v>m</v>
      </c>
      <c r="Z27" s="15">
        <f>'7thR'!Z27</f>
        <v>30.8</v>
      </c>
      <c r="AA27" s="61">
        <f>IF(B27&lt;&gt;"",'7thR'!AA27+AB27,0)</f>
        <v>4</v>
      </c>
      <c r="AB27" s="61">
        <f t="shared" si="1"/>
        <v>0</v>
      </c>
      <c r="AC27" s="84">
        <f t="shared" si="3"/>
        <v>46</v>
      </c>
      <c r="AD27" s="84">
        <f t="shared" si="4"/>
        <v>29</v>
      </c>
    </row>
    <row r="28" spans="1:30" x14ac:dyDescent="0.35">
      <c r="A28" s="19">
        <v>22</v>
      </c>
      <c r="B28" s="4" t="str">
        <f>'7thR'!B28</f>
        <v>Irena Muster&amp;Vladimir Gurov</v>
      </c>
      <c r="C28" s="75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10">
        <f t="shared" si="0"/>
        <v>0</v>
      </c>
      <c r="V28" s="48">
        <f t="shared" si="2"/>
        <v>14.5</v>
      </c>
      <c r="W28" s="10" t="str">
        <f>'7thR'!W28</f>
        <v>d</v>
      </c>
      <c r="X28" s="15">
        <f>'7thR'!X28</f>
        <v>38.200000000000003</v>
      </c>
      <c r="Y28" s="10" t="str">
        <f>'7thR'!Y28</f>
        <v>m</v>
      </c>
      <c r="Z28" s="15">
        <f>'7thR'!Z28</f>
        <v>27.3</v>
      </c>
      <c r="AA28" s="61">
        <f>IF(B28&lt;&gt;"",'7thR'!AA28+AB28,0)</f>
        <v>4</v>
      </c>
      <c r="AB28" s="61">
        <f t="shared" si="1"/>
        <v>0</v>
      </c>
      <c r="AC28" s="84">
        <f t="shared" si="3"/>
        <v>38</v>
      </c>
      <c r="AD28" s="84">
        <f t="shared" si="4"/>
        <v>25</v>
      </c>
    </row>
    <row r="29" spans="1:30" x14ac:dyDescent="0.35">
      <c r="A29" s="19">
        <v>23</v>
      </c>
      <c r="B29" s="4" t="str">
        <f>'7thR'!B29</f>
        <v>Aleš Maček&amp;Taja Koman</v>
      </c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10">
        <f t="shared" si="0"/>
        <v>0</v>
      </c>
      <c r="V29" s="48">
        <f t="shared" si="2"/>
        <v>9.1</v>
      </c>
      <c r="W29" s="10" t="str">
        <f>'7thR'!W29</f>
        <v>m</v>
      </c>
      <c r="X29" s="15">
        <f>'7thR'!X29</f>
        <v>12.2</v>
      </c>
      <c r="Y29" s="10" t="str">
        <f>'7thR'!Y29</f>
        <v>d</v>
      </c>
      <c r="Z29" s="15">
        <f>'7thR'!Z29</f>
        <v>37.6</v>
      </c>
      <c r="AA29" s="61">
        <f>IF(B29&lt;&gt;"",'7thR'!AA29+AB29,0)</f>
        <v>1</v>
      </c>
      <c r="AB29" s="61">
        <f t="shared" si="1"/>
        <v>0</v>
      </c>
      <c r="AC29" s="84">
        <f t="shared" si="3"/>
        <v>10</v>
      </c>
      <c r="AD29" s="84">
        <f t="shared" si="4"/>
        <v>37</v>
      </c>
    </row>
    <row r="30" spans="1:30" x14ac:dyDescent="0.35">
      <c r="A30" s="19">
        <v>24</v>
      </c>
      <c r="B30" s="4" t="str">
        <f>'7thR'!B30</f>
        <v>Maja &amp;Marko Stojkovič</v>
      </c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10">
        <f t="shared" si="0"/>
        <v>0</v>
      </c>
      <c r="V30" s="48">
        <f t="shared" si="2"/>
        <v>6.9</v>
      </c>
      <c r="W30" s="10" t="str">
        <f>'7thR'!W30</f>
        <v>d</v>
      </c>
      <c r="X30" s="15">
        <f>'7thR'!X30</f>
        <v>25.8</v>
      </c>
      <c r="Y30" s="10" t="str">
        <f>'7thR'!Y30</f>
        <v>m</v>
      </c>
      <c r="Z30" s="15">
        <f>'7thR'!Z30</f>
        <v>11.7</v>
      </c>
      <c r="AA30" s="61">
        <f>IF(B30&lt;&gt;"",'7thR'!AA30+AB30,0)</f>
        <v>1</v>
      </c>
      <c r="AB30" s="61">
        <f t="shared" si="1"/>
        <v>0</v>
      </c>
      <c r="AC30" s="84">
        <f t="shared" si="3"/>
        <v>25</v>
      </c>
      <c r="AD30" s="84">
        <f t="shared" si="4"/>
        <v>9</v>
      </c>
    </row>
    <row r="31" spans="1:30" x14ac:dyDescent="0.35">
      <c r="A31" s="19">
        <v>25</v>
      </c>
      <c r="B31" s="4" t="str">
        <f>'7thR'!B31</f>
        <v>Tatjana&amp;Silvo Svete</v>
      </c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10">
        <f t="shared" si="0"/>
        <v>0</v>
      </c>
      <c r="V31" s="48">
        <f t="shared" si="2"/>
        <v>11</v>
      </c>
      <c r="W31" s="10" t="str">
        <f>'7thR'!W31</f>
        <v>d</v>
      </c>
      <c r="X31" s="15">
        <f>'7thR'!X31</f>
        <v>32.1</v>
      </c>
      <c r="Y31" s="10" t="str">
        <f>'7thR'!Y31</f>
        <v>m</v>
      </c>
      <c r="Z31" s="15">
        <f>'7thR'!Z31</f>
        <v>20</v>
      </c>
      <c r="AA31" s="61">
        <f>IF(B31&lt;&gt;"",'7thR'!AA31+AB31,0)</f>
        <v>1</v>
      </c>
      <c r="AB31" s="61">
        <f t="shared" si="1"/>
        <v>0</v>
      </c>
      <c r="AC31" s="84">
        <f t="shared" si="3"/>
        <v>31</v>
      </c>
      <c r="AD31" s="84">
        <f t="shared" si="4"/>
        <v>18</v>
      </c>
    </row>
    <row r="32" spans="1:30" x14ac:dyDescent="0.35">
      <c r="A32" s="19">
        <v>26</v>
      </c>
      <c r="B32" s="4" t="str">
        <f>'7thR'!B32</f>
        <v>Boštjan Bergoč&amp;Bojan Hribar</v>
      </c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10">
        <f t="shared" si="0"/>
        <v>0</v>
      </c>
      <c r="V32" s="48">
        <f t="shared" si="2"/>
        <v>10</v>
      </c>
      <c r="W32" s="10" t="str">
        <f>'7thR'!W32</f>
        <v>m</v>
      </c>
      <c r="X32" s="15">
        <f>'7thR'!X32</f>
        <v>21.9</v>
      </c>
      <c r="Y32" s="10" t="str">
        <f>'7thR'!Y32</f>
        <v>m</v>
      </c>
      <c r="Z32" s="15">
        <f>'7thR'!Z32</f>
        <v>21.9</v>
      </c>
      <c r="AA32" s="61">
        <f>IF(B32&lt;&gt;"",'7thR'!AA32+AB32,0)</f>
        <v>2</v>
      </c>
      <c r="AB32" s="61">
        <f t="shared" si="1"/>
        <v>0</v>
      </c>
      <c r="AC32" s="84">
        <f t="shared" si="3"/>
        <v>20</v>
      </c>
      <c r="AD32" s="84">
        <f t="shared" si="4"/>
        <v>20</v>
      </c>
    </row>
    <row r="33" spans="1:30" x14ac:dyDescent="0.35">
      <c r="A33" s="19">
        <v>27</v>
      </c>
      <c r="B33" s="4" t="str">
        <f>'7thR'!B33</f>
        <v>Tim Rebolj&amp;Matjaž Praznik</v>
      </c>
      <c r="C33" s="75"/>
      <c r="D33" s="75"/>
      <c r="E33" s="75"/>
      <c r="F33" s="75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10">
        <f t="shared" si="0"/>
        <v>0</v>
      </c>
      <c r="V33" s="48">
        <f t="shared" si="2"/>
        <v>18.5</v>
      </c>
      <c r="W33" s="10" t="str">
        <f>'7thR'!W33</f>
        <v>m</v>
      </c>
      <c r="X33" s="15">
        <f>'7thR'!X33</f>
        <v>31.8</v>
      </c>
      <c r="Y33" s="10" t="str">
        <f>'7thR'!Y33</f>
        <v>m</v>
      </c>
      <c r="Z33" s="15">
        <f>'7thR'!Z33</f>
        <v>54</v>
      </c>
      <c r="AA33" s="61">
        <f>IF(B33&lt;&gt;"",'7thR'!AA33+AB33,0)</f>
        <v>2</v>
      </c>
      <c r="AB33" s="61">
        <f t="shared" si="1"/>
        <v>0</v>
      </c>
      <c r="AC33" s="84">
        <f t="shared" si="3"/>
        <v>30</v>
      </c>
      <c r="AD33" s="84">
        <f t="shared" si="4"/>
        <v>53</v>
      </c>
    </row>
    <row r="34" spans="1:30" x14ac:dyDescent="0.35">
      <c r="A34" s="19">
        <v>28</v>
      </c>
      <c r="B34" s="4" t="str">
        <f>'7thR'!B34</f>
        <v>Ani&amp;Zoran Klemenčič</v>
      </c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10">
        <f t="shared" si="0"/>
        <v>0</v>
      </c>
      <c r="V34" s="48">
        <f t="shared" si="2"/>
        <v>16.2</v>
      </c>
      <c r="W34" s="10" t="str">
        <f>'7thR'!W34</f>
        <v>d</v>
      </c>
      <c r="X34" s="15">
        <f>'7thR'!X34</f>
        <v>54</v>
      </c>
      <c r="Y34" s="10" t="str">
        <f>'7thR'!Y34</f>
        <v>m</v>
      </c>
      <c r="Z34" s="15">
        <f>'7thR'!Z34</f>
        <v>25.3</v>
      </c>
      <c r="AA34" s="61">
        <f>IF(B34&lt;&gt;"",'7thR'!AA34+AB34,0)</f>
        <v>2</v>
      </c>
      <c r="AB34" s="61">
        <f t="shared" si="1"/>
        <v>0</v>
      </c>
      <c r="AC34" s="84">
        <f t="shared" si="3"/>
        <v>54</v>
      </c>
      <c r="AD34" s="84">
        <f t="shared" si="4"/>
        <v>23</v>
      </c>
    </row>
    <row r="35" spans="1:30" x14ac:dyDescent="0.35">
      <c r="A35" s="19">
        <v>29</v>
      </c>
      <c r="B35" s="4" t="str">
        <f>'7thR'!B35</f>
        <v>Cvetka Burja&amp;Saša Bohinc</v>
      </c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10">
        <f t="shared" si="0"/>
        <v>0</v>
      </c>
      <c r="V35" s="48">
        <f t="shared" si="2"/>
        <v>18.3</v>
      </c>
      <c r="W35" s="10" t="str">
        <f>'7thR'!W35</f>
        <v>d</v>
      </c>
      <c r="X35" s="15">
        <f>'7thR'!X35</f>
        <v>29.9</v>
      </c>
      <c r="Y35" s="10" t="str">
        <f>'7thR'!Y35</f>
        <v>d</v>
      </c>
      <c r="Z35" s="15">
        <f>'7thR'!Z35</f>
        <v>54</v>
      </c>
      <c r="AA35" s="61">
        <f>IF(B35&lt;&gt;"",'7thR'!AA35+AB35,0)</f>
        <v>1</v>
      </c>
      <c r="AB35" s="61">
        <f t="shared" si="1"/>
        <v>0</v>
      </c>
      <c r="AC35" s="84">
        <f t="shared" si="3"/>
        <v>29</v>
      </c>
      <c r="AD35" s="84">
        <f t="shared" si="4"/>
        <v>54</v>
      </c>
    </row>
    <row r="36" spans="1:30" x14ac:dyDescent="0.35">
      <c r="A36" s="19">
        <v>30</v>
      </c>
      <c r="B36" s="4" t="str">
        <f>'7thR'!B36</f>
        <v>Tone&amp;Polde Petek</v>
      </c>
      <c r="C36" s="75"/>
      <c r="D36" s="75"/>
      <c r="E36" s="75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10">
        <f t="shared" si="0"/>
        <v>0</v>
      </c>
      <c r="V36" s="48">
        <f t="shared" si="2"/>
        <v>14.8</v>
      </c>
      <c r="W36" s="10" t="str">
        <f>'7thR'!W36</f>
        <v>m</v>
      </c>
      <c r="X36" s="15">
        <f>'7thR'!X36</f>
        <v>39</v>
      </c>
      <c r="Y36" s="10" t="str">
        <f>'7thR'!Y36</f>
        <v>m</v>
      </c>
      <c r="Z36" s="15">
        <f>'7thR'!Z36</f>
        <v>28</v>
      </c>
      <c r="AA36" s="61">
        <f>IF(B36&lt;&gt;"",'7thR'!AA36+AB36,0)</f>
        <v>1</v>
      </c>
      <c r="AB36" s="61">
        <f t="shared" si="1"/>
        <v>0</v>
      </c>
      <c r="AC36" s="84">
        <f t="shared" si="3"/>
        <v>38</v>
      </c>
      <c r="AD36" s="84">
        <f t="shared" si="4"/>
        <v>26</v>
      </c>
    </row>
    <row r="37" spans="1:30" x14ac:dyDescent="0.35">
      <c r="A37" s="19">
        <v>31</v>
      </c>
      <c r="B37" s="4" t="str">
        <f>'7thR'!B37</f>
        <v>Laura Pretnar&amp;Lojze Petek</v>
      </c>
      <c r="C37" s="75"/>
      <c r="D37" s="75"/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  <c r="R37" s="75"/>
      <c r="S37" s="75"/>
      <c r="T37" s="75"/>
      <c r="U37" s="10">
        <f t="shared" si="0"/>
        <v>0</v>
      </c>
      <c r="V37" s="48">
        <f t="shared" si="2"/>
        <v>20.2</v>
      </c>
      <c r="W37" s="10" t="str">
        <f>'7thR'!W37</f>
        <v>d</v>
      </c>
      <c r="X37" s="15">
        <f>'7thR'!X37</f>
        <v>46</v>
      </c>
      <c r="Y37" s="10" t="str">
        <f>'7thR'!Y37</f>
        <v>m</v>
      </c>
      <c r="Z37" s="15">
        <f>'7thR'!Z37</f>
        <v>39.799999999999997</v>
      </c>
      <c r="AA37" s="61">
        <f>IF(B37&lt;&gt;"",'7thR'!AA37+AB37,0)</f>
        <v>1</v>
      </c>
      <c r="AB37" s="61">
        <f t="shared" si="1"/>
        <v>0</v>
      </c>
      <c r="AC37" s="84">
        <f t="shared" si="3"/>
        <v>46</v>
      </c>
      <c r="AD37" s="84">
        <f t="shared" si="4"/>
        <v>38</v>
      </c>
    </row>
    <row r="38" spans="1:30" x14ac:dyDescent="0.35">
      <c r="A38" s="19">
        <v>32</v>
      </c>
      <c r="B38" s="5">
        <f>'7thR'!B38</f>
        <v>0</v>
      </c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5"/>
      <c r="N38" s="75"/>
      <c r="O38" s="75"/>
      <c r="P38" s="75"/>
      <c r="Q38" s="75"/>
      <c r="R38" s="75"/>
      <c r="S38" s="75"/>
      <c r="T38" s="75"/>
      <c r="U38" s="10">
        <f t="shared" si="0"/>
        <v>0</v>
      </c>
      <c r="V38" s="48">
        <f t="shared" si="2"/>
        <v>-1.5</v>
      </c>
      <c r="W38" s="15">
        <f>'7thR'!W38</f>
        <v>0</v>
      </c>
      <c r="X38" s="15">
        <f>'7thR'!X38</f>
        <v>0</v>
      </c>
      <c r="Y38" s="15">
        <f>'7thR'!Y38</f>
        <v>0</v>
      </c>
      <c r="Z38" s="15">
        <f>'7thR'!Z38</f>
        <v>0</v>
      </c>
      <c r="AA38" s="61">
        <f>IF(B38&lt;&gt;"",'7thR'!AA38+AB38,0)</f>
        <v>0</v>
      </c>
      <c r="AB38" s="61">
        <f t="shared" si="1"/>
        <v>0</v>
      </c>
      <c r="AC38" s="84">
        <f t="shared" si="3"/>
        <v>-3</v>
      </c>
      <c r="AD38" s="84">
        <f t="shared" si="4"/>
        <v>-3</v>
      </c>
    </row>
    <row r="39" spans="1:30" x14ac:dyDescent="0.35">
      <c r="A39" s="19">
        <v>33</v>
      </c>
      <c r="B39" s="5">
        <f>'7thR'!B39</f>
        <v>0</v>
      </c>
      <c r="C39" s="75"/>
      <c r="D39" s="75"/>
      <c r="E39" s="75"/>
      <c r="F39" s="75"/>
      <c r="G39" s="75"/>
      <c r="H39" s="75"/>
      <c r="I39" s="75"/>
      <c r="J39" s="75"/>
      <c r="K39" s="75"/>
      <c r="L39" s="75"/>
      <c r="M39" s="75"/>
      <c r="N39" s="75"/>
      <c r="O39" s="75"/>
      <c r="P39" s="75"/>
      <c r="Q39" s="75"/>
      <c r="R39" s="75"/>
      <c r="S39" s="75"/>
      <c r="T39" s="75"/>
      <c r="U39" s="10">
        <f t="shared" ref="U39:U102" si="5">SUM(C39:T39)</f>
        <v>0</v>
      </c>
      <c r="V39" s="48">
        <f t="shared" si="2"/>
        <v>-1.5</v>
      </c>
      <c r="W39" s="15">
        <f>'7thR'!W39</f>
        <v>0</v>
      </c>
      <c r="X39" s="15">
        <f>'7thR'!X39</f>
        <v>0</v>
      </c>
      <c r="Y39" s="15">
        <f>'7thR'!Y39</f>
        <v>0</v>
      </c>
      <c r="Z39" s="15">
        <f>'7thR'!Z39</f>
        <v>0</v>
      </c>
      <c r="AA39" s="61">
        <f>IF(B39&lt;&gt;"",'7thR'!AA39+AB39,0)</f>
        <v>0</v>
      </c>
      <c r="AB39" s="61">
        <f t="shared" si="1"/>
        <v>0</v>
      </c>
      <c r="AC39" s="84">
        <f t="shared" si="3"/>
        <v>-3</v>
      </c>
      <c r="AD39" s="84">
        <f t="shared" si="4"/>
        <v>-3</v>
      </c>
    </row>
    <row r="40" spans="1:30" x14ac:dyDescent="0.35">
      <c r="A40" s="19">
        <v>34</v>
      </c>
      <c r="B40" s="5">
        <f>'7thR'!B40</f>
        <v>0</v>
      </c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10">
        <f t="shared" si="5"/>
        <v>0</v>
      </c>
      <c r="V40" s="48">
        <f t="shared" si="2"/>
        <v>-1.5</v>
      </c>
      <c r="W40" s="15">
        <f>'7thR'!W40</f>
        <v>0</v>
      </c>
      <c r="X40" s="15">
        <f>'7thR'!X40</f>
        <v>0</v>
      </c>
      <c r="Y40" s="15">
        <f>'7thR'!Y40</f>
        <v>0</v>
      </c>
      <c r="Z40" s="15">
        <f>'7thR'!Z40</f>
        <v>0</v>
      </c>
      <c r="AA40" s="61">
        <f>IF(B40&lt;&gt;"",'7thR'!AA40+AB40,0)</f>
        <v>0</v>
      </c>
      <c r="AB40" s="61">
        <f t="shared" si="1"/>
        <v>0</v>
      </c>
      <c r="AC40" s="84">
        <f t="shared" si="3"/>
        <v>-3</v>
      </c>
      <c r="AD40" s="84">
        <f t="shared" si="4"/>
        <v>-3</v>
      </c>
    </row>
    <row r="41" spans="1:30" x14ac:dyDescent="0.35">
      <c r="A41" s="19">
        <v>35</v>
      </c>
      <c r="B41" s="5">
        <f>'7thR'!B41</f>
        <v>0</v>
      </c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10">
        <f t="shared" si="5"/>
        <v>0</v>
      </c>
      <c r="V41" s="48">
        <f t="shared" si="2"/>
        <v>-1.5</v>
      </c>
      <c r="W41" s="15">
        <f>'7thR'!W41</f>
        <v>0</v>
      </c>
      <c r="X41" s="15">
        <f>'7thR'!X41</f>
        <v>0</v>
      </c>
      <c r="Y41" s="15">
        <f>'7thR'!Y41</f>
        <v>0</v>
      </c>
      <c r="Z41" s="15">
        <f>'7thR'!Z41</f>
        <v>0</v>
      </c>
      <c r="AA41" s="61">
        <f>IF(B41&lt;&gt;"",'7thR'!AA41+AB41,0)</f>
        <v>0</v>
      </c>
      <c r="AB41" s="61">
        <f t="shared" si="1"/>
        <v>0</v>
      </c>
      <c r="AC41" s="84">
        <f t="shared" si="3"/>
        <v>-3</v>
      </c>
      <c r="AD41" s="84">
        <f t="shared" si="4"/>
        <v>-3</v>
      </c>
    </row>
    <row r="42" spans="1:30" x14ac:dyDescent="0.35">
      <c r="A42" s="19">
        <v>36</v>
      </c>
      <c r="B42" s="5">
        <f>'7thR'!B42</f>
        <v>0</v>
      </c>
      <c r="C42" s="75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10">
        <f t="shared" si="5"/>
        <v>0</v>
      </c>
      <c r="V42" s="48">
        <f t="shared" si="2"/>
        <v>-1.5</v>
      </c>
      <c r="W42" s="15">
        <f>'7thR'!W42</f>
        <v>0</v>
      </c>
      <c r="X42" s="15">
        <f>'7thR'!X42</f>
        <v>0</v>
      </c>
      <c r="Y42" s="15">
        <f>'7thR'!Y42</f>
        <v>0</v>
      </c>
      <c r="Z42" s="15">
        <f>'7thR'!Z42</f>
        <v>0</v>
      </c>
      <c r="AA42" s="61">
        <f>IF(B42&lt;&gt;"",'7thR'!AA42+AB42,0)</f>
        <v>0</v>
      </c>
      <c r="AB42" s="61">
        <f t="shared" si="1"/>
        <v>0</v>
      </c>
      <c r="AC42" s="84">
        <f t="shared" si="3"/>
        <v>-3</v>
      </c>
      <c r="AD42" s="84">
        <f t="shared" si="4"/>
        <v>-3</v>
      </c>
    </row>
    <row r="43" spans="1:30" x14ac:dyDescent="0.35">
      <c r="A43" s="19">
        <v>37</v>
      </c>
      <c r="B43" s="5">
        <f>'7thR'!B43</f>
        <v>0</v>
      </c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10">
        <f t="shared" si="5"/>
        <v>0</v>
      </c>
      <c r="V43" s="48">
        <f t="shared" si="2"/>
        <v>-1.5</v>
      </c>
      <c r="W43" s="15">
        <f>'7thR'!W43</f>
        <v>0</v>
      </c>
      <c r="X43" s="15">
        <f>'7thR'!X43</f>
        <v>0</v>
      </c>
      <c r="Y43" s="15">
        <f>'7thR'!Y43</f>
        <v>0</v>
      </c>
      <c r="Z43" s="15">
        <f>'7thR'!Z43</f>
        <v>0</v>
      </c>
      <c r="AA43" s="61">
        <f>IF(B43&lt;&gt;"",'7thR'!AA43+AB43,0)</f>
        <v>0</v>
      </c>
      <c r="AB43" s="61">
        <f t="shared" si="1"/>
        <v>0</v>
      </c>
      <c r="AC43" s="84">
        <f t="shared" si="3"/>
        <v>-3</v>
      </c>
      <c r="AD43" s="84">
        <f t="shared" si="4"/>
        <v>-3</v>
      </c>
    </row>
    <row r="44" spans="1:30" x14ac:dyDescent="0.35">
      <c r="A44" s="19">
        <v>38</v>
      </c>
      <c r="B44" s="5">
        <f>'7thR'!B44</f>
        <v>0</v>
      </c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10">
        <f t="shared" si="5"/>
        <v>0</v>
      </c>
      <c r="V44" s="48">
        <f t="shared" si="2"/>
        <v>-1.5</v>
      </c>
      <c r="W44" s="15">
        <f>'7thR'!W44</f>
        <v>0</v>
      </c>
      <c r="X44" s="15">
        <f>'7thR'!X44</f>
        <v>0</v>
      </c>
      <c r="Y44" s="15">
        <f>'7thR'!Y44</f>
        <v>0</v>
      </c>
      <c r="Z44" s="15">
        <f>'7thR'!Z44</f>
        <v>0</v>
      </c>
      <c r="AA44" s="61">
        <f>IF(B44&lt;&gt;"",'7thR'!AA44+AB44,0)</f>
        <v>0</v>
      </c>
      <c r="AB44" s="61">
        <f t="shared" si="1"/>
        <v>0</v>
      </c>
      <c r="AC44" s="84">
        <f t="shared" si="3"/>
        <v>-3</v>
      </c>
      <c r="AD44" s="84">
        <f t="shared" si="4"/>
        <v>-3</v>
      </c>
    </row>
    <row r="45" spans="1:30" x14ac:dyDescent="0.35">
      <c r="A45" s="19">
        <v>39</v>
      </c>
      <c r="B45" s="5">
        <f>'7thR'!B45</f>
        <v>0</v>
      </c>
      <c r="C45" s="75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10">
        <f t="shared" si="5"/>
        <v>0</v>
      </c>
      <c r="V45" s="48">
        <f t="shared" si="2"/>
        <v>-1.5</v>
      </c>
      <c r="W45" s="15">
        <f>'7thR'!W45</f>
        <v>0</v>
      </c>
      <c r="X45" s="15">
        <f>'7thR'!X45</f>
        <v>0</v>
      </c>
      <c r="Y45" s="15">
        <f>'7thR'!Y45</f>
        <v>0</v>
      </c>
      <c r="Z45" s="15">
        <f>'7thR'!Z45</f>
        <v>0</v>
      </c>
      <c r="AA45" s="61">
        <f>IF(B45&lt;&gt;"",'7thR'!AA45+AB45,0)</f>
        <v>0</v>
      </c>
      <c r="AB45" s="61">
        <f t="shared" si="1"/>
        <v>0</v>
      </c>
      <c r="AC45" s="84">
        <f t="shared" si="3"/>
        <v>-3</v>
      </c>
      <c r="AD45" s="84">
        <f t="shared" si="4"/>
        <v>-3</v>
      </c>
    </row>
    <row r="46" spans="1:30" x14ac:dyDescent="0.35">
      <c r="A46" s="19">
        <v>40</v>
      </c>
      <c r="B46" s="5">
        <f>'7thR'!B46</f>
        <v>0</v>
      </c>
      <c r="C46" s="75"/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10">
        <f t="shared" si="5"/>
        <v>0</v>
      </c>
      <c r="V46" s="48">
        <f t="shared" si="2"/>
        <v>-1.5</v>
      </c>
      <c r="W46" s="15">
        <f>'7thR'!W46</f>
        <v>0</v>
      </c>
      <c r="X46" s="15">
        <f>'7thR'!X46</f>
        <v>0</v>
      </c>
      <c r="Y46" s="15">
        <f>'7thR'!Y46</f>
        <v>0</v>
      </c>
      <c r="Z46" s="15">
        <f>'7thR'!Z46</f>
        <v>0</v>
      </c>
      <c r="AA46" s="61">
        <f>IF(B46&lt;&gt;"",'7thR'!AA46+AB46,0)</f>
        <v>0</v>
      </c>
      <c r="AB46" s="61">
        <f t="shared" si="1"/>
        <v>0</v>
      </c>
      <c r="AC46" s="84">
        <f t="shared" si="3"/>
        <v>-3</v>
      </c>
      <c r="AD46" s="84">
        <f t="shared" si="4"/>
        <v>-3</v>
      </c>
    </row>
    <row r="47" spans="1:30" x14ac:dyDescent="0.35">
      <c r="A47" s="19">
        <v>41</v>
      </c>
      <c r="B47" s="5">
        <f>'7thR'!B47</f>
        <v>0</v>
      </c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10">
        <f t="shared" si="5"/>
        <v>0</v>
      </c>
      <c r="V47" s="48">
        <f t="shared" si="2"/>
        <v>-1.5</v>
      </c>
      <c r="W47" s="15">
        <f>'7thR'!W47</f>
        <v>0</v>
      </c>
      <c r="X47" s="15">
        <f>'7thR'!X47</f>
        <v>0</v>
      </c>
      <c r="Y47" s="15">
        <f>'7thR'!Y47</f>
        <v>0</v>
      </c>
      <c r="Z47" s="15">
        <f>'7thR'!Z47</f>
        <v>0</v>
      </c>
      <c r="AA47" s="61">
        <f>IF(B47&lt;&gt;"",'7thR'!AA47+AB47,0)</f>
        <v>0</v>
      </c>
      <c r="AB47" s="61">
        <f t="shared" si="1"/>
        <v>0</v>
      </c>
      <c r="AC47" s="84">
        <f t="shared" si="3"/>
        <v>-3</v>
      </c>
      <c r="AD47" s="84">
        <f t="shared" si="4"/>
        <v>-3</v>
      </c>
    </row>
    <row r="48" spans="1:30" x14ac:dyDescent="0.35">
      <c r="A48" s="19">
        <v>42</v>
      </c>
      <c r="B48" s="5">
        <f>'7thR'!B48</f>
        <v>0</v>
      </c>
      <c r="C48" s="75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10">
        <f t="shared" si="5"/>
        <v>0</v>
      </c>
      <c r="V48" s="48">
        <f t="shared" si="2"/>
        <v>-1.5</v>
      </c>
      <c r="W48" s="15">
        <f>'7thR'!W48</f>
        <v>0</v>
      </c>
      <c r="X48" s="15">
        <f>'7thR'!X48</f>
        <v>0</v>
      </c>
      <c r="Y48" s="15">
        <f>'7thR'!Y48</f>
        <v>0</v>
      </c>
      <c r="Z48" s="15">
        <f>'7thR'!Z48</f>
        <v>0</v>
      </c>
      <c r="AA48" s="61">
        <f>IF(B48&lt;&gt;"",'7thR'!AA48+AB48,0)</f>
        <v>0</v>
      </c>
      <c r="AB48" s="61">
        <f t="shared" si="1"/>
        <v>0</v>
      </c>
      <c r="AC48" s="84">
        <f t="shared" si="3"/>
        <v>-3</v>
      </c>
      <c r="AD48" s="84">
        <f t="shared" si="4"/>
        <v>-3</v>
      </c>
    </row>
    <row r="49" spans="1:30" x14ac:dyDescent="0.35">
      <c r="A49" s="19">
        <v>43</v>
      </c>
      <c r="B49" s="5">
        <f>'7thR'!B49</f>
        <v>0</v>
      </c>
      <c r="C49" s="75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10">
        <f t="shared" si="5"/>
        <v>0</v>
      </c>
      <c r="V49" s="48">
        <f t="shared" si="2"/>
        <v>-1.5</v>
      </c>
      <c r="W49" s="15">
        <f>'7thR'!W49</f>
        <v>0</v>
      </c>
      <c r="X49" s="15">
        <f>'7thR'!X49</f>
        <v>0</v>
      </c>
      <c r="Y49" s="15">
        <f>'7thR'!Y49</f>
        <v>0</v>
      </c>
      <c r="Z49" s="15">
        <f>'7thR'!Z49</f>
        <v>0</v>
      </c>
      <c r="AA49" s="61">
        <f>IF(B49&lt;&gt;"",'7thR'!AA49+AB49,0)</f>
        <v>0</v>
      </c>
      <c r="AB49" s="61">
        <f t="shared" si="1"/>
        <v>0</v>
      </c>
      <c r="AC49" s="84">
        <f t="shared" si="3"/>
        <v>-3</v>
      </c>
      <c r="AD49" s="84">
        <f t="shared" si="4"/>
        <v>-3</v>
      </c>
    </row>
    <row r="50" spans="1:30" x14ac:dyDescent="0.35">
      <c r="A50" s="19">
        <v>44</v>
      </c>
      <c r="B50" s="5">
        <f>'7thR'!B50</f>
        <v>0</v>
      </c>
      <c r="C50" s="75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10">
        <f t="shared" si="5"/>
        <v>0</v>
      </c>
      <c r="V50" s="48">
        <f t="shared" si="2"/>
        <v>-1.5</v>
      </c>
      <c r="W50" s="15">
        <f>'7thR'!W50</f>
        <v>0</v>
      </c>
      <c r="X50" s="15">
        <f>'7thR'!X50</f>
        <v>0</v>
      </c>
      <c r="Y50" s="15">
        <f>'7thR'!Y50</f>
        <v>0</v>
      </c>
      <c r="Z50" s="15">
        <f>'7thR'!Z50</f>
        <v>0</v>
      </c>
      <c r="AA50" s="61">
        <f>IF(B50&lt;&gt;"",'7thR'!AA50+AB50,0)</f>
        <v>0</v>
      </c>
      <c r="AB50" s="61">
        <f t="shared" si="1"/>
        <v>0</v>
      </c>
      <c r="AC50" s="84">
        <f t="shared" si="3"/>
        <v>-3</v>
      </c>
      <c r="AD50" s="84">
        <f t="shared" si="4"/>
        <v>-3</v>
      </c>
    </row>
    <row r="51" spans="1:30" x14ac:dyDescent="0.35">
      <c r="A51" s="19">
        <v>45</v>
      </c>
      <c r="B51" s="5">
        <f>'7thR'!B51</f>
        <v>0</v>
      </c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10">
        <f t="shared" si="5"/>
        <v>0</v>
      </c>
      <c r="V51" s="48">
        <f t="shared" si="2"/>
        <v>-1.5</v>
      </c>
      <c r="W51" s="15">
        <f>'7thR'!W51</f>
        <v>0</v>
      </c>
      <c r="X51" s="15">
        <f>'7thR'!X51</f>
        <v>0</v>
      </c>
      <c r="Y51" s="15">
        <f>'7thR'!Y51</f>
        <v>0</v>
      </c>
      <c r="Z51" s="15">
        <f>'7thR'!Z51</f>
        <v>0</v>
      </c>
      <c r="AA51" s="61">
        <f>IF(B51&lt;&gt;"",'7thR'!AA51+AB51,0)</f>
        <v>0</v>
      </c>
      <c r="AB51" s="61">
        <f t="shared" si="1"/>
        <v>0</v>
      </c>
      <c r="AC51" s="84">
        <f t="shared" si="3"/>
        <v>-3</v>
      </c>
      <c r="AD51" s="84">
        <f t="shared" si="4"/>
        <v>-3</v>
      </c>
    </row>
    <row r="52" spans="1:30" hidden="1" x14ac:dyDescent="0.35">
      <c r="A52" s="19">
        <v>46</v>
      </c>
      <c r="B52" s="4">
        <f>'7thR'!B52</f>
        <v>0</v>
      </c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10">
        <f t="shared" si="5"/>
        <v>0</v>
      </c>
      <c r="V52" s="48">
        <f t="shared" si="2"/>
        <v>-1.5</v>
      </c>
      <c r="W52" s="10">
        <f>'7thR'!W52</f>
        <v>0</v>
      </c>
      <c r="X52" s="10">
        <f>'7thR'!X52</f>
        <v>0</v>
      </c>
      <c r="Y52" s="10">
        <f>'7thR'!Y52</f>
        <v>0</v>
      </c>
      <c r="Z52" s="10">
        <f>'7thR'!Z52</f>
        <v>0</v>
      </c>
      <c r="AA52" s="61">
        <f>IF(B52&lt;&gt;"",'7thR'!AA52+AB52,0)</f>
        <v>0</v>
      </c>
      <c r="AB52" s="61">
        <f t="shared" si="1"/>
        <v>0</v>
      </c>
      <c r="AC52" s="84">
        <f t="shared" si="3"/>
        <v>-3</v>
      </c>
      <c r="AD52" s="84">
        <f t="shared" si="4"/>
        <v>-3</v>
      </c>
    </row>
    <row r="53" spans="1:30" hidden="1" x14ac:dyDescent="0.35">
      <c r="A53" s="19">
        <v>47</v>
      </c>
      <c r="B53" s="4">
        <f>'7thR'!B53</f>
        <v>0</v>
      </c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10">
        <f t="shared" si="5"/>
        <v>0</v>
      </c>
      <c r="V53" s="48">
        <f t="shared" si="2"/>
        <v>-1.5</v>
      </c>
      <c r="W53" s="10">
        <f>'7thR'!W53</f>
        <v>0</v>
      </c>
      <c r="X53" s="10">
        <f>'7thR'!X53</f>
        <v>0</v>
      </c>
      <c r="Y53" s="10">
        <f>'7thR'!Y53</f>
        <v>0</v>
      </c>
      <c r="Z53" s="10">
        <f>'7thR'!Z53</f>
        <v>0</v>
      </c>
      <c r="AA53" s="61">
        <f>IF(B53&lt;&gt;"",'7thR'!AA53+AB53,0)</f>
        <v>0</v>
      </c>
      <c r="AB53" s="61">
        <f t="shared" si="1"/>
        <v>0</v>
      </c>
      <c r="AC53" s="84">
        <f t="shared" si="3"/>
        <v>-3</v>
      </c>
      <c r="AD53" s="84">
        <f t="shared" si="4"/>
        <v>-3</v>
      </c>
    </row>
    <row r="54" spans="1:30" hidden="1" x14ac:dyDescent="0.35">
      <c r="A54" s="19">
        <v>48</v>
      </c>
      <c r="B54" s="4">
        <f>'7thR'!B54</f>
        <v>0</v>
      </c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10">
        <f t="shared" si="5"/>
        <v>0</v>
      </c>
      <c r="V54" s="48">
        <f t="shared" si="2"/>
        <v>-1.5</v>
      </c>
      <c r="W54" s="10">
        <f>'7thR'!W54</f>
        <v>0</v>
      </c>
      <c r="X54" s="10">
        <f>'7thR'!X54</f>
        <v>0</v>
      </c>
      <c r="Y54" s="10">
        <f>'7thR'!Y54</f>
        <v>0</v>
      </c>
      <c r="Z54" s="10">
        <f>'7thR'!Z54</f>
        <v>0</v>
      </c>
      <c r="AA54" s="61">
        <f>IF(B54&lt;&gt;"",'7thR'!AA54+AB54,0)</f>
        <v>0</v>
      </c>
      <c r="AB54" s="61">
        <f t="shared" si="1"/>
        <v>0</v>
      </c>
      <c r="AC54" s="84">
        <f t="shared" si="3"/>
        <v>-3</v>
      </c>
      <c r="AD54" s="84">
        <f t="shared" si="4"/>
        <v>-3</v>
      </c>
    </row>
    <row r="55" spans="1:30" hidden="1" x14ac:dyDescent="0.35">
      <c r="A55" s="19">
        <v>49</v>
      </c>
      <c r="B55" s="4">
        <f>'7thR'!B55</f>
        <v>0</v>
      </c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10">
        <f t="shared" si="5"/>
        <v>0</v>
      </c>
      <c r="V55" s="48">
        <f t="shared" si="2"/>
        <v>-1.5</v>
      </c>
      <c r="W55" s="10">
        <f>'7thR'!W55</f>
        <v>0</v>
      </c>
      <c r="X55" s="10">
        <f>'7thR'!X55</f>
        <v>0</v>
      </c>
      <c r="Y55" s="10">
        <f>'7thR'!Y55</f>
        <v>0</v>
      </c>
      <c r="Z55" s="10">
        <f>'7thR'!Z55</f>
        <v>0</v>
      </c>
      <c r="AA55" s="61">
        <f>IF(B55&lt;&gt;"",'7thR'!AA55+AB55,0)</f>
        <v>0</v>
      </c>
      <c r="AB55" s="61">
        <f t="shared" si="1"/>
        <v>0</v>
      </c>
      <c r="AC55" s="84">
        <f t="shared" si="3"/>
        <v>-3</v>
      </c>
      <c r="AD55" s="84">
        <f t="shared" si="4"/>
        <v>-3</v>
      </c>
    </row>
    <row r="56" spans="1:30" hidden="1" x14ac:dyDescent="0.35">
      <c r="A56" s="19">
        <v>50</v>
      </c>
      <c r="B56" s="4">
        <f>'7thR'!B56</f>
        <v>0</v>
      </c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10">
        <f t="shared" si="5"/>
        <v>0</v>
      </c>
      <c r="V56" s="48">
        <f t="shared" si="2"/>
        <v>-1.5</v>
      </c>
      <c r="W56" s="10">
        <f>'7thR'!W56</f>
        <v>0</v>
      </c>
      <c r="X56" s="10">
        <f>'7thR'!X56</f>
        <v>0</v>
      </c>
      <c r="Y56" s="10">
        <f>'7thR'!Y56</f>
        <v>0</v>
      </c>
      <c r="Z56" s="10">
        <f>'7thR'!Z56</f>
        <v>0</v>
      </c>
      <c r="AA56" s="61">
        <f>IF(B56&lt;&gt;"",'7thR'!AA56+AB56,0)</f>
        <v>0</v>
      </c>
      <c r="AB56" s="61">
        <f t="shared" si="1"/>
        <v>0</v>
      </c>
      <c r="AC56" s="84">
        <f t="shared" si="3"/>
        <v>-3</v>
      </c>
      <c r="AD56" s="84">
        <f t="shared" si="4"/>
        <v>-3</v>
      </c>
    </row>
    <row r="57" spans="1:30" hidden="1" x14ac:dyDescent="0.35">
      <c r="A57" s="19">
        <v>51</v>
      </c>
      <c r="B57" s="4">
        <f>'7thR'!B57</f>
        <v>0</v>
      </c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10">
        <f t="shared" si="5"/>
        <v>0</v>
      </c>
      <c r="V57" s="48">
        <f t="shared" si="2"/>
        <v>-1.5</v>
      </c>
      <c r="W57" s="10">
        <f>'7thR'!W57</f>
        <v>0</v>
      </c>
      <c r="X57" s="10">
        <f>'7thR'!X57</f>
        <v>0</v>
      </c>
      <c r="Y57" s="10">
        <f>'7thR'!Y57</f>
        <v>0</v>
      </c>
      <c r="Z57" s="10">
        <f>'7thR'!Z57</f>
        <v>0</v>
      </c>
      <c r="AA57" s="61">
        <f>IF(B57&lt;&gt;"",'7thR'!AA57+AB57,0)</f>
        <v>0</v>
      </c>
      <c r="AB57" s="61">
        <f t="shared" si="1"/>
        <v>0</v>
      </c>
      <c r="AC57" s="84">
        <f t="shared" si="3"/>
        <v>-3</v>
      </c>
      <c r="AD57" s="84">
        <f t="shared" si="4"/>
        <v>-3</v>
      </c>
    </row>
    <row r="58" spans="1:30" hidden="1" x14ac:dyDescent="0.35">
      <c r="A58" s="19">
        <v>52</v>
      </c>
      <c r="B58" s="4">
        <f>'7thR'!B58</f>
        <v>0</v>
      </c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10">
        <f t="shared" si="5"/>
        <v>0</v>
      </c>
      <c r="V58" s="48">
        <f t="shared" si="2"/>
        <v>-1.5</v>
      </c>
      <c r="W58" s="10">
        <f>'7thR'!W58</f>
        <v>0</v>
      </c>
      <c r="X58" s="10">
        <f>'7thR'!X58</f>
        <v>0</v>
      </c>
      <c r="Y58" s="10">
        <f>'7thR'!Y58</f>
        <v>0</v>
      </c>
      <c r="Z58" s="10">
        <f>'7thR'!Z58</f>
        <v>0</v>
      </c>
      <c r="AA58" s="61">
        <f>IF(B58&lt;&gt;"",'7thR'!AA58+AB58,0)</f>
        <v>0</v>
      </c>
      <c r="AB58" s="61">
        <f t="shared" si="1"/>
        <v>0</v>
      </c>
      <c r="AC58" s="84">
        <f t="shared" si="3"/>
        <v>-3</v>
      </c>
      <c r="AD58" s="84">
        <f t="shared" si="4"/>
        <v>-3</v>
      </c>
    </row>
    <row r="59" spans="1:30" hidden="1" x14ac:dyDescent="0.35">
      <c r="A59" s="19">
        <v>53</v>
      </c>
      <c r="B59" s="4">
        <f>'7thR'!B59</f>
        <v>0</v>
      </c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10">
        <f t="shared" si="5"/>
        <v>0</v>
      </c>
      <c r="V59" s="48">
        <f t="shared" si="2"/>
        <v>-1.5</v>
      </c>
      <c r="W59" s="10">
        <f>'7thR'!W59</f>
        <v>0</v>
      </c>
      <c r="X59" s="10">
        <f>'7thR'!X59</f>
        <v>0</v>
      </c>
      <c r="Y59" s="10">
        <f>'7thR'!Y59</f>
        <v>0</v>
      </c>
      <c r="Z59" s="10">
        <f>'7thR'!Z59</f>
        <v>0</v>
      </c>
      <c r="AA59" s="61">
        <f>IF(B59&lt;&gt;"",'7thR'!AA59+AB59,0)</f>
        <v>0</v>
      </c>
      <c r="AB59" s="61">
        <f t="shared" si="1"/>
        <v>0</v>
      </c>
      <c r="AC59" s="84">
        <f t="shared" si="3"/>
        <v>-3</v>
      </c>
      <c r="AD59" s="84">
        <f t="shared" si="4"/>
        <v>-3</v>
      </c>
    </row>
    <row r="60" spans="1:30" hidden="1" x14ac:dyDescent="0.35">
      <c r="A60" s="19">
        <v>54</v>
      </c>
      <c r="B60" s="4">
        <f>'7thR'!B60</f>
        <v>0</v>
      </c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10">
        <f t="shared" si="5"/>
        <v>0</v>
      </c>
      <c r="V60" s="48">
        <f t="shared" si="2"/>
        <v>-1.5</v>
      </c>
      <c r="W60" s="10">
        <f>'7thR'!W60</f>
        <v>0</v>
      </c>
      <c r="X60" s="10">
        <f>'7thR'!X60</f>
        <v>0</v>
      </c>
      <c r="Y60" s="10">
        <f>'7thR'!Y60</f>
        <v>0</v>
      </c>
      <c r="Z60" s="10">
        <f>'7thR'!Z60</f>
        <v>0</v>
      </c>
      <c r="AA60" s="61">
        <f>IF(B60&lt;&gt;"",'7thR'!AA60+AB60,0)</f>
        <v>0</v>
      </c>
      <c r="AB60" s="61">
        <f t="shared" si="1"/>
        <v>0</v>
      </c>
      <c r="AC60" s="84">
        <f t="shared" si="3"/>
        <v>-3</v>
      </c>
      <c r="AD60" s="84">
        <f t="shared" si="4"/>
        <v>-3</v>
      </c>
    </row>
    <row r="61" spans="1:30" hidden="1" x14ac:dyDescent="0.35">
      <c r="A61" s="19">
        <v>55</v>
      </c>
      <c r="B61" s="4">
        <f>'7thR'!B61</f>
        <v>0</v>
      </c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10">
        <f t="shared" si="5"/>
        <v>0</v>
      </c>
      <c r="V61" s="48">
        <f t="shared" si="2"/>
        <v>-1.5</v>
      </c>
      <c r="W61" s="10">
        <f>'7thR'!W61</f>
        <v>0</v>
      </c>
      <c r="X61" s="10">
        <f>'7thR'!X61</f>
        <v>0</v>
      </c>
      <c r="Y61" s="10">
        <f>'7thR'!Y61</f>
        <v>0</v>
      </c>
      <c r="Z61" s="10">
        <f>'7thR'!Z61</f>
        <v>0</v>
      </c>
      <c r="AA61" s="61">
        <f>IF(B61&lt;&gt;"",'7thR'!AA61+AB61,0)</f>
        <v>0</v>
      </c>
      <c r="AB61" s="61">
        <f t="shared" si="1"/>
        <v>0</v>
      </c>
      <c r="AC61" s="84">
        <f t="shared" si="3"/>
        <v>-3</v>
      </c>
      <c r="AD61" s="84">
        <f t="shared" si="4"/>
        <v>-3</v>
      </c>
    </row>
    <row r="62" spans="1:30" hidden="1" x14ac:dyDescent="0.35">
      <c r="A62" s="19">
        <v>56</v>
      </c>
      <c r="B62" s="4">
        <f>'7thR'!B62</f>
        <v>0</v>
      </c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10">
        <f t="shared" si="5"/>
        <v>0</v>
      </c>
      <c r="V62" s="48">
        <f t="shared" si="2"/>
        <v>-1.5</v>
      </c>
      <c r="W62" s="10">
        <f>'7thR'!W62</f>
        <v>0</v>
      </c>
      <c r="X62" s="10">
        <f>'7thR'!X62</f>
        <v>0</v>
      </c>
      <c r="Y62" s="10">
        <f>'7thR'!Y62</f>
        <v>0</v>
      </c>
      <c r="Z62" s="10">
        <f>'7thR'!Z62</f>
        <v>0</v>
      </c>
      <c r="AA62" s="61">
        <f>IF(B62&lt;&gt;"",'7thR'!AA62+AB62,0)</f>
        <v>0</v>
      </c>
      <c r="AB62" s="61">
        <f t="shared" si="1"/>
        <v>0</v>
      </c>
      <c r="AC62" s="84">
        <f t="shared" si="3"/>
        <v>-3</v>
      </c>
      <c r="AD62" s="84">
        <f t="shared" si="4"/>
        <v>-3</v>
      </c>
    </row>
    <row r="63" spans="1:30" hidden="1" x14ac:dyDescent="0.35">
      <c r="A63" s="19">
        <v>57</v>
      </c>
      <c r="B63" s="4">
        <f>'7thR'!B63</f>
        <v>0</v>
      </c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10">
        <f t="shared" si="5"/>
        <v>0</v>
      </c>
      <c r="V63" s="48">
        <f t="shared" si="2"/>
        <v>-1.5</v>
      </c>
      <c r="W63" s="10">
        <f>'7thR'!W63</f>
        <v>0</v>
      </c>
      <c r="X63" s="10">
        <f>'7thR'!X63</f>
        <v>0</v>
      </c>
      <c r="Y63" s="10">
        <f>'7thR'!Y63</f>
        <v>0</v>
      </c>
      <c r="Z63" s="10">
        <f>'7thR'!Z63</f>
        <v>0</v>
      </c>
      <c r="AA63" s="61">
        <f>IF(B63&lt;&gt;"",'7thR'!AA63+AB63,0)</f>
        <v>0</v>
      </c>
      <c r="AB63" s="61">
        <f t="shared" si="1"/>
        <v>0</v>
      </c>
      <c r="AC63" s="84">
        <f t="shared" si="3"/>
        <v>-3</v>
      </c>
      <c r="AD63" s="84">
        <f t="shared" si="4"/>
        <v>-3</v>
      </c>
    </row>
    <row r="64" spans="1:30" hidden="1" x14ac:dyDescent="0.35">
      <c r="A64" s="19">
        <v>58</v>
      </c>
      <c r="B64" s="4">
        <f>'7thR'!B64</f>
        <v>0</v>
      </c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10">
        <f t="shared" si="5"/>
        <v>0</v>
      </c>
      <c r="V64" s="48">
        <f t="shared" si="2"/>
        <v>-1.5</v>
      </c>
      <c r="W64" s="10">
        <f>'7thR'!W64</f>
        <v>0</v>
      </c>
      <c r="X64" s="10">
        <f>'7thR'!X64</f>
        <v>0</v>
      </c>
      <c r="Y64" s="10">
        <f>'7thR'!Y64</f>
        <v>0</v>
      </c>
      <c r="Z64" s="10">
        <f>'7thR'!Z64</f>
        <v>0</v>
      </c>
      <c r="AA64" s="61">
        <f>IF(B64&lt;&gt;"",'7thR'!AA64+AB64,0)</f>
        <v>0</v>
      </c>
      <c r="AB64" s="61">
        <f t="shared" si="1"/>
        <v>0</v>
      </c>
      <c r="AC64" s="84">
        <f t="shared" si="3"/>
        <v>-3</v>
      </c>
      <c r="AD64" s="84">
        <f t="shared" si="4"/>
        <v>-3</v>
      </c>
    </row>
    <row r="65" spans="1:30" hidden="1" x14ac:dyDescent="0.35">
      <c r="A65" s="19">
        <v>59</v>
      </c>
      <c r="B65" s="4">
        <f>'7thR'!B65</f>
        <v>0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10">
        <f t="shared" si="5"/>
        <v>0</v>
      </c>
      <c r="V65" s="48">
        <f t="shared" si="2"/>
        <v>-1.5</v>
      </c>
      <c r="W65" s="10">
        <f>'7thR'!W65</f>
        <v>0</v>
      </c>
      <c r="X65" s="10">
        <f>'7thR'!X65</f>
        <v>0</v>
      </c>
      <c r="Y65" s="10">
        <f>'7thR'!Y65</f>
        <v>0</v>
      </c>
      <c r="Z65" s="10">
        <f>'7thR'!Z65</f>
        <v>0</v>
      </c>
      <c r="AA65" s="61">
        <f>IF(B65&lt;&gt;"",'7thR'!AA65+AB65,0)</f>
        <v>0</v>
      </c>
      <c r="AB65" s="61">
        <f t="shared" si="1"/>
        <v>0</v>
      </c>
      <c r="AC65" s="84">
        <f t="shared" si="3"/>
        <v>-3</v>
      </c>
      <c r="AD65" s="84">
        <f t="shared" si="4"/>
        <v>-3</v>
      </c>
    </row>
    <row r="66" spans="1:30" hidden="1" x14ac:dyDescent="0.35">
      <c r="A66" s="19">
        <v>60</v>
      </c>
      <c r="B66" s="4">
        <f>'7thR'!B66</f>
        <v>0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10">
        <f t="shared" si="5"/>
        <v>0</v>
      </c>
      <c r="V66" s="48">
        <f t="shared" si="2"/>
        <v>-1.5</v>
      </c>
      <c r="W66" s="10">
        <f>'7thR'!W66</f>
        <v>0</v>
      </c>
      <c r="X66" s="10">
        <f>'7thR'!X66</f>
        <v>0</v>
      </c>
      <c r="Y66" s="10">
        <f>'7thR'!Y66</f>
        <v>0</v>
      </c>
      <c r="Z66" s="10">
        <f>'7thR'!Z66</f>
        <v>0</v>
      </c>
      <c r="AA66" s="61">
        <f>IF(B66&lt;&gt;"",'7thR'!AA66+AB66,0)</f>
        <v>0</v>
      </c>
      <c r="AB66" s="61">
        <f t="shared" si="1"/>
        <v>0</v>
      </c>
      <c r="AC66" s="84">
        <f t="shared" si="3"/>
        <v>-3</v>
      </c>
      <c r="AD66" s="84">
        <f t="shared" si="4"/>
        <v>-3</v>
      </c>
    </row>
    <row r="67" spans="1:30" hidden="1" x14ac:dyDescent="0.35">
      <c r="A67" s="19">
        <v>61</v>
      </c>
      <c r="B67" s="4">
        <f>'7thR'!B67</f>
        <v>0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10">
        <f t="shared" si="5"/>
        <v>0</v>
      </c>
      <c r="V67" s="48">
        <f t="shared" si="2"/>
        <v>-1.5</v>
      </c>
      <c r="W67" s="10">
        <f>'7thR'!W67</f>
        <v>0</v>
      </c>
      <c r="X67" s="10">
        <f>'7thR'!X67</f>
        <v>0</v>
      </c>
      <c r="Y67" s="10">
        <f>'7thR'!Y67</f>
        <v>0</v>
      </c>
      <c r="Z67" s="10">
        <f>'7thR'!Z67</f>
        <v>0</v>
      </c>
      <c r="AA67" s="61">
        <f>IF(B67&lt;&gt;"",'7thR'!AA67+AB67,0)</f>
        <v>0</v>
      </c>
      <c r="AB67" s="61">
        <f t="shared" si="1"/>
        <v>0</v>
      </c>
      <c r="AC67" s="84">
        <f t="shared" si="3"/>
        <v>-3</v>
      </c>
      <c r="AD67" s="84">
        <f t="shared" si="4"/>
        <v>-3</v>
      </c>
    </row>
    <row r="68" spans="1:30" hidden="1" x14ac:dyDescent="0.35">
      <c r="A68" s="19">
        <v>62</v>
      </c>
      <c r="B68" s="4">
        <f>'7thR'!B68</f>
        <v>0</v>
      </c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10">
        <f t="shared" si="5"/>
        <v>0</v>
      </c>
      <c r="V68" s="48">
        <f t="shared" si="2"/>
        <v>-1.5</v>
      </c>
      <c r="W68" s="10">
        <f>'7thR'!W68</f>
        <v>0</v>
      </c>
      <c r="X68" s="10">
        <f>'7thR'!X68</f>
        <v>0</v>
      </c>
      <c r="Y68" s="10">
        <f>'7thR'!Y68</f>
        <v>0</v>
      </c>
      <c r="Z68" s="10">
        <f>'7thR'!Z68</f>
        <v>0</v>
      </c>
      <c r="AA68" s="61">
        <f>IF(B68&lt;&gt;"",'7thR'!AA68+AB68,0)</f>
        <v>0</v>
      </c>
      <c r="AB68" s="61">
        <f t="shared" si="1"/>
        <v>0</v>
      </c>
      <c r="AC68" s="84">
        <f t="shared" si="3"/>
        <v>-3</v>
      </c>
      <c r="AD68" s="84">
        <f t="shared" si="4"/>
        <v>-3</v>
      </c>
    </row>
    <row r="69" spans="1:30" hidden="1" x14ac:dyDescent="0.35">
      <c r="A69" s="19">
        <v>63</v>
      </c>
      <c r="B69" s="4" t="str">
        <f>'7thR'!B69</f>
        <v/>
      </c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10">
        <f t="shared" si="5"/>
        <v>0</v>
      </c>
      <c r="V69" s="48">
        <f t="shared" si="2"/>
        <v>-1.5</v>
      </c>
      <c r="W69" s="10">
        <f>'7thR'!W69</f>
        <v>0</v>
      </c>
      <c r="X69" s="10">
        <f>'7thR'!X69</f>
        <v>0</v>
      </c>
      <c r="Y69" s="10">
        <f>'7thR'!Y69</f>
        <v>0</v>
      </c>
      <c r="Z69" s="10">
        <f>'7thR'!Z69</f>
        <v>0</v>
      </c>
      <c r="AA69" s="61">
        <f>IF(B69&lt;&gt;"",'7thR'!AA69+AB69,0)</f>
        <v>0</v>
      </c>
      <c r="AB69" s="61">
        <f t="shared" si="1"/>
        <v>0</v>
      </c>
      <c r="AC69" s="84">
        <f t="shared" si="3"/>
        <v>-3</v>
      </c>
      <c r="AD69" s="84">
        <f t="shared" si="4"/>
        <v>-3</v>
      </c>
    </row>
    <row r="70" spans="1:30" hidden="1" x14ac:dyDescent="0.35">
      <c r="A70" s="19">
        <v>64</v>
      </c>
      <c r="B70" s="4" t="str">
        <f>'7thR'!B70</f>
        <v/>
      </c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10">
        <f t="shared" si="5"/>
        <v>0</v>
      </c>
      <c r="V70" s="48">
        <f t="shared" si="2"/>
        <v>-1.5</v>
      </c>
      <c r="W70" s="10">
        <f>'7thR'!W70</f>
        <v>0</v>
      </c>
      <c r="X70" s="10">
        <f>'7thR'!X70</f>
        <v>0</v>
      </c>
      <c r="Y70" s="10">
        <f>'7thR'!Y70</f>
        <v>0</v>
      </c>
      <c r="Z70" s="10">
        <f>'7thR'!Z70</f>
        <v>0</v>
      </c>
      <c r="AA70" s="61">
        <f>IF(B70&lt;&gt;"",'7thR'!AA70+AB70,0)</f>
        <v>0</v>
      </c>
      <c r="AB70" s="61">
        <f t="shared" si="1"/>
        <v>0</v>
      </c>
      <c r="AC70" s="84">
        <f t="shared" si="3"/>
        <v>-3</v>
      </c>
      <c r="AD70" s="84">
        <f t="shared" si="4"/>
        <v>-3</v>
      </c>
    </row>
    <row r="71" spans="1:30" hidden="1" x14ac:dyDescent="0.35">
      <c r="A71" s="19">
        <v>65</v>
      </c>
      <c r="B71" s="4" t="str">
        <f>'7thR'!B71</f>
        <v/>
      </c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10">
        <f t="shared" si="5"/>
        <v>0</v>
      </c>
      <c r="V71" s="48">
        <f t="shared" si="2"/>
        <v>-1.5</v>
      </c>
      <c r="W71" s="10">
        <f>'7thR'!W71</f>
        <v>0</v>
      </c>
      <c r="X71" s="10">
        <f>'7thR'!X71</f>
        <v>0</v>
      </c>
      <c r="Y71" s="10">
        <f>'7thR'!Y71</f>
        <v>0</v>
      </c>
      <c r="Z71" s="10">
        <f>'7thR'!Z71</f>
        <v>0</v>
      </c>
      <c r="AA71" s="61">
        <f>IF(B71&lt;&gt;"",'7thR'!AA71+AB71,0)</f>
        <v>0</v>
      </c>
      <c r="AB71" s="61">
        <f t="shared" ref="AB71:AB125" si="6">IF(U71&gt;0,1,0)</f>
        <v>0</v>
      </c>
      <c r="AC71" s="84">
        <f t="shared" si="3"/>
        <v>-3</v>
      </c>
      <c r="AD71" s="84">
        <f t="shared" si="4"/>
        <v>-3</v>
      </c>
    </row>
    <row r="72" spans="1:30" hidden="1" x14ac:dyDescent="0.35">
      <c r="A72" s="19">
        <v>66</v>
      </c>
      <c r="B72" s="4" t="str">
        <f>'7thR'!B72</f>
        <v/>
      </c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10">
        <f t="shared" si="5"/>
        <v>0</v>
      </c>
      <c r="V72" s="48">
        <f t="shared" ref="V72:V135" si="7">ROUND(0.35*MIN(AC72,AD72)+0.15*MAX(AC72,AD72),1)</f>
        <v>-1.5</v>
      </c>
      <c r="W72" s="10">
        <f>'7thR'!W72</f>
        <v>0</v>
      </c>
      <c r="X72" s="10">
        <f>'7thR'!X72</f>
        <v>0</v>
      </c>
      <c r="Y72" s="10">
        <f>'7thR'!Y72</f>
        <v>0</v>
      </c>
      <c r="Z72" s="10">
        <f>'7thR'!Z72</f>
        <v>0</v>
      </c>
      <c r="AA72" s="61">
        <f>IF(B72&lt;&gt;"",'7thR'!AA72+AB72,0)</f>
        <v>0</v>
      </c>
      <c r="AB72" s="61">
        <f t="shared" si="6"/>
        <v>0</v>
      </c>
      <c r="AC72" s="84">
        <f t="shared" ref="AC72:AC135" si="8">ROUND(IF(W72="m",(X72*$AC$4/113+$AD$4-$AE$4),(X72*$AC$2/113+$AD$2-$AE$2)),0)</f>
        <v>-3</v>
      </c>
      <c r="AD72" s="84">
        <f t="shared" ref="AD72:AD135" si="9">ROUND(IF(Y72="m",(Z72*$AC$4/113+$AD$4-$AE$4),(Z72*$AC$2/113+$AD$2-$AE$2)),0)</f>
        <v>-3</v>
      </c>
    </row>
    <row r="73" spans="1:30" hidden="1" x14ac:dyDescent="0.35">
      <c r="A73" s="19">
        <v>67</v>
      </c>
      <c r="B73" s="4" t="str">
        <f>'7thR'!B73</f>
        <v/>
      </c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10">
        <f t="shared" si="5"/>
        <v>0</v>
      </c>
      <c r="V73" s="48">
        <f t="shared" si="7"/>
        <v>-1.5</v>
      </c>
      <c r="W73" s="10">
        <f>'7thR'!W73</f>
        <v>0</v>
      </c>
      <c r="X73" s="10">
        <f>'7thR'!X73</f>
        <v>0</v>
      </c>
      <c r="Y73" s="10">
        <f>'7thR'!Y73</f>
        <v>0</v>
      </c>
      <c r="Z73" s="10">
        <f>'7thR'!Z73</f>
        <v>0</v>
      </c>
      <c r="AA73" s="61">
        <f>IF(B73&lt;&gt;"",'7thR'!AA73+AB73,0)</f>
        <v>0</v>
      </c>
      <c r="AB73" s="61">
        <f t="shared" si="6"/>
        <v>0</v>
      </c>
      <c r="AC73" s="84">
        <f t="shared" si="8"/>
        <v>-3</v>
      </c>
      <c r="AD73" s="84">
        <f t="shared" si="9"/>
        <v>-3</v>
      </c>
    </row>
    <row r="74" spans="1:30" hidden="1" x14ac:dyDescent="0.35">
      <c r="A74" s="19">
        <v>68</v>
      </c>
      <c r="B74" s="4" t="str">
        <f>'7thR'!B74</f>
        <v/>
      </c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10">
        <f t="shared" si="5"/>
        <v>0</v>
      </c>
      <c r="V74" s="48">
        <f t="shared" si="7"/>
        <v>-1.5</v>
      </c>
      <c r="W74" s="10">
        <f>'7thR'!W74</f>
        <v>0</v>
      </c>
      <c r="X74" s="10">
        <f>'7thR'!X74</f>
        <v>0</v>
      </c>
      <c r="Y74" s="10">
        <f>'7thR'!Y74</f>
        <v>0</v>
      </c>
      <c r="Z74" s="10">
        <f>'7thR'!Z74</f>
        <v>0</v>
      </c>
      <c r="AA74" s="61">
        <f>IF(B74&lt;&gt;"",'7thR'!AA74+AB74,0)</f>
        <v>0</v>
      </c>
      <c r="AB74" s="61">
        <f t="shared" si="6"/>
        <v>0</v>
      </c>
      <c r="AC74" s="84">
        <f t="shared" si="8"/>
        <v>-3</v>
      </c>
      <c r="AD74" s="84">
        <f t="shared" si="9"/>
        <v>-3</v>
      </c>
    </row>
    <row r="75" spans="1:30" hidden="1" x14ac:dyDescent="0.35">
      <c r="A75" s="19">
        <v>69</v>
      </c>
      <c r="B75" s="4" t="str">
        <f>'7thR'!B75</f>
        <v/>
      </c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10">
        <f t="shared" si="5"/>
        <v>0</v>
      </c>
      <c r="V75" s="48">
        <f t="shared" si="7"/>
        <v>-1.5</v>
      </c>
      <c r="W75" s="10">
        <f>'7thR'!W75</f>
        <v>0</v>
      </c>
      <c r="X75" s="10">
        <f>'7thR'!X75</f>
        <v>0</v>
      </c>
      <c r="Y75" s="10">
        <f>'7thR'!Y75</f>
        <v>0</v>
      </c>
      <c r="Z75" s="10">
        <f>'7thR'!Z75</f>
        <v>0</v>
      </c>
      <c r="AA75" s="61">
        <f>IF(B75&lt;&gt;"",'7thR'!AA75+AB75,0)</f>
        <v>0</v>
      </c>
      <c r="AB75" s="61">
        <f t="shared" si="6"/>
        <v>0</v>
      </c>
      <c r="AC75" s="84">
        <f t="shared" si="8"/>
        <v>-3</v>
      </c>
      <c r="AD75" s="84">
        <f t="shared" si="9"/>
        <v>-3</v>
      </c>
    </row>
    <row r="76" spans="1:30" hidden="1" x14ac:dyDescent="0.35">
      <c r="A76" s="19">
        <v>70</v>
      </c>
      <c r="B76" s="4" t="str">
        <f>'7thR'!B76</f>
        <v/>
      </c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10">
        <f t="shared" si="5"/>
        <v>0</v>
      </c>
      <c r="V76" s="48">
        <f t="shared" si="7"/>
        <v>-1.5</v>
      </c>
      <c r="W76" s="10">
        <f>'7thR'!W76</f>
        <v>0</v>
      </c>
      <c r="X76" s="10">
        <f>'7thR'!X76</f>
        <v>0</v>
      </c>
      <c r="Y76" s="10">
        <f>'7thR'!Y76</f>
        <v>0</v>
      </c>
      <c r="Z76" s="10">
        <f>'7thR'!Z76</f>
        <v>0</v>
      </c>
      <c r="AA76" s="61">
        <f>IF(B76&lt;&gt;"",'7thR'!AA76+AB76,0)</f>
        <v>0</v>
      </c>
      <c r="AB76" s="61">
        <f t="shared" si="6"/>
        <v>0</v>
      </c>
      <c r="AC76" s="84">
        <f t="shared" si="8"/>
        <v>-3</v>
      </c>
      <c r="AD76" s="84">
        <f t="shared" si="9"/>
        <v>-3</v>
      </c>
    </row>
    <row r="77" spans="1:30" hidden="1" x14ac:dyDescent="0.35">
      <c r="A77" s="19">
        <v>71</v>
      </c>
      <c r="B77" s="4" t="str">
        <f>'7thR'!B77</f>
        <v/>
      </c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10">
        <f t="shared" si="5"/>
        <v>0</v>
      </c>
      <c r="V77" s="48">
        <f t="shared" si="7"/>
        <v>-1.5</v>
      </c>
      <c r="W77" s="10">
        <f>'7thR'!W77</f>
        <v>0</v>
      </c>
      <c r="X77" s="10">
        <f>'7thR'!X77</f>
        <v>0</v>
      </c>
      <c r="Y77" s="10">
        <f>'7thR'!Y77</f>
        <v>0</v>
      </c>
      <c r="Z77" s="10">
        <f>'7thR'!Z77</f>
        <v>0</v>
      </c>
      <c r="AA77" s="61">
        <f>IF(B77&lt;&gt;"",'7thR'!AA77+AB77,0)</f>
        <v>0</v>
      </c>
      <c r="AB77" s="61">
        <f t="shared" si="6"/>
        <v>0</v>
      </c>
      <c r="AC77" s="84">
        <f t="shared" si="8"/>
        <v>-3</v>
      </c>
      <c r="AD77" s="84">
        <f t="shared" si="9"/>
        <v>-3</v>
      </c>
    </row>
    <row r="78" spans="1:30" hidden="1" x14ac:dyDescent="0.35">
      <c r="A78" s="19">
        <v>72</v>
      </c>
      <c r="B78" s="4" t="str">
        <f>'7thR'!B78</f>
        <v/>
      </c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10">
        <f t="shared" si="5"/>
        <v>0</v>
      </c>
      <c r="V78" s="48">
        <f t="shared" si="7"/>
        <v>-1.5</v>
      </c>
      <c r="W78" s="10">
        <f>'7thR'!W78</f>
        <v>0</v>
      </c>
      <c r="X78" s="10">
        <f>'7thR'!X78</f>
        <v>0</v>
      </c>
      <c r="Y78" s="10">
        <f>'7thR'!Y78</f>
        <v>0</v>
      </c>
      <c r="Z78" s="10">
        <f>'7thR'!Z78</f>
        <v>0</v>
      </c>
      <c r="AA78" s="61">
        <f>IF(B78&lt;&gt;"",'7thR'!AA78+AB78,0)</f>
        <v>0</v>
      </c>
      <c r="AB78" s="61">
        <f t="shared" si="6"/>
        <v>0</v>
      </c>
      <c r="AC78" s="84">
        <f t="shared" si="8"/>
        <v>-3</v>
      </c>
      <c r="AD78" s="84">
        <f t="shared" si="9"/>
        <v>-3</v>
      </c>
    </row>
    <row r="79" spans="1:30" hidden="1" x14ac:dyDescent="0.35">
      <c r="A79" s="19">
        <v>73</v>
      </c>
      <c r="B79" s="4" t="str">
        <f>'7thR'!B79</f>
        <v/>
      </c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10">
        <f t="shared" si="5"/>
        <v>0</v>
      </c>
      <c r="V79" s="48">
        <f t="shared" si="7"/>
        <v>-1.5</v>
      </c>
      <c r="W79" s="10">
        <f>'7thR'!W79</f>
        <v>0</v>
      </c>
      <c r="X79" s="10">
        <f>'7thR'!X79</f>
        <v>0</v>
      </c>
      <c r="Y79" s="10">
        <f>'7thR'!Y79</f>
        <v>0</v>
      </c>
      <c r="Z79" s="10">
        <f>'7thR'!Z79</f>
        <v>0</v>
      </c>
      <c r="AA79" s="61">
        <f>IF(B79&lt;&gt;"",'7thR'!AA79+AB79,0)</f>
        <v>0</v>
      </c>
      <c r="AB79" s="61">
        <f t="shared" si="6"/>
        <v>0</v>
      </c>
      <c r="AC79" s="84">
        <f t="shared" si="8"/>
        <v>-3</v>
      </c>
      <c r="AD79" s="84">
        <f t="shared" si="9"/>
        <v>-3</v>
      </c>
    </row>
    <row r="80" spans="1:30" hidden="1" x14ac:dyDescent="0.35">
      <c r="A80" s="19">
        <v>74</v>
      </c>
      <c r="B80" s="4" t="str">
        <f>'7thR'!B80</f>
        <v/>
      </c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10">
        <f t="shared" si="5"/>
        <v>0</v>
      </c>
      <c r="V80" s="48">
        <f t="shared" si="7"/>
        <v>-1.5</v>
      </c>
      <c r="W80" s="10">
        <f>'7thR'!W80</f>
        <v>0</v>
      </c>
      <c r="X80" s="10">
        <f>'7thR'!X80</f>
        <v>0</v>
      </c>
      <c r="Y80" s="10">
        <f>'7thR'!Y80</f>
        <v>0</v>
      </c>
      <c r="Z80" s="10">
        <f>'7thR'!Z80</f>
        <v>0</v>
      </c>
      <c r="AA80" s="61">
        <f>IF(B80&lt;&gt;"",'7thR'!AA80+AB80,0)</f>
        <v>0</v>
      </c>
      <c r="AB80" s="61">
        <f t="shared" si="6"/>
        <v>0</v>
      </c>
      <c r="AC80" s="84">
        <f t="shared" si="8"/>
        <v>-3</v>
      </c>
      <c r="AD80" s="84">
        <f t="shared" si="9"/>
        <v>-3</v>
      </c>
    </row>
    <row r="81" spans="1:30" hidden="1" x14ac:dyDescent="0.35">
      <c r="A81" s="19">
        <v>75</v>
      </c>
      <c r="B81" s="4" t="str">
        <f>'7thR'!B81</f>
        <v/>
      </c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10">
        <f t="shared" si="5"/>
        <v>0</v>
      </c>
      <c r="V81" s="48">
        <f t="shared" si="7"/>
        <v>-1.5</v>
      </c>
      <c r="W81" s="10">
        <f>'7thR'!W81</f>
        <v>0</v>
      </c>
      <c r="X81" s="10">
        <f>'7thR'!X81</f>
        <v>0</v>
      </c>
      <c r="Y81" s="10">
        <f>'7thR'!Y81</f>
        <v>0</v>
      </c>
      <c r="Z81" s="10">
        <f>'7thR'!Z81</f>
        <v>0</v>
      </c>
      <c r="AA81" s="61">
        <f>IF(B81&lt;&gt;"",'7thR'!AA81+AB81,0)</f>
        <v>0</v>
      </c>
      <c r="AB81" s="61">
        <f t="shared" si="6"/>
        <v>0</v>
      </c>
      <c r="AC81" s="84">
        <f t="shared" si="8"/>
        <v>-3</v>
      </c>
      <c r="AD81" s="84">
        <f t="shared" si="9"/>
        <v>-3</v>
      </c>
    </row>
    <row r="82" spans="1:30" hidden="1" x14ac:dyDescent="0.35">
      <c r="A82" s="19">
        <v>76</v>
      </c>
      <c r="B82" s="4" t="str">
        <f>'7thR'!B82</f>
        <v/>
      </c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10">
        <f t="shared" si="5"/>
        <v>0</v>
      </c>
      <c r="V82" s="48">
        <f t="shared" si="7"/>
        <v>-1.5</v>
      </c>
      <c r="W82" s="10">
        <f>'7thR'!W82</f>
        <v>0</v>
      </c>
      <c r="X82" s="10">
        <f>'7thR'!X82</f>
        <v>0</v>
      </c>
      <c r="Y82" s="10">
        <f>'7thR'!Y82</f>
        <v>0</v>
      </c>
      <c r="Z82" s="10">
        <f>'7thR'!Z82</f>
        <v>0</v>
      </c>
      <c r="AA82" s="61">
        <f>IF(B82&lt;&gt;"",'7thR'!AA82+AB82,0)</f>
        <v>0</v>
      </c>
      <c r="AB82" s="61">
        <f t="shared" si="6"/>
        <v>0</v>
      </c>
      <c r="AC82" s="84">
        <f t="shared" si="8"/>
        <v>-3</v>
      </c>
      <c r="AD82" s="84">
        <f t="shared" si="9"/>
        <v>-3</v>
      </c>
    </row>
    <row r="83" spans="1:30" hidden="1" x14ac:dyDescent="0.35">
      <c r="A83" s="19">
        <v>77</v>
      </c>
      <c r="B83" s="4" t="str">
        <f>'7thR'!B83</f>
        <v/>
      </c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10">
        <f t="shared" si="5"/>
        <v>0</v>
      </c>
      <c r="V83" s="48">
        <f t="shared" si="7"/>
        <v>-1.5</v>
      </c>
      <c r="W83" s="10">
        <f>'7thR'!W83</f>
        <v>0</v>
      </c>
      <c r="X83" s="10">
        <f>'7thR'!X83</f>
        <v>0</v>
      </c>
      <c r="Y83" s="10">
        <f>'7thR'!Y83</f>
        <v>0</v>
      </c>
      <c r="Z83" s="10">
        <f>'7thR'!Z83</f>
        <v>0</v>
      </c>
      <c r="AA83" s="61">
        <f>IF(B83&lt;&gt;"",'7thR'!AA83+AB83,0)</f>
        <v>0</v>
      </c>
      <c r="AB83" s="61">
        <f t="shared" si="6"/>
        <v>0</v>
      </c>
      <c r="AC83" s="84">
        <f t="shared" si="8"/>
        <v>-3</v>
      </c>
      <c r="AD83" s="84">
        <f t="shared" si="9"/>
        <v>-3</v>
      </c>
    </row>
    <row r="84" spans="1:30" hidden="1" x14ac:dyDescent="0.35">
      <c r="A84" s="19">
        <v>78</v>
      </c>
      <c r="B84" s="4" t="str">
        <f>'7thR'!B84</f>
        <v/>
      </c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10">
        <f t="shared" si="5"/>
        <v>0</v>
      </c>
      <c r="V84" s="48">
        <f t="shared" si="7"/>
        <v>-1.5</v>
      </c>
      <c r="W84" s="10">
        <f>'7thR'!W84</f>
        <v>0</v>
      </c>
      <c r="X84" s="10">
        <f>'7thR'!X84</f>
        <v>0</v>
      </c>
      <c r="Y84" s="10">
        <f>'7thR'!Y84</f>
        <v>0</v>
      </c>
      <c r="Z84" s="10">
        <f>'7thR'!Z84</f>
        <v>0</v>
      </c>
      <c r="AA84" s="61">
        <f>IF(B84&lt;&gt;"",'7thR'!AA84+AB84,0)</f>
        <v>0</v>
      </c>
      <c r="AB84" s="61">
        <f t="shared" si="6"/>
        <v>0</v>
      </c>
      <c r="AC84" s="84">
        <f t="shared" si="8"/>
        <v>-3</v>
      </c>
      <c r="AD84" s="84">
        <f t="shared" si="9"/>
        <v>-3</v>
      </c>
    </row>
    <row r="85" spans="1:30" hidden="1" x14ac:dyDescent="0.35">
      <c r="A85" s="19">
        <v>79</v>
      </c>
      <c r="B85" s="4" t="str">
        <f>'7thR'!B85</f>
        <v/>
      </c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10">
        <f t="shared" si="5"/>
        <v>0</v>
      </c>
      <c r="V85" s="48">
        <f t="shared" si="7"/>
        <v>-1.5</v>
      </c>
      <c r="W85" s="10">
        <f>'7thR'!W85</f>
        <v>0</v>
      </c>
      <c r="X85" s="10">
        <f>'7thR'!X85</f>
        <v>0</v>
      </c>
      <c r="Y85" s="10">
        <f>'7thR'!Y85</f>
        <v>0</v>
      </c>
      <c r="Z85" s="10">
        <f>'7thR'!Z85</f>
        <v>0</v>
      </c>
      <c r="AA85" s="61">
        <f>IF(B85&lt;&gt;"",'7thR'!AA85+AB85,0)</f>
        <v>0</v>
      </c>
      <c r="AB85" s="61">
        <f t="shared" si="6"/>
        <v>0</v>
      </c>
      <c r="AC85" s="84">
        <f t="shared" si="8"/>
        <v>-3</v>
      </c>
      <c r="AD85" s="84">
        <f t="shared" si="9"/>
        <v>-3</v>
      </c>
    </row>
    <row r="86" spans="1:30" hidden="1" x14ac:dyDescent="0.35">
      <c r="A86" s="19">
        <v>80</v>
      </c>
      <c r="B86" s="4" t="str">
        <f>'7thR'!B86</f>
        <v/>
      </c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10">
        <f t="shared" si="5"/>
        <v>0</v>
      </c>
      <c r="V86" s="48">
        <f t="shared" si="7"/>
        <v>-1.5</v>
      </c>
      <c r="W86" s="10">
        <f>'7thR'!W86</f>
        <v>0</v>
      </c>
      <c r="X86" s="10">
        <f>'7thR'!X86</f>
        <v>0</v>
      </c>
      <c r="Y86" s="10">
        <f>'7thR'!Y86</f>
        <v>0</v>
      </c>
      <c r="Z86" s="10">
        <f>'7thR'!Z86</f>
        <v>0</v>
      </c>
      <c r="AA86" s="61">
        <f>IF(B86&lt;&gt;"",'7thR'!AA86+AB86,0)</f>
        <v>0</v>
      </c>
      <c r="AB86" s="61">
        <f t="shared" si="6"/>
        <v>0</v>
      </c>
      <c r="AC86" s="84">
        <f t="shared" si="8"/>
        <v>-3</v>
      </c>
      <c r="AD86" s="84">
        <f t="shared" si="9"/>
        <v>-3</v>
      </c>
    </row>
    <row r="87" spans="1:30" hidden="1" x14ac:dyDescent="0.35">
      <c r="A87" s="19">
        <v>81</v>
      </c>
      <c r="B87" s="4" t="str">
        <f>'7thR'!B87</f>
        <v/>
      </c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10">
        <f t="shared" si="5"/>
        <v>0</v>
      </c>
      <c r="V87" s="48">
        <f t="shared" si="7"/>
        <v>-1.5</v>
      </c>
      <c r="W87" s="10">
        <f>'7thR'!W87</f>
        <v>0</v>
      </c>
      <c r="X87" s="10">
        <f>'7thR'!X87</f>
        <v>0</v>
      </c>
      <c r="Y87" s="10">
        <f>'7thR'!Y87</f>
        <v>0</v>
      </c>
      <c r="Z87" s="10">
        <f>'7thR'!Z87</f>
        <v>0</v>
      </c>
      <c r="AA87" s="61">
        <f>IF(B87&lt;&gt;"",'7thR'!AA87+AB87,0)</f>
        <v>0</v>
      </c>
      <c r="AB87" s="61">
        <f t="shared" si="6"/>
        <v>0</v>
      </c>
      <c r="AC87" s="84">
        <f t="shared" si="8"/>
        <v>-3</v>
      </c>
      <c r="AD87" s="84">
        <f t="shared" si="9"/>
        <v>-3</v>
      </c>
    </row>
    <row r="88" spans="1:30" hidden="1" x14ac:dyDescent="0.35">
      <c r="A88" s="19">
        <v>82</v>
      </c>
      <c r="B88" s="4" t="str">
        <f>'7thR'!B88</f>
        <v/>
      </c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10">
        <f t="shared" si="5"/>
        <v>0</v>
      </c>
      <c r="V88" s="48">
        <f t="shared" si="7"/>
        <v>-1.5</v>
      </c>
      <c r="W88" s="10">
        <f>'7thR'!W88</f>
        <v>0</v>
      </c>
      <c r="X88" s="10">
        <f>'7thR'!X88</f>
        <v>0</v>
      </c>
      <c r="Y88" s="10">
        <f>'7thR'!Y88</f>
        <v>0</v>
      </c>
      <c r="Z88" s="10">
        <f>'7thR'!Z88</f>
        <v>0</v>
      </c>
      <c r="AA88" s="61">
        <f>IF(B88&lt;&gt;"",'7thR'!AA88+AB88,0)</f>
        <v>0</v>
      </c>
      <c r="AB88" s="61">
        <f t="shared" si="6"/>
        <v>0</v>
      </c>
      <c r="AC88" s="84">
        <f t="shared" si="8"/>
        <v>-3</v>
      </c>
      <c r="AD88" s="84">
        <f t="shared" si="9"/>
        <v>-3</v>
      </c>
    </row>
    <row r="89" spans="1:30" hidden="1" x14ac:dyDescent="0.35">
      <c r="A89" s="19">
        <v>83</v>
      </c>
      <c r="B89" s="4" t="str">
        <f>'7thR'!B89</f>
        <v/>
      </c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10">
        <f t="shared" si="5"/>
        <v>0</v>
      </c>
      <c r="V89" s="48">
        <f t="shared" si="7"/>
        <v>-1.5</v>
      </c>
      <c r="W89" s="10">
        <f>'7thR'!W89</f>
        <v>0</v>
      </c>
      <c r="X89" s="10">
        <f>'7thR'!X89</f>
        <v>0</v>
      </c>
      <c r="Y89" s="10">
        <f>'7thR'!Y89</f>
        <v>0</v>
      </c>
      <c r="Z89" s="10">
        <f>'7thR'!Z89</f>
        <v>0</v>
      </c>
      <c r="AA89" s="61">
        <f>IF(B89&lt;&gt;"",'7thR'!AA89+AB89,0)</f>
        <v>0</v>
      </c>
      <c r="AB89" s="61">
        <f t="shared" si="6"/>
        <v>0</v>
      </c>
      <c r="AC89" s="84">
        <f t="shared" si="8"/>
        <v>-3</v>
      </c>
      <c r="AD89" s="84">
        <f t="shared" si="9"/>
        <v>-3</v>
      </c>
    </row>
    <row r="90" spans="1:30" hidden="1" x14ac:dyDescent="0.35">
      <c r="A90" s="19">
        <v>84</v>
      </c>
      <c r="B90" s="4" t="str">
        <f>'7thR'!B90</f>
        <v/>
      </c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10">
        <f t="shared" si="5"/>
        <v>0</v>
      </c>
      <c r="V90" s="48">
        <f t="shared" si="7"/>
        <v>-1.5</v>
      </c>
      <c r="W90" s="10">
        <f>'7thR'!W90</f>
        <v>0</v>
      </c>
      <c r="X90" s="10">
        <f>'7thR'!X90</f>
        <v>0</v>
      </c>
      <c r="Y90" s="10">
        <f>'7thR'!Y90</f>
        <v>0</v>
      </c>
      <c r="Z90" s="10">
        <f>'7thR'!Z90</f>
        <v>0</v>
      </c>
      <c r="AA90" s="61">
        <f>IF(B90&lt;&gt;"",'7thR'!AA90+AB90,0)</f>
        <v>0</v>
      </c>
      <c r="AB90" s="61">
        <f t="shared" si="6"/>
        <v>0</v>
      </c>
      <c r="AC90" s="84">
        <f t="shared" si="8"/>
        <v>-3</v>
      </c>
      <c r="AD90" s="84">
        <f t="shared" si="9"/>
        <v>-3</v>
      </c>
    </row>
    <row r="91" spans="1:30" hidden="1" x14ac:dyDescent="0.35">
      <c r="A91" s="19">
        <v>85</v>
      </c>
      <c r="B91" s="4" t="str">
        <f>'7thR'!B91</f>
        <v/>
      </c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10">
        <f t="shared" si="5"/>
        <v>0</v>
      </c>
      <c r="V91" s="48">
        <f t="shared" si="7"/>
        <v>-1.5</v>
      </c>
      <c r="W91" s="10">
        <f>'7thR'!W91</f>
        <v>0</v>
      </c>
      <c r="X91" s="10">
        <f>'7thR'!X91</f>
        <v>0</v>
      </c>
      <c r="Y91" s="10">
        <f>'7thR'!Y91</f>
        <v>0</v>
      </c>
      <c r="Z91" s="10">
        <f>'7thR'!Z91</f>
        <v>0</v>
      </c>
      <c r="AA91" s="61">
        <f>IF(B91&lt;&gt;"",'7thR'!AA91+AB91,0)</f>
        <v>0</v>
      </c>
      <c r="AB91" s="61">
        <f t="shared" si="6"/>
        <v>0</v>
      </c>
      <c r="AC91" s="84">
        <f t="shared" si="8"/>
        <v>-3</v>
      </c>
      <c r="AD91" s="84">
        <f t="shared" si="9"/>
        <v>-3</v>
      </c>
    </row>
    <row r="92" spans="1:30" hidden="1" x14ac:dyDescent="0.35">
      <c r="A92" s="19">
        <v>86</v>
      </c>
      <c r="B92" s="4" t="str">
        <f>'7thR'!B92</f>
        <v/>
      </c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10">
        <f t="shared" si="5"/>
        <v>0</v>
      </c>
      <c r="V92" s="48">
        <f t="shared" si="7"/>
        <v>-1.5</v>
      </c>
      <c r="W92" s="10">
        <f>'7thR'!W92</f>
        <v>0</v>
      </c>
      <c r="X92" s="10">
        <f>'7thR'!X92</f>
        <v>0</v>
      </c>
      <c r="Y92" s="10">
        <f>'7thR'!Y92</f>
        <v>0</v>
      </c>
      <c r="Z92" s="10">
        <f>'7thR'!Z92</f>
        <v>0</v>
      </c>
      <c r="AA92" s="61">
        <f>IF(B92&lt;&gt;"",'7thR'!AA92+AB92,0)</f>
        <v>0</v>
      </c>
      <c r="AB92" s="61">
        <f t="shared" si="6"/>
        <v>0</v>
      </c>
      <c r="AC92" s="84">
        <f t="shared" si="8"/>
        <v>-3</v>
      </c>
      <c r="AD92" s="84">
        <f t="shared" si="9"/>
        <v>-3</v>
      </c>
    </row>
    <row r="93" spans="1:30" hidden="1" x14ac:dyDescent="0.35">
      <c r="A93" s="19">
        <v>87</v>
      </c>
      <c r="B93" s="4" t="str">
        <f>'7thR'!B93</f>
        <v/>
      </c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10">
        <f t="shared" si="5"/>
        <v>0</v>
      </c>
      <c r="V93" s="48">
        <f t="shared" si="7"/>
        <v>-1.5</v>
      </c>
      <c r="W93" s="10">
        <f>'7thR'!W93</f>
        <v>0</v>
      </c>
      <c r="X93" s="10">
        <f>'7thR'!X93</f>
        <v>0</v>
      </c>
      <c r="Y93" s="10">
        <f>'7thR'!Y93</f>
        <v>0</v>
      </c>
      <c r="Z93" s="10">
        <f>'7thR'!Z93</f>
        <v>0</v>
      </c>
      <c r="AA93" s="61">
        <f>IF(B93&lt;&gt;"",'7thR'!AA93+AB93,0)</f>
        <v>0</v>
      </c>
      <c r="AB93" s="61">
        <f t="shared" si="6"/>
        <v>0</v>
      </c>
      <c r="AC93" s="84">
        <f t="shared" si="8"/>
        <v>-3</v>
      </c>
      <c r="AD93" s="84">
        <f t="shared" si="9"/>
        <v>-3</v>
      </c>
    </row>
    <row r="94" spans="1:30" hidden="1" x14ac:dyDescent="0.35">
      <c r="A94" s="19">
        <v>88</v>
      </c>
      <c r="B94" s="4" t="str">
        <f>'7thR'!B94</f>
        <v/>
      </c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10">
        <f t="shared" si="5"/>
        <v>0</v>
      </c>
      <c r="V94" s="48">
        <f t="shared" si="7"/>
        <v>-1.5</v>
      </c>
      <c r="W94" s="10">
        <f>'7thR'!W94</f>
        <v>0</v>
      </c>
      <c r="X94" s="10">
        <f>'7thR'!X94</f>
        <v>0</v>
      </c>
      <c r="Y94" s="10">
        <f>'7thR'!Y94</f>
        <v>0</v>
      </c>
      <c r="Z94" s="10">
        <f>'7thR'!Z94</f>
        <v>0</v>
      </c>
      <c r="AA94" s="61">
        <f>IF(B94&lt;&gt;"",'7thR'!AA94+AB94,0)</f>
        <v>0</v>
      </c>
      <c r="AB94" s="61">
        <f t="shared" si="6"/>
        <v>0</v>
      </c>
      <c r="AC94" s="84">
        <f t="shared" si="8"/>
        <v>-3</v>
      </c>
      <c r="AD94" s="84">
        <f t="shared" si="9"/>
        <v>-3</v>
      </c>
    </row>
    <row r="95" spans="1:30" hidden="1" x14ac:dyDescent="0.35">
      <c r="A95" s="19">
        <v>89</v>
      </c>
      <c r="B95" s="4" t="str">
        <f>'7thR'!B95</f>
        <v/>
      </c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10">
        <f t="shared" si="5"/>
        <v>0</v>
      </c>
      <c r="V95" s="48">
        <f t="shared" si="7"/>
        <v>-1.5</v>
      </c>
      <c r="W95" s="10">
        <f>'7thR'!W95</f>
        <v>0</v>
      </c>
      <c r="X95" s="10">
        <f>'7thR'!X95</f>
        <v>0</v>
      </c>
      <c r="Y95" s="10">
        <f>'7thR'!Y95</f>
        <v>0</v>
      </c>
      <c r="Z95" s="10">
        <f>'7thR'!Z95</f>
        <v>0</v>
      </c>
      <c r="AA95" s="61">
        <f>IF(B95&lt;&gt;"",'7thR'!AA95+AB95,0)</f>
        <v>0</v>
      </c>
      <c r="AB95" s="61">
        <f t="shared" si="6"/>
        <v>0</v>
      </c>
      <c r="AC95" s="84">
        <f t="shared" si="8"/>
        <v>-3</v>
      </c>
      <c r="AD95" s="84">
        <f t="shared" si="9"/>
        <v>-3</v>
      </c>
    </row>
    <row r="96" spans="1:30" hidden="1" x14ac:dyDescent="0.35">
      <c r="A96" s="19">
        <v>90</v>
      </c>
      <c r="B96" s="4" t="str">
        <f>'7thR'!B96</f>
        <v/>
      </c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10">
        <f t="shared" si="5"/>
        <v>0</v>
      </c>
      <c r="V96" s="48">
        <f t="shared" si="7"/>
        <v>-1.5</v>
      </c>
      <c r="W96" s="10">
        <f>'7thR'!W96</f>
        <v>0</v>
      </c>
      <c r="X96" s="10">
        <f>'7thR'!X96</f>
        <v>0</v>
      </c>
      <c r="Y96" s="10">
        <f>'7thR'!Y96</f>
        <v>0</v>
      </c>
      <c r="Z96" s="10">
        <f>'7thR'!Z96</f>
        <v>0</v>
      </c>
      <c r="AA96" s="61">
        <f>IF(B96&lt;&gt;"",'7thR'!AA96+AB96,0)</f>
        <v>0</v>
      </c>
      <c r="AB96" s="61">
        <f t="shared" si="6"/>
        <v>0</v>
      </c>
      <c r="AC96" s="84">
        <f t="shared" si="8"/>
        <v>-3</v>
      </c>
      <c r="AD96" s="84">
        <f t="shared" si="9"/>
        <v>-3</v>
      </c>
    </row>
    <row r="97" spans="1:30" hidden="1" x14ac:dyDescent="0.35">
      <c r="A97" s="19">
        <v>91</v>
      </c>
      <c r="B97" s="4" t="str">
        <f>'7thR'!B97</f>
        <v/>
      </c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10">
        <f t="shared" si="5"/>
        <v>0</v>
      </c>
      <c r="V97" s="48">
        <f t="shared" si="7"/>
        <v>-1.5</v>
      </c>
      <c r="W97" s="10">
        <f>'7thR'!W97</f>
        <v>0</v>
      </c>
      <c r="X97" s="10">
        <f>'7thR'!X97</f>
        <v>0</v>
      </c>
      <c r="Y97" s="10">
        <f>'7thR'!Y97</f>
        <v>0</v>
      </c>
      <c r="Z97" s="10">
        <f>'7thR'!Z97</f>
        <v>0</v>
      </c>
      <c r="AA97" s="61">
        <f>IF(B97&lt;&gt;"",'7thR'!AA97+AB97,0)</f>
        <v>0</v>
      </c>
      <c r="AB97" s="61">
        <f t="shared" si="6"/>
        <v>0</v>
      </c>
      <c r="AC97" s="84">
        <f t="shared" si="8"/>
        <v>-3</v>
      </c>
      <c r="AD97" s="84">
        <f t="shared" si="9"/>
        <v>-3</v>
      </c>
    </row>
    <row r="98" spans="1:30" hidden="1" x14ac:dyDescent="0.35">
      <c r="A98" s="19">
        <v>92</v>
      </c>
      <c r="B98" s="4" t="str">
        <f>'7thR'!B98</f>
        <v/>
      </c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10">
        <f t="shared" si="5"/>
        <v>0</v>
      </c>
      <c r="V98" s="48">
        <f t="shared" si="7"/>
        <v>-1.5</v>
      </c>
      <c r="W98" s="10">
        <f>'7thR'!W98</f>
        <v>0</v>
      </c>
      <c r="X98" s="10">
        <f>'7thR'!X98</f>
        <v>0</v>
      </c>
      <c r="Y98" s="10">
        <f>'7thR'!Y98</f>
        <v>0</v>
      </c>
      <c r="Z98" s="10">
        <f>'7thR'!Z98</f>
        <v>0</v>
      </c>
      <c r="AA98" s="61">
        <f>IF(B98&lt;&gt;"",'7thR'!AA98+AB98,0)</f>
        <v>0</v>
      </c>
      <c r="AB98" s="61">
        <f t="shared" si="6"/>
        <v>0</v>
      </c>
      <c r="AC98" s="84">
        <f t="shared" si="8"/>
        <v>-3</v>
      </c>
      <c r="AD98" s="84">
        <f t="shared" si="9"/>
        <v>-3</v>
      </c>
    </row>
    <row r="99" spans="1:30" hidden="1" x14ac:dyDescent="0.35">
      <c r="A99" s="19">
        <v>93</v>
      </c>
      <c r="B99" s="4" t="str">
        <f>'7thR'!B99</f>
        <v/>
      </c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10">
        <f t="shared" si="5"/>
        <v>0</v>
      </c>
      <c r="V99" s="48">
        <f t="shared" si="7"/>
        <v>-1.5</v>
      </c>
      <c r="W99" s="10">
        <f>'7thR'!W99</f>
        <v>0</v>
      </c>
      <c r="X99" s="10">
        <f>'7thR'!X99</f>
        <v>0</v>
      </c>
      <c r="Y99" s="10">
        <f>'7thR'!Y99</f>
        <v>0</v>
      </c>
      <c r="Z99" s="10">
        <f>'7thR'!Z99</f>
        <v>0</v>
      </c>
      <c r="AA99" s="61">
        <f>IF(B99&lt;&gt;"",'7thR'!AA99+AB99,0)</f>
        <v>0</v>
      </c>
      <c r="AB99" s="61">
        <f t="shared" si="6"/>
        <v>0</v>
      </c>
      <c r="AC99" s="84">
        <f t="shared" si="8"/>
        <v>-3</v>
      </c>
      <c r="AD99" s="84">
        <f t="shared" si="9"/>
        <v>-3</v>
      </c>
    </row>
    <row r="100" spans="1:30" hidden="1" x14ac:dyDescent="0.35">
      <c r="A100" s="19">
        <v>94</v>
      </c>
      <c r="B100" s="4" t="str">
        <f>'7thR'!B100</f>
        <v/>
      </c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10">
        <f t="shared" si="5"/>
        <v>0</v>
      </c>
      <c r="V100" s="48">
        <f t="shared" si="7"/>
        <v>-1.5</v>
      </c>
      <c r="W100" s="10">
        <f>'7thR'!W100</f>
        <v>0</v>
      </c>
      <c r="X100" s="10">
        <f>'7thR'!X100</f>
        <v>0</v>
      </c>
      <c r="Y100" s="10">
        <f>'7thR'!Y100</f>
        <v>0</v>
      </c>
      <c r="Z100" s="10">
        <f>'7thR'!Z100</f>
        <v>0</v>
      </c>
      <c r="AA100" s="61">
        <f>IF(B100&lt;&gt;"",'7thR'!AA100+AB100,0)</f>
        <v>0</v>
      </c>
      <c r="AB100" s="61">
        <f t="shared" si="6"/>
        <v>0</v>
      </c>
      <c r="AC100" s="84">
        <f t="shared" si="8"/>
        <v>-3</v>
      </c>
      <c r="AD100" s="84">
        <f t="shared" si="9"/>
        <v>-3</v>
      </c>
    </row>
    <row r="101" spans="1:30" hidden="1" x14ac:dyDescent="0.35">
      <c r="A101" s="19">
        <v>95</v>
      </c>
      <c r="B101" s="4" t="str">
        <f>'7thR'!B101</f>
        <v/>
      </c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10">
        <f t="shared" si="5"/>
        <v>0</v>
      </c>
      <c r="V101" s="48">
        <f t="shared" si="7"/>
        <v>-1.5</v>
      </c>
      <c r="W101" s="10">
        <f>'7thR'!W101</f>
        <v>0</v>
      </c>
      <c r="X101" s="10">
        <f>'7thR'!X101</f>
        <v>0</v>
      </c>
      <c r="Y101" s="10">
        <f>'7thR'!Y101</f>
        <v>0</v>
      </c>
      <c r="Z101" s="10">
        <f>'7thR'!Z101</f>
        <v>0</v>
      </c>
      <c r="AA101" s="61">
        <f>IF(B101&lt;&gt;"",'7thR'!AA101+AB101,0)</f>
        <v>0</v>
      </c>
      <c r="AB101" s="61">
        <f t="shared" si="6"/>
        <v>0</v>
      </c>
      <c r="AC101" s="84">
        <f t="shared" si="8"/>
        <v>-3</v>
      </c>
      <c r="AD101" s="84">
        <f t="shared" si="9"/>
        <v>-3</v>
      </c>
    </row>
    <row r="102" spans="1:30" hidden="1" x14ac:dyDescent="0.35">
      <c r="A102" s="19">
        <v>96</v>
      </c>
      <c r="B102" s="4" t="str">
        <f>'7thR'!B102</f>
        <v/>
      </c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10">
        <f t="shared" si="5"/>
        <v>0</v>
      </c>
      <c r="V102" s="48">
        <f t="shared" si="7"/>
        <v>-1.5</v>
      </c>
      <c r="W102" s="10">
        <f>'7thR'!W102</f>
        <v>0</v>
      </c>
      <c r="X102" s="10">
        <f>'7thR'!X102</f>
        <v>0</v>
      </c>
      <c r="Y102" s="10">
        <f>'7thR'!Y102</f>
        <v>0</v>
      </c>
      <c r="Z102" s="10">
        <f>'7thR'!Z102</f>
        <v>0</v>
      </c>
      <c r="AA102" s="61">
        <f>IF(B102&lt;&gt;"",'7thR'!AA102+AB102,0)</f>
        <v>0</v>
      </c>
      <c r="AB102" s="61">
        <f t="shared" si="6"/>
        <v>0</v>
      </c>
      <c r="AC102" s="84">
        <f t="shared" si="8"/>
        <v>-3</v>
      </c>
      <c r="AD102" s="84">
        <f t="shared" si="9"/>
        <v>-3</v>
      </c>
    </row>
    <row r="103" spans="1:30" hidden="1" x14ac:dyDescent="0.35">
      <c r="A103" s="19">
        <v>97</v>
      </c>
      <c r="B103" s="4" t="str">
        <f>'7thR'!B103</f>
        <v/>
      </c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10">
        <f t="shared" ref="U103:U136" si="10">SUM(C103:T103)</f>
        <v>0</v>
      </c>
      <c r="V103" s="48">
        <f t="shared" si="7"/>
        <v>-1.5</v>
      </c>
      <c r="W103" s="10">
        <f>'7thR'!W103</f>
        <v>0</v>
      </c>
      <c r="X103" s="10">
        <f>'7thR'!X103</f>
        <v>0</v>
      </c>
      <c r="Y103" s="10">
        <f>'7thR'!Y103</f>
        <v>0</v>
      </c>
      <c r="Z103" s="10">
        <f>'7thR'!Z103</f>
        <v>0</v>
      </c>
      <c r="AA103" s="61">
        <f>IF(B103&lt;&gt;"",'7thR'!AA103+AB103,0)</f>
        <v>0</v>
      </c>
      <c r="AB103" s="61">
        <f t="shared" si="6"/>
        <v>0</v>
      </c>
      <c r="AC103" s="84">
        <f t="shared" si="8"/>
        <v>-3</v>
      </c>
      <c r="AD103" s="84">
        <f t="shared" si="9"/>
        <v>-3</v>
      </c>
    </row>
    <row r="104" spans="1:30" hidden="1" x14ac:dyDescent="0.35">
      <c r="A104" s="19">
        <v>98</v>
      </c>
      <c r="B104" s="4" t="str">
        <f>'7thR'!B104</f>
        <v/>
      </c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10">
        <f t="shared" si="10"/>
        <v>0</v>
      </c>
      <c r="V104" s="48">
        <f t="shared" si="7"/>
        <v>-1.5</v>
      </c>
      <c r="W104" s="10">
        <f>'7thR'!W104</f>
        <v>0</v>
      </c>
      <c r="X104" s="10">
        <f>'7thR'!X104</f>
        <v>0</v>
      </c>
      <c r="Y104" s="10">
        <f>'7thR'!Y104</f>
        <v>0</v>
      </c>
      <c r="Z104" s="10">
        <f>'7thR'!Z104</f>
        <v>0</v>
      </c>
      <c r="AA104" s="61">
        <f>IF(B104&lt;&gt;"",'7thR'!AA104+AB104,0)</f>
        <v>0</v>
      </c>
      <c r="AB104" s="61">
        <f t="shared" si="6"/>
        <v>0</v>
      </c>
      <c r="AC104" s="84">
        <f t="shared" si="8"/>
        <v>-3</v>
      </c>
      <c r="AD104" s="84">
        <f t="shared" si="9"/>
        <v>-3</v>
      </c>
    </row>
    <row r="105" spans="1:30" hidden="1" x14ac:dyDescent="0.35">
      <c r="A105" s="19">
        <v>99</v>
      </c>
      <c r="B105" s="4" t="str">
        <f>'7thR'!B105</f>
        <v/>
      </c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10">
        <f t="shared" si="10"/>
        <v>0</v>
      </c>
      <c r="V105" s="48">
        <f t="shared" si="7"/>
        <v>-1.5</v>
      </c>
      <c r="W105" s="10">
        <f>'7thR'!W105</f>
        <v>0</v>
      </c>
      <c r="X105" s="10">
        <f>'7thR'!X105</f>
        <v>0</v>
      </c>
      <c r="Y105" s="10">
        <f>'7thR'!Y105</f>
        <v>0</v>
      </c>
      <c r="Z105" s="10">
        <f>'7thR'!Z105</f>
        <v>0</v>
      </c>
      <c r="AA105" s="61">
        <f>IF(B105&lt;&gt;"",'7thR'!AA105+AB105,0)</f>
        <v>0</v>
      </c>
      <c r="AB105" s="61">
        <f t="shared" si="6"/>
        <v>0</v>
      </c>
      <c r="AC105" s="84">
        <f t="shared" si="8"/>
        <v>-3</v>
      </c>
      <c r="AD105" s="84">
        <f t="shared" si="9"/>
        <v>-3</v>
      </c>
    </row>
    <row r="106" spans="1:30" hidden="1" x14ac:dyDescent="0.35">
      <c r="A106" s="19">
        <v>100</v>
      </c>
      <c r="B106" s="4" t="str">
        <f>'7thR'!B106</f>
        <v/>
      </c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10">
        <f t="shared" si="10"/>
        <v>0</v>
      </c>
      <c r="V106" s="48">
        <f t="shared" si="7"/>
        <v>-1.5</v>
      </c>
      <c r="W106" s="10">
        <f>'7thR'!W106</f>
        <v>0</v>
      </c>
      <c r="X106" s="10">
        <f>'7thR'!X106</f>
        <v>0</v>
      </c>
      <c r="Y106" s="10">
        <f>'7thR'!Y106</f>
        <v>0</v>
      </c>
      <c r="Z106" s="10">
        <f>'7thR'!Z106</f>
        <v>0</v>
      </c>
      <c r="AA106" s="61">
        <f>IF(B106&lt;&gt;"",'7thR'!AA106+AB106,0)</f>
        <v>0</v>
      </c>
      <c r="AB106" s="61">
        <f t="shared" si="6"/>
        <v>0</v>
      </c>
      <c r="AC106" s="84">
        <f t="shared" si="8"/>
        <v>-3</v>
      </c>
      <c r="AD106" s="84">
        <f t="shared" si="9"/>
        <v>-3</v>
      </c>
    </row>
    <row r="107" spans="1:30" hidden="1" x14ac:dyDescent="0.35">
      <c r="A107" s="19">
        <v>101</v>
      </c>
      <c r="B107" s="4" t="str">
        <f>'7thR'!B107</f>
        <v/>
      </c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10">
        <f t="shared" si="10"/>
        <v>0</v>
      </c>
      <c r="V107" s="48">
        <f t="shared" si="7"/>
        <v>-1.5</v>
      </c>
      <c r="W107" s="10">
        <f>'7thR'!W107</f>
        <v>0</v>
      </c>
      <c r="X107" s="10">
        <f>'7thR'!X107</f>
        <v>0</v>
      </c>
      <c r="Y107" s="10">
        <f>'7thR'!Y107</f>
        <v>0</v>
      </c>
      <c r="Z107" s="10">
        <f>'7thR'!Z107</f>
        <v>0</v>
      </c>
      <c r="AA107" s="61">
        <f>IF(B107&lt;&gt;"",'7thR'!AA107+AB107,0)</f>
        <v>0</v>
      </c>
      <c r="AB107" s="61">
        <f t="shared" si="6"/>
        <v>0</v>
      </c>
      <c r="AC107" s="84">
        <f t="shared" si="8"/>
        <v>-3</v>
      </c>
      <c r="AD107" s="84">
        <f t="shared" si="9"/>
        <v>-3</v>
      </c>
    </row>
    <row r="108" spans="1:30" hidden="1" x14ac:dyDescent="0.35">
      <c r="A108" s="19">
        <v>102</v>
      </c>
      <c r="B108" s="4" t="str">
        <f>'7thR'!B108</f>
        <v/>
      </c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10">
        <f t="shared" si="10"/>
        <v>0</v>
      </c>
      <c r="V108" s="48">
        <f t="shared" si="7"/>
        <v>-1.5</v>
      </c>
      <c r="W108" s="10">
        <f>'7thR'!W108</f>
        <v>0</v>
      </c>
      <c r="X108" s="10">
        <f>'7thR'!X108</f>
        <v>0</v>
      </c>
      <c r="Y108" s="10">
        <f>'7thR'!Y108</f>
        <v>0</v>
      </c>
      <c r="Z108" s="10">
        <f>'7thR'!Z108</f>
        <v>0</v>
      </c>
      <c r="AA108" s="61">
        <f>IF(B108&lt;&gt;"",'7thR'!AA108+AB108,0)</f>
        <v>0</v>
      </c>
      <c r="AB108" s="61">
        <f t="shared" si="6"/>
        <v>0</v>
      </c>
      <c r="AC108" s="84">
        <f t="shared" si="8"/>
        <v>-3</v>
      </c>
      <c r="AD108" s="84">
        <f t="shared" si="9"/>
        <v>-3</v>
      </c>
    </row>
    <row r="109" spans="1:30" hidden="1" x14ac:dyDescent="0.35">
      <c r="A109" s="19">
        <v>103</v>
      </c>
      <c r="B109" s="4" t="str">
        <f>'7thR'!B109</f>
        <v/>
      </c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10">
        <f t="shared" si="10"/>
        <v>0</v>
      </c>
      <c r="V109" s="48">
        <f t="shared" si="7"/>
        <v>-1.5</v>
      </c>
      <c r="W109" s="10">
        <f>'7thR'!W109</f>
        <v>0</v>
      </c>
      <c r="X109" s="10">
        <f>'7thR'!X109</f>
        <v>0</v>
      </c>
      <c r="Y109" s="10">
        <f>'7thR'!Y109</f>
        <v>0</v>
      </c>
      <c r="Z109" s="10">
        <f>'7thR'!Z109</f>
        <v>0</v>
      </c>
      <c r="AA109" s="61">
        <f>IF(B109&lt;&gt;"",'7thR'!AA109+AB109,0)</f>
        <v>0</v>
      </c>
      <c r="AB109" s="61">
        <f t="shared" si="6"/>
        <v>0</v>
      </c>
      <c r="AC109" s="84">
        <f t="shared" si="8"/>
        <v>-3</v>
      </c>
      <c r="AD109" s="84">
        <f t="shared" si="9"/>
        <v>-3</v>
      </c>
    </row>
    <row r="110" spans="1:30" hidden="1" x14ac:dyDescent="0.35">
      <c r="A110" s="19">
        <v>104</v>
      </c>
      <c r="B110" s="4" t="str">
        <f>'7thR'!B110</f>
        <v/>
      </c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10">
        <f t="shared" si="10"/>
        <v>0</v>
      </c>
      <c r="V110" s="48">
        <f t="shared" si="7"/>
        <v>-1.5</v>
      </c>
      <c r="W110" s="10">
        <f>'7thR'!W110</f>
        <v>0</v>
      </c>
      <c r="X110" s="10">
        <f>'7thR'!X110</f>
        <v>0</v>
      </c>
      <c r="Y110" s="10">
        <f>'7thR'!Y110</f>
        <v>0</v>
      </c>
      <c r="Z110" s="10">
        <f>'7thR'!Z110</f>
        <v>0</v>
      </c>
      <c r="AA110" s="61">
        <f>IF(B110&lt;&gt;"",'7thR'!AA110+AB110,0)</f>
        <v>0</v>
      </c>
      <c r="AB110" s="61">
        <f t="shared" si="6"/>
        <v>0</v>
      </c>
      <c r="AC110" s="84">
        <f t="shared" si="8"/>
        <v>-3</v>
      </c>
      <c r="AD110" s="84">
        <f t="shared" si="9"/>
        <v>-3</v>
      </c>
    </row>
    <row r="111" spans="1:30" hidden="1" x14ac:dyDescent="0.35">
      <c r="A111" s="19">
        <v>105</v>
      </c>
      <c r="B111" s="4" t="str">
        <f>'7thR'!B111</f>
        <v/>
      </c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10">
        <f t="shared" si="10"/>
        <v>0</v>
      </c>
      <c r="V111" s="48">
        <f t="shared" si="7"/>
        <v>-1.5</v>
      </c>
      <c r="W111" s="10">
        <f>'7thR'!W111</f>
        <v>0</v>
      </c>
      <c r="X111" s="10">
        <f>'7thR'!X111</f>
        <v>0</v>
      </c>
      <c r="Y111" s="10">
        <f>'7thR'!Y111</f>
        <v>0</v>
      </c>
      <c r="Z111" s="10">
        <f>'7thR'!Z111</f>
        <v>0</v>
      </c>
      <c r="AA111" s="61">
        <f>IF(B111&lt;&gt;"",'7thR'!AA111+AB111,0)</f>
        <v>0</v>
      </c>
      <c r="AB111" s="61">
        <f t="shared" si="6"/>
        <v>0</v>
      </c>
      <c r="AC111" s="84">
        <f t="shared" si="8"/>
        <v>-3</v>
      </c>
      <c r="AD111" s="84">
        <f t="shared" si="9"/>
        <v>-3</v>
      </c>
    </row>
    <row r="112" spans="1:30" hidden="1" x14ac:dyDescent="0.35">
      <c r="A112" s="19">
        <v>106</v>
      </c>
      <c r="B112" s="4" t="str">
        <f>'7thR'!B112</f>
        <v/>
      </c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10">
        <f t="shared" si="10"/>
        <v>0</v>
      </c>
      <c r="V112" s="48">
        <f t="shared" si="7"/>
        <v>-1.5</v>
      </c>
      <c r="W112" s="10">
        <f>'7thR'!W112</f>
        <v>0</v>
      </c>
      <c r="X112" s="10">
        <f>'7thR'!X112</f>
        <v>0</v>
      </c>
      <c r="Y112" s="10">
        <f>'7thR'!Y112</f>
        <v>0</v>
      </c>
      <c r="Z112" s="10">
        <f>'7thR'!Z112</f>
        <v>0</v>
      </c>
      <c r="AA112" s="61">
        <f>IF(B112&lt;&gt;"",'7thR'!AA112+AB112,0)</f>
        <v>0</v>
      </c>
      <c r="AB112" s="61">
        <f t="shared" si="6"/>
        <v>0</v>
      </c>
      <c r="AC112" s="84">
        <f t="shared" si="8"/>
        <v>-3</v>
      </c>
      <c r="AD112" s="84">
        <f t="shared" si="9"/>
        <v>-3</v>
      </c>
    </row>
    <row r="113" spans="1:30" hidden="1" x14ac:dyDescent="0.35">
      <c r="A113" s="19">
        <v>107</v>
      </c>
      <c r="B113" s="4" t="str">
        <f>'7thR'!B113</f>
        <v/>
      </c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10">
        <f t="shared" si="10"/>
        <v>0</v>
      </c>
      <c r="V113" s="48">
        <f t="shared" si="7"/>
        <v>-1.5</v>
      </c>
      <c r="W113" s="10">
        <f>'7thR'!W113</f>
        <v>0</v>
      </c>
      <c r="X113" s="10">
        <f>'7thR'!X113</f>
        <v>0</v>
      </c>
      <c r="Y113" s="10">
        <f>'7thR'!Y113</f>
        <v>0</v>
      </c>
      <c r="Z113" s="10">
        <f>'7thR'!Z113</f>
        <v>0</v>
      </c>
      <c r="AA113" s="61">
        <f>IF(B113&lt;&gt;"",'7thR'!AA113+AB113,0)</f>
        <v>0</v>
      </c>
      <c r="AB113" s="61">
        <f t="shared" si="6"/>
        <v>0</v>
      </c>
      <c r="AC113" s="84">
        <f t="shared" si="8"/>
        <v>-3</v>
      </c>
      <c r="AD113" s="84">
        <f t="shared" si="9"/>
        <v>-3</v>
      </c>
    </row>
    <row r="114" spans="1:30" hidden="1" x14ac:dyDescent="0.35">
      <c r="A114" s="19">
        <v>108</v>
      </c>
      <c r="B114" s="4" t="str">
        <f>'7thR'!B114</f>
        <v/>
      </c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10">
        <f t="shared" si="10"/>
        <v>0</v>
      </c>
      <c r="V114" s="48">
        <f t="shared" si="7"/>
        <v>-1.5</v>
      </c>
      <c r="W114" s="10">
        <f>'7thR'!W114</f>
        <v>0</v>
      </c>
      <c r="X114" s="10">
        <f>'7thR'!X114</f>
        <v>0</v>
      </c>
      <c r="Y114" s="10">
        <f>'7thR'!Y114</f>
        <v>0</v>
      </c>
      <c r="Z114" s="10">
        <f>'7thR'!Z114</f>
        <v>0</v>
      </c>
      <c r="AA114" s="61">
        <f>IF(B114&lt;&gt;"",'7thR'!AA114+AB114,0)</f>
        <v>0</v>
      </c>
      <c r="AB114" s="61">
        <f t="shared" si="6"/>
        <v>0</v>
      </c>
      <c r="AC114" s="84">
        <f t="shared" si="8"/>
        <v>-3</v>
      </c>
      <c r="AD114" s="84">
        <f t="shared" si="9"/>
        <v>-3</v>
      </c>
    </row>
    <row r="115" spans="1:30" hidden="1" x14ac:dyDescent="0.35">
      <c r="A115" s="19">
        <v>109</v>
      </c>
      <c r="B115" s="4" t="str">
        <f>'7thR'!B115</f>
        <v/>
      </c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10">
        <f t="shared" si="10"/>
        <v>0</v>
      </c>
      <c r="V115" s="48">
        <f t="shared" si="7"/>
        <v>-1.5</v>
      </c>
      <c r="W115" s="10">
        <f>'7thR'!W115</f>
        <v>0</v>
      </c>
      <c r="X115" s="10">
        <f>'7thR'!X115</f>
        <v>0</v>
      </c>
      <c r="Y115" s="10">
        <f>'7thR'!Y115</f>
        <v>0</v>
      </c>
      <c r="Z115" s="10">
        <f>'7thR'!Z115</f>
        <v>0</v>
      </c>
      <c r="AA115" s="61">
        <f>IF(B115&lt;&gt;"",'7thR'!AA115+AB115,0)</f>
        <v>0</v>
      </c>
      <c r="AB115" s="61">
        <f t="shared" si="6"/>
        <v>0</v>
      </c>
      <c r="AC115" s="84">
        <f t="shared" si="8"/>
        <v>-3</v>
      </c>
      <c r="AD115" s="84">
        <f t="shared" si="9"/>
        <v>-3</v>
      </c>
    </row>
    <row r="116" spans="1:30" hidden="1" x14ac:dyDescent="0.35">
      <c r="A116" s="19">
        <v>110</v>
      </c>
      <c r="B116" s="4" t="str">
        <f>'7thR'!B116</f>
        <v/>
      </c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10">
        <f t="shared" si="10"/>
        <v>0</v>
      </c>
      <c r="V116" s="48">
        <f t="shared" si="7"/>
        <v>-1.5</v>
      </c>
      <c r="W116" s="10">
        <f>'7thR'!W116</f>
        <v>0</v>
      </c>
      <c r="X116" s="10">
        <f>'7thR'!X116</f>
        <v>0</v>
      </c>
      <c r="Y116" s="10">
        <f>'7thR'!Y116</f>
        <v>0</v>
      </c>
      <c r="Z116" s="10">
        <f>'7thR'!Z116</f>
        <v>0</v>
      </c>
      <c r="AA116" s="61">
        <f>IF(B116&lt;&gt;"",'7thR'!AA116+AB116,0)</f>
        <v>0</v>
      </c>
      <c r="AB116" s="61">
        <f t="shared" si="6"/>
        <v>0</v>
      </c>
      <c r="AC116" s="84">
        <f t="shared" si="8"/>
        <v>-3</v>
      </c>
      <c r="AD116" s="84">
        <f t="shared" si="9"/>
        <v>-3</v>
      </c>
    </row>
    <row r="117" spans="1:30" hidden="1" x14ac:dyDescent="0.35">
      <c r="A117" s="19">
        <v>111</v>
      </c>
      <c r="B117" s="4" t="str">
        <f>'7thR'!B117</f>
        <v/>
      </c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10">
        <f t="shared" si="10"/>
        <v>0</v>
      </c>
      <c r="V117" s="48">
        <f t="shared" si="7"/>
        <v>-1.5</v>
      </c>
      <c r="W117" s="10">
        <f>'7thR'!W117</f>
        <v>0</v>
      </c>
      <c r="X117" s="10">
        <f>'7thR'!X117</f>
        <v>0</v>
      </c>
      <c r="Y117" s="10">
        <f>'7thR'!Y117</f>
        <v>0</v>
      </c>
      <c r="Z117" s="10">
        <f>'7thR'!Z117</f>
        <v>0</v>
      </c>
      <c r="AA117" s="61">
        <f>IF(B117&lt;&gt;"",'7thR'!AA117+AB117,0)</f>
        <v>0</v>
      </c>
      <c r="AB117" s="61">
        <f t="shared" si="6"/>
        <v>0</v>
      </c>
      <c r="AC117" s="84">
        <f t="shared" si="8"/>
        <v>-3</v>
      </c>
      <c r="AD117" s="84">
        <f t="shared" si="9"/>
        <v>-3</v>
      </c>
    </row>
    <row r="118" spans="1:30" hidden="1" x14ac:dyDescent="0.35">
      <c r="A118" s="19">
        <v>112</v>
      </c>
      <c r="B118" s="4" t="str">
        <f>'7thR'!B118</f>
        <v/>
      </c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10">
        <f t="shared" si="10"/>
        <v>0</v>
      </c>
      <c r="V118" s="48">
        <f t="shared" si="7"/>
        <v>-1.5</v>
      </c>
      <c r="W118" s="10">
        <f>'7thR'!W118</f>
        <v>0</v>
      </c>
      <c r="X118" s="10">
        <f>'7thR'!X118</f>
        <v>0</v>
      </c>
      <c r="Y118" s="10">
        <f>'7thR'!Y118</f>
        <v>0</v>
      </c>
      <c r="Z118" s="10">
        <f>'7thR'!Z118</f>
        <v>0</v>
      </c>
      <c r="AA118" s="61">
        <f>IF(B118&lt;&gt;"",'7thR'!AA118+AB118,0)</f>
        <v>0</v>
      </c>
      <c r="AB118" s="61">
        <f t="shared" si="6"/>
        <v>0</v>
      </c>
      <c r="AC118" s="84">
        <f t="shared" si="8"/>
        <v>-3</v>
      </c>
      <c r="AD118" s="84">
        <f t="shared" si="9"/>
        <v>-3</v>
      </c>
    </row>
    <row r="119" spans="1:30" hidden="1" x14ac:dyDescent="0.35">
      <c r="A119" s="19">
        <v>113</v>
      </c>
      <c r="B119" s="4" t="str">
        <f>'7thR'!B119</f>
        <v/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10">
        <f t="shared" si="10"/>
        <v>0</v>
      </c>
      <c r="V119" s="48">
        <f t="shared" si="7"/>
        <v>-1.5</v>
      </c>
      <c r="W119" s="10">
        <f>'7thR'!W119</f>
        <v>0</v>
      </c>
      <c r="X119" s="10">
        <f>'7thR'!X119</f>
        <v>0</v>
      </c>
      <c r="Y119" s="10">
        <f>'7thR'!Y119</f>
        <v>0</v>
      </c>
      <c r="Z119" s="10">
        <f>'7thR'!Z119</f>
        <v>0</v>
      </c>
      <c r="AA119" s="61">
        <f>IF(B119&lt;&gt;"",'7thR'!AA119+AB119,0)</f>
        <v>0</v>
      </c>
      <c r="AB119" s="61">
        <f t="shared" si="6"/>
        <v>0</v>
      </c>
      <c r="AC119" s="84">
        <f t="shared" si="8"/>
        <v>-3</v>
      </c>
      <c r="AD119" s="84">
        <f t="shared" si="9"/>
        <v>-3</v>
      </c>
    </row>
    <row r="120" spans="1:30" hidden="1" x14ac:dyDescent="0.35">
      <c r="A120" s="19">
        <v>114</v>
      </c>
      <c r="B120" s="4" t="str">
        <f>'7thR'!B120</f>
        <v/>
      </c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10">
        <f t="shared" si="10"/>
        <v>0</v>
      </c>
      <c r="V120" s="48">
        <f t="shared" si="7"/>
        <v>-1.5</v>
      </c>
      <c r="W120" s="10">
        <f>'7thR'!W120</f>
        <v>0</v>
      </c>
      <c r="X120" s="10">
        <f>'7thR'!X120</f>
        <v>0</v>
      </c>
      <c r="Y120" s="10">
        <f>'7thR'!Y120</f>
        <v>0</v>
      </c>
      <c r="Z120" s="10">
        <f>'7thR'!Z120</f>
        <v>0</v>
      </c>
      <c r="AA120" s="61">
        <f>IF(B120&lt;&gt;"",'7thR'!AA120+AB120,0)</f>
        <v>0</v>
      </c>
      <c r="AB120" s="61">
        <f t="shared" si="6"/>
        <v>0</v>
      </c>
      <c r="AC120" s="84">
        <f t="shared" si="8"/>
        <v>-3</v>
      </c>
      <c r="AD120" s="84">
        <f t="shared" si="9"/>
        <v>-3</v>
      </c>
    </row>
    <row r="121" spans="1:30" hidden="1" x14ac:dyDescent="0.35">
      <c r="A121" s="19">
        <v>115</v>
      </c>
      <c r="B121" s="4" t="str">
        <f>'7thR'!B121</f>
        <v/>
      </c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10">
        <f t="shared" si="10"/>
        <v>0</v>
      </c>
      <c r="V121" s="48">
        <f t="shared" si="7"/>
        <v>-1.5</v>
      </c>
      <c r="W121" s="10">
        <f>'7thR'!W121</f>
        <v>0</v>
      </c>
      <c r="X121" s="10">
        <f>'7thR'!X121</f>
        <v>0</v>
      </c>
      <c r="Y121" s="10">
        <f>'7thR'!Y121</f>
        <v>0</v>
      </c>
      <c r="Z121" s="10">
        <f>'7thR'!Z121</f>
        <v>0</v>
      </c>
      <c r="AA121" s="61">
        <f>IF(B121&lt;&gt;"",'7thR'!AA121+AB121,0)</f>
        <v>0</v>
      </c>
      <c r="AB121" s="61">
        <f t="shared" si="6"/>
        <v>0</v>
      </c>
      <c r="AC121" s="84">
        <f t="shared" si="8"/>
        <v>-3</v>
      </c>
      <c r="AD121" s="84">
        <f t="shared" si="9"/>
        <v>-3</v>
      </c>
    </row>
    <row r="122" spans="1:30" hidden="1" x14ac:dyDescent="0.35">
      <c r="A122" s="19">
        <v>116</v>
      </c>
      <c r="B122" s="4" t="str">
        <f>'7thR'!B122</f>
        <v/>
      </c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10">
        <f t="shared" si="10"/>
        <v>0</v>
      </c>
      <c r="V122" s="48">
        <f t="shared" si="7"/>
        <v>-1.5</v>
      </c>
      <c r="W122" s="10">
        <f>'7thR'!W122</f>
        <v>0</v>
      </c>
      <c r="X122" s="10">
        <f>'7thR'!X122</f>
        <v>0</v>
      </c>
      <c r="Y122" s="10">
        <f>'7thR'!Y122</f>
        <v>0</v>
      </c>
      <c r="Z122" s="10">
        <f>'7thR'!Z122</f>
        <v>0</v>
      </c>
      <c r="AA122" s="61">
        <f>IF(B122&lt;&gt;"",'7thR'!AA122+AB122,0)</f>
        <v>0</v>
      </c>
      <c r="AB122" s="61">
        <f t="shared" si="6"/>
        <v>0</v>
      </c>
      <c r="AC122" s="84">
        <f t="shared" si="8"/>
        <v>-3</v>
      </c>
      <c r="AD122" s="84">
        <f t="shared" si="9"/>
        <v>-3</v>
      </c>
    </row>
    <row r="123" spans="1:30" hidden="1" x14ac:dyDescent="0.35">
      <c r="A123" s="19">
        <v>117</v>
      </c>
      <c r="B123" s="4" t="str">
        <f>'7thR'!B123</f>
        <v/>
      </c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10">
        <f t="shared" si="10"/>
        <v>0</v>
      </c>
      <c r="V123" s="48">
        <f t="shared" si="7"/>
        <v>-1.5</v>
      </c>
      <c r="W123" s="10">
        <f>'7thR'!W123</f>
        <v>0</v>
      </c>
      <c r="X123" s="10">
        <f>'7thR'!X123</f>
        <v>0</v>
      </c>
      <c r="Y123" s="10">
        <f>'7thR'!Y123</f>
        <v>0</v>
      </c>
      <c r="Z123" s="10">
        <f>'7thR'!Z123</f>
        <v>0</v>
      </c>
      <c r="AA123" s="61">
        <f>IF(B123&lt;&gt;"",'7thR'!AA123+AB123,0)</f>
        <v>0</v>
      </c>
      <c r="AB123" s="61">
        <f t="shared" si="6"/>
        <v>0</v>
      </c>
      <c r="AC123" s="84">
        <f t="shared" si="8"/>
        <v>-3</v>
      </c>
      <c r="AD123" s="84">
        <f t="shared" si="9"/>
        <v>-3</v>
      </c>
    </row>
    <row r="124" spans="1:30" hidden="1" x14ac:dyDescent="0.35">
      <c r="A124" s="19">
        <v>118</v>
      </c>
      <c r="B124" s="4" t="str">
        <f>'7thR'!B124</f>
        <v/>
      </c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10">
        <f t="shared" si="10"/>
        <v>0</v>
      </c>
      <c r="V124" s="48">
        <f t="shared" si="7"/>
        <v>-1.5</v>
      </c>
      <c r="W124" s="10">
        <f>'7thR'!W124</f>
        <v>0</v>
      </c>
      <c r="X124" s="10">
        <f>'7thR'!X124</f>
        <v>0</v>
      </c>
      <c r="Y124" s="10">
        <f>'7thR'!Y124</f>
        <v>0</v>
      </c>
      <c r="Z124" s="10">
        <f>'7thR'!Z124</f>
        <v>0</v>
      </c>
      <c r="AA124" s="61">
        <f>IF(B124&lt;&gt;"",'7thR'!AA124+AB124,0)</f>
        <v>0</v>
      </c>
      <c r="AB124" s="61">
        <f t="shared" si="6"/>
        <v>0</v>
      </c>
      <c r="AC124" s="84">
        <f t="shared" si="8"/>
        <v>-3</v>
      </c>
      <c r="AD124" s="84">
        <f t="shared" si="9"/>
        <v>-3</v>
      </c>
    </row>
    <row r="125" spans="1:30" hidden="1" x14ac:dyDescent="0.35">
      <c r="A125" s="19">
        <v>119</v>
      </c>
      <c r="B125" s="4" t="str">
        <f>'7thR'!B125</f>
        <v/>
      </c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10">
        <f t="shared" si="10"/>
        <v>0</v>
      </c>
      <c r="V125" s="48">
        <f t="shared" si="7"/>
        <v>-1.5</v>
      </c>
      <c r="W125" s="10">
        <f>'7thR'!W125</f>
        <v>0</v>
      </c>
      <c r="X125" s="10">
        <f>'7thR'!X125</f>
        <v>0</v>
      </c>
      <c r="Y125" s="10">
        <f>'7thR'!Y125</f>
        <v>0</v>
      </c>
      <c r="Z125" s="10">
        <f>'7thR'!Z125</f>
        <v>0</v>
      </c>
      <c r="AA125" s="61">
        <f>IF(B125&lt;&gt;"",'7thR'!AA125+AB125,0)</f>
        <v>0</v>
      </c>
      <c r="AB125" s="61">
        <f t="shared" si="6"/>
        <v>0</v>
      </c>
      <c r="AC125" s="84">
        <f t="shared" si="8"/>
        <v>-3</v>
      </c>
      <c r="AD125" s="84">
        <f t="shared" si="9"/>
        <v>-3</v>
      </c>
    </row>
    <row r="126" spans="1:30" hidden="1" x14ac:dyDescent="0.35">
      <c r="A126" s="19">
        <v>120</v>
      </c>
      <c r="B126" s="4" t="str">
        <f>'7thR'!B126</f>
        <v/>
      </c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10">
        <f t="shared" si="10"/>
        <v>0</v>
      </c>
      <c r="V126" s="48">
        <f t="shared" si="7"/>
        <v>-1.5</v>
      </c>
      <c r="W126" s="10">
        <f>'7thR'!W126</f>
        <v>0</v>
      </c>
      <c r="X126" s="10">
        <f>'7thR'!X126</f>
        <v>0</v>
      </c>
      <c r="Y126" s="10">
        <f>'7thR'!Y126</f>
        <v>0</v>
      </c>
      <c r="Z126" s="10">
        <f>'7thR'!Z126</f>
        <v>0</v>
      </c>
      <c r="AA126" s="61">
        <f>IF(B126&lt;&gt;"",'7thR'!AA126+AB126,0)</f>
        <v>0</v>
      </c>
      <c r="AB126" s="61">
        <f>IF(U126&gt;0,1,0)</f>
        <v>0</v>
      </c>
      <c r="AC126" s="84">
        <f t="shared" si="8"/>
        <v>-3</v>
      </c>
      <c r="AD126" s="84">
        <f t="shared" si="9"/>
        <v>-3</v>
      </c>
    </row>
    <row r="127" spans="1:30" ht="15" hidden="1" customHeight="1" x14ac:dyDescent="0.35">
      <c r="A127" s="19">
        <v>121</v>
      </c>
      <c r="B127" s="4" t="str">
        <f>'7thR'!B127</f>
        <v/>
      </c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10">
        <f t="shared" si="10"/>
        <v>0</v>
      </c>
      <c r="V127" s="48">
        <f t="shared" si="7"/>
        <v>-1.5</v>
      </c>
      <c r="W127" s="10">
        <f>'7thR'!W127</f>
        <v>0</v>
      </c>
      <c r="X127" s="10">
        <f>'7thR'!X127</f>
        <v>0</v>
      </c>
      <c r="Y127" s="10">
        <f>'7thR'!Y127</f>
        <v>0</v>
      </c>
      <c r="Z127" s="10">
        <f>'7thR'!Z127</f>
        <v>0</v>
      </c>
      <c r="AA127" s="61">
        <f>IF(B127&lt;&gt;"",'7thR'!AA127+AB127,0)</f>
        <v>0</v>
      </c>
      <c r="AB127" s="61">
        <f t="shared" ref="AB127:AB146" si="11">IF(U127&gt;0,1,0)</f>
        <v>0</v>
      </c>
      <c r="AC127" s="84">
        <f t="shared" si="8"/>
        <v>-3</v>
      </c>
      <c r="AD127" s="84">
        <f t="shared" si="9"/>
        <v>-3</v>
      </c>
    </row>
    <row r="128" spans="1:30" hidden="1" x14ac:dyDescent="0.35">
      <c r="A128" s="19">
        <v>122</v>
      </c>
      <c r="B128" s="4" t="str">
        <f>'7thR'!B128</f>
        <v/>
      </c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10">
        <f t="shared" si="10"/>
        <v>0</v>
      </c>
      <c r="V128" s="48">
        <f t="shared" si="7"/>
        <v>-1.5</v>
      </c>
      <c r="W128" s="10">
        <f>'7thR'!W128</f>
        <v>0</v>
      </c>
      <c r="X128" s="10">
        <f>'7thR'!X128</f>
        <v>0</v>
      </c>
      <c r="Y128" s="10">
        <f>'7thR'!Y128</f>
        <v>0</v>
      </c>
      <c r="Z128" s="10">
        <f>'7thR'!Z128</f>
        <v>0</v>
      </c>
      <c r="AA128" s="61">
        <f>IF(B128&lt;&gt;"",'7thR'!AA128+AB128,0)</f>
        <v>0</v>
      </c>
      <c r="AB128" s="61">
        <f t="shared" si="11"/>
        <v>0</v>
      </c>
      <c r="AC128" s="84">
        <f t="shared" si="8"/>
        <v>-3</v>
      </c>
      <c r="AD128" s="84">
        <f t="shared" si="9"/>
        <v>-3</v>
      </c>
    </row>
    <row r="129" spans="1:30" hidden="1" x14ac:dyDescent="0.35">
      <c r="A129" s="19">
        <v>123</v>
      </c>
      <c r="B129" s="4" t="str">
        <f>'7thR'!B129</f>
        <v/>
      </c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10">
        <f t="shared" si="10"/>
        <v>0</v>
      </c>
      <c r="V129" s="48">
        <f t="shared" si="7"/>
        <v>-1.5</v>
      </c>
      <c r="W129" s="10">
        <f>'7thR'!W129</f>
        <v>0</v>
      </c>
      <c r="X129" s="10">
        <f>'7thR'!X129</f>
        <v>0</v>
      </c>
      <c r="Y129" s="10">
        <f>'7thR'!Y129</f>
        <v>0</v>
      </c>
      <c r="Z129" s="10">
        <f>'7thR'!Z129</f>
        <v>0</v>
      </c>
      <c r="AA129" s="61">
        <f>IF(B129&lt;&gt;"",'7thR'!AA129+AB129,0)</f>
        <v>0</v>
      </c>
      <c r="AB129" s="61">
        <f t="shared" si="11"/>
        <v>0</v>
      </c>
      <c r="AC129" s="84">
        <f t="shared" si="8"/>
        <v>-3</v>
      </c>
      <c r="AD129" s="84">
        <f t="shared" si="9"/>
        <v>-3</v>
      </c>
    </row>
    <row r="130" spans="1:30" hidden="1" x14ac:dyDescent="0.35">
      <c r="A130" s="19">
        <v>124</v>
      </c>
      <c r="B130" s="4" t="str">
        <f>'7thR'!B130</f>
        <v/>
      </c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10">
        <f t="shared" si="10"/>
        <v>0</v>
      </c>
      <c r="V130" s="48">
        <f t="shared" si="7"/>
        <v>-1.5</v>
      </c>
      <c r="W130" s="10">
        <f>'7thR'!W130</f>
        <v>0</v>
      </c>
      <c r="X130" s="10">
        <f>'7thR'!X130</f>
        <v>0</v>
      </c>
      <c r="Y130" s="10">
        <f>'7thR'!Y130</f>
        <v>0</v>
      </c>
      <c r="Z130" s="10">
        <f>'7thR'!Z130</f>
        <v>0</v>
      </c>
      <c r="AA130" s="61">
        <f>IF(B130&lt;&gt;"",'7thR'!AA130+AB130,0)</f>
        <v>0</v>
      </c>
      <c r="AB130" s="61">
        <f t="shared" si="11"/>
        <v>0</v>
      </c>
      <c r="AC130" s="84">
        <f t="shared" si="8"/>
        <v>-3</v>
      </c>
      <c r="AD130" s="84">
        <f t="shared" si="9"/>
        <v>-3</v>
      </c>
    </row>
    <row r="131" spans="1:30" hidden="1" x14ac:dyDescent="0.35">
      <c r="A131" s="19">
        <v>125</v>
      </c>
      <c r="B131" s="4" t="str">
        <f>'7thR'!B131</f>
        <v/>
      </c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10">
        <f t="shared" si="10"/>
        <v>0</v>
      </c>
      <c r="V131" s="48">
        <f t="shared" si="7"/>
        <v>-1.5</v>
      </c>
      <c r="W131" s="10">
        <f>'7thR'!W131</f>
        <v>0</v>
      </c>
      <c r="X131" s="10">
        <f>'7thR'!X131</f>
        <v>0</v>
      </c>
      <c r="Y131" s="10">
        <f>'7thR'!Y131</f>
        <v>0</v>
      </c>
      <c r="Z131" s="10">
        <f>'7thR'!Z131</f>
        <v>0</v>
      </c>
      <c r="AA131" s="61">
        <f>IF(B131&lt;&gt;"",'7thR'!AA131+AB131,0)</f>
        <v>0</v>
      </c>
      <c r="AB131" s="61">
        <f t="shared" si="11"/>
        <v>0</v>
      </c>
      <c r="AC131" s="84">
        <f t="shared" si="8"/>
        <v>-3</v>
      </c>
      <c r="AD131" s="84">
        <f t="shared" si="9"/>
        <v>-3</v>
      </c>
    </row>
    <row r="132" spans="1:30" hidden="1" x14ac:dyDescent="0.35">
      <c r="A132" s="19">
        <v>126</v>
      </c>
      <c r="B132" s="4" t="str">
        <f>'7thR'!B132</f>
        <v/>
      </c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10">
        <f t="shared" si="10"/>
        <v>0</v>
      </c>
      <c r="V132" s="48">
        <f t="shared" si="7"/>
        <v>-1.5</v>
      </c>
      <c r="W132" s="10">
        <f>'7thR'!W132</f>
        <v>0</v>
      </c>
      <c r="X132" s="10">
        <f>'7thR'!X132</f>
        <v>0</v>
      </c>
      <c r="Y132" s="10">
        <f>'7thR'!Y132</f>
        <v>0</v>
      </c>
      <c r="Z132" s="10">
        <f>'7thR'!Z132</f>
        <v>0</v>
      </c>
      <c r="AA132" s="61">
        <f>IF(B132&lt;&gt;"",'7thR'!AA132+AB132,0)</f>
        <v>0</v>
      </c>
      <c r="AB132" s="61">
        <f t="shared" si="11"/>
        <v>0</v>
      </c>
      <c r="AC132" s="84">
        <f t="shared" si="8"/>
        <v>-3</v>
      </c>
      <c r="AD132" s="84">
        <f t="shared" si="9"/>
        <v>-3</v>
      </c>
    </row>
    <row r="133" spans="1:30" hidden="1" x14ac:dyDescent="0.35">
      <c r="A133" s="19">
        <v>127</v>
      </c>
      <c r="B133" s="4" t="str">
        <f>'7thR'!B133</f>
        <v/>
      </c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10">
        <f t="shared" si="10"/>
        <v>0</v>
      </c>
      <c r="V133" s="48">
        <f t="shared" si="7"/>
        <v>-1.5</v>
      </c>
      <c r="W133" s="10">
        <f>'7thR'!W133</f>
        <v>0</v>
      </c>
      <c r="X133" s="10">
        <f>'7thR'!X133</f>
        <v>0</v>
      </c>
      <c r="Y133" s="10">
        <f>'7thR'!Y133</f>
        <v>0</v>
      </c>
      <c r="Z133" s="10">
        <f>'7thR'!Z133</f>
        <v>0</v>
      </c>
      <c r="AA133" s="61">
        <f>IF(B133&lt;&gt;"",'7thR'!AA133+AB133,0)</f>
        <v>0</v>
      </c>
      <c r="AB133" s="61">
        <f t="shared" si="11"/>
        <v>0</v>
      </c>
      <c r="AC133" s="84">
        <f t="shared" si="8"/>
        <v>-3</v>
      </c>
      <c r="AD133" s="84">
        <f t="shared" si="9"/>
        <v>-3</v>
      </c>
    </row>
    <row r="134" spans="1:30" hidden="1" x14ac:dyDescent="0.35">
      <c r="A134" s="19">
        <v>128</v>
      </c>
      <c r="B134" s="4" t="str">
        <f>'7thR'!B134</f>
        <v/>
      </c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10">
        <f t="shared" si="10"/>
        <v>0</v>
      </c>
      <c r="V134" s="48">
        <f t="shared" si="7"/>
        <v>-1.5</v>
      </c>
      <c r="W134" s="10">
        <f>'7thR'!W134</f>
        <v>0</v>
      </c>
      <c r="X134" s="10">
        <f>'7thR'!X134</f>
        <v>0</v>
      </c>
      <c r="Y134" s="10">
        <f>'7thR'!Y134</f>
        <v>0</v>
      </c>
      <c r="Z134" s="10">
        <f>'7thR'!Z134</f>
        <v>0</v>
      </c>
      <c r="AA134" s="61">
        <f>IF(B134&lt;&gt;"",'7thR'!AA134+AB134,0)</f>
        <v>0</v>
      </c>
      <c r="AB134" s="61">
        <f t="shared" si="11"/>
        <v>0</v>
      </c>
      <c r="AC134" s="84">
        <f t="shared" si="8"/>
        <v>-3</v>
      </c>
      <c r="AD134" s="84">
        <f t="shared" si="9"/>
        <v>-3</v>
      </c>
    </row>
    <row r="135" spans="1:30" hidden="1" x14ac:dyDescent="0.35">
      <c r="A135" s="19">
        <v>129</v>
      </c>
      <c r="B135" s="4" t="str">
        <f>'7thR'!B135</f>
        <v/>
      </c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10">
        <f t="shared" si="10"/>
        <v>0</v>
      </c>
      <c r="V135" s="48">
        <f t="shared" si="7"/>
        <v>-1.5</v>
      </c>
      <c r="W135" s="10">
        <f>'7thR'!W135</f>
        <v>0</v>
      </c>
      <c r="X135" s="10">
        <f>'7thR'!X135</f>
        <v>0</v>
      </c>
      <c r="Y135" s="10">
        <f>'7thR'!Y135</f>
        <v>0</v>
      </c>
      <c r="Z135" s="10">
        <f>'7thR'!Z135</f>
        <v>0</v>
      </c>
      <c r="AA135" s="61">
        <f>IF(B135&lt;&gt;"",'7thR'!AA135+AB135,0)</f>
        <v>0</v>
      </c>
      <c r="AB135" s="61">
        <f t="shared" si="11"/>
        <v>0</v>
      </c>
      <c r="AC135" s="84">
        <f t="shared" si="8"/>
        <v>-3</v>
      </c>
      <c r="AD135" s="84">
        <f t="shared" si="9"/>
        <v>-3</v>
      </c>
    </row>
    <row r="136" spans="1:30" hidden="1" x14ac:dyDescent="0.35">
      <c r="A136" s="19">
        <v>130</v>
      </c>
      <c r="B136" s="4" t="str">
        <f>'7thR'!B136</f>
        <v/>
      </c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10">
        <f t="shared" si="10"/>
        <v>0</v>
      </c>
      <c r="V136" s="48">
        <f t="shared" ref="V136:V146" si="12">ROUND(0.35*MIN(AC136,AD136)+0.15*MAX(AC136,AD136),1)</f>
        <v>-1.5</v>
      </c>
      <c r="W136" s="10">
        <f>'7thR'!W136</f>
        <v>0</v>
      </c>
      <c r="X136" s="10">
        <f>'7thR'!X136</f>
        <v>0</v>
      </c>
      <c r="Y136" s="10">
        <f>'7thR'!Y136</f>
        <v>0</v>
      </c>
      <c r="Z136" s="10">
        <f>'7thR'!Z136</f>
        <v>0</v>
      </c>
      <c r="AA136" s="61">
        <f>IF(B136&lt;&gt;"",'7thR'!AA136+AB136,0)</f>
        <v>0</v>
      </c>
      <c r="AB136" s="61">
        <f t="shared" si="11"/>
        <v>0</v>
      </c>
      <c r="AC136" s="84">
        <f t="shared" ref="AC136:AC146" si="13">ROUND(IF(W136="m",(X136*$AC$4/113+$AD$4-$AE$4),(X136*$AC$2/113+$AD$2-$AE$2)),0)</f>
        <v>-3</v>
      </c>
      <c r="AD136" s="84">
        <f t="shared" ref="AD136:AD146" si="14">ROUND(IF(Y136="m",(Z136*$AC$4/113+$AD$4-$AE$4),(Z136*$AC$2/113+$AD$2-$AE$2)),0)</f>
        <v>-3</v>
      </c>
    </row>
    <row r="137" spans="1:30" hidden="1" x14ac:dyDescent="0.35">
      <c r="A137" s="19">
        <v>131</v>
      </c>
      <c r="B137" s="4" t="str">
        <f>'7thR'!B137</f>
        <v/>
      </c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10">
        <f t="shared" ref="U137:U146" si="15">SUM(C137:T137)</f>
        <v>0</v>
      </c>
      <c r="V137" s="48">
        <f t="shared" si="12"/>
        <v>-1.5</v>
      </c>
      <c r="W137" s="10">
        <f>'7thR'!W137</f>
        <v>0</v>
      </c>
      <c r="X137" s="10">
        <f>'7thR'!X137</f>
        <v>0</v>
      </c>
      <c r="Y137" s="10">
        <f>'7thR'!Y137</f>
        <v>0</v>
      </c>
      <c r="Z137" s="10">
        <f>'7thR'!Z137</f>
        <v>0</v>
      </c>
      <c r="AA137" s="61">
        <f>IF(B137&lt;&gt;"",'7thR'!AA137+AB137,0)</f>
        <v>0</v>
      </c>
      <c r="AB137" s="61">
        <f t="shared" si="11"/>
        <v>0</v>
      </c>
      <c r="AC137" s="84">
        <f t="shared" si="13"/>
        <v>-3</v>
      </c>
      <c r="AD137" s="84">
        <f t="shared" si="14"/>
        <v>-3</v>
      </c>
    </row>
    <row r="138" spans="1:30" hidden="1" x14ac:dyDescent="0.35">
      <c r="A138" s="19">
        <v>132</v>
      </c>
      <c r="B138" s="4" t="str">
        <f>'7thR'!B138</f>
        <v/>
      </c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10">
        <f t="shared" si="15"/>
        <v>0</v>
      </c>
      <c r="V138" s="48">
        <f t="shared" si="12"/>
        <v>-1.5</v>
      </c>
      <c r="W138" s="10">
        <f>'7thR'!W138</f>
        <v>0</v>
      </c>
      <c r="X138" s="10">
        <f>'7thR'!X138</f>
        <v>0</v>
      </c>
      <c r="Y138" s="10">
        <f>'7thR'!Y138</f>
        <v>0</v>
      </c>
      <c r="Z138" s="10">
        <f>'7thR'!Z138</f>
        <v>0</v>
      </c>
      <c r="AA138" s="61">
        <f>IF(B138&lt;&gt;"",'7thR'!AA138+AB138,0)</f>
        <v>0</v>
      </c>
      <c r="AB138" s="61">
        <f t="shared" si="11"/>
        <v>0</v>
      </c>
      <c r="AC138" s="84">
        <f t="shared" si="13"/>
        <v>-3</v>
      </c>
      <c r="AD138" s="84">
        <f t="shared" si="14"/>
        <v>-3</v>
      </c>
    </row>
    <row r="139" spans="1:30" hidden="1" x14ac:dyDescent="0.35">
      <c r="A139" s="19">
        <v>133</v>
      </c>
      <c r="B139" s="4" t="str">
        <f>'7thR'!B139</f>
        <v/>
      </c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10">
        <f t="shared" si="15"/>
        <v>0</v>
      </c>
      <c r="V139" s="48">
        <f t="shared" si="12"/>
        <v>-1.5</v>
      </c>
      <c r="W139" s="10">
        <f>'7thR'!W139</f>
        <v>0</v>
      </c>
      <c r="X139" s="10">
        <f>'7thR'!X139</f>
        <v>0</v>
      </c>
      <c r="Y139" s="10">
        <f>'7thR'!Y139</f>
        <v>0</v>
      </c>
      <c r="Z139" s="10">
        <f>'7thR'!Z139</f>
        <v>0</v>
      </c>
      <c r="AA139" s="61">
        <f>IF(B139&lt;&gt;"",'7thR'!AA139+AB139,0)</f>
        <v>0</v>
      </c>
      <c r="AB139" s="61">
        <f t="shared" si="11"/>
        <v>0</v>
      </c>
      <c r="AC139" s="84">
        <f t="shared" si="13"/>
        <v>-3</v>
      </c>
      <c r="AD139" s="84">
        <f t="shared" si="14"/>
        <v>-3</v>
      </c>
    </row>
    <row r="140" spans="1:30" hidden="1" x14ac:dyDescent="0.35">
      <c r="A140" s="19">
        <v>134</v>
      </c>
      <c r="B140" s="4" t="str">
        <f>'7thR'!B140</f>
        <v/>
      </c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10">
        <f t="shared" si="15"/>
        <v>0</v>
      </c>
      <c r="V140" s="48">
        <f t="shared" si="12"/>
        <v>-1.5</v>
      </c>
      <c r="W140" s="10">
        <f>'7thR'!W140</f>
        <v>0</v>
      </c>
      <c r="X140" s="10">
        <f>'7thR'!X140</f>
        <v>0</v>
      </c>
      <c r="Y140" s="10">
        <f>'7thR'!Y140</f>
        <v>0</v>
      </c>
      <c r="Z140" s="10">
        <f>'7thR'!Z140</f>
        <v>0</v>
      </c>
      <c r="AA140" s="61">
        <f>IF(B140&lt;&gt;"",'7thR'!AA140+AB140,0)</f>
        <v>0</v>
      </c>
      <c r="AB140" s="61">
        <f t="shared" si="11"/>
        <v>0</v>
      </c>
      <c r="AC140" s="84">
        <f t="shared" si="13"/>
        <v>-3</v>
      </c>
      <c r="AD140" s="84">
        <f t="shared" si="14"/>
        <v>-3</v>
      </c>
    </row>
    <row r="141" spans="1:30" hidden="1" x14ac:dyDescent="0.35">
      <c r="A141" s="19">
        <v>135</v>
      </c>
      <c r="B141" s="4" t="str">
        <f>'7thR'!B141</f>
        <v/>
      </c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10">
        <f t="shared" si="15"/>
        <v>0</v>
      </c>
      <c r="V141" s="48">
        <f t="shared" si="12"/>
        <v>-1.5</v>
      </c>
      <c r="W141" s="10">
        <f>'7thR'!W141</f>
        <v>0</v>
      </c>
      <c r="X141" s="10">
        <f>'7thR'!X141</f>
        <v>0</v>
      </c>
      <c r="Y141" s="10">
        <f>'7thR'!Y141</f>
        <v>0</v>
      </c>
      <c r="Z141" s="10">
        <f>'7thR'!Z141</f>
        <v>0</v>
      </c>
      <c r="AA141" s="61">
        <f>IF(B141&lt;&gt;"",'7thR'!AA141+AB141,0)</f>
        <v>0</v>
      </c>
      <c r="AB141" s="61">
        <f t="shared" si="11"/>
        <v>0</v>
      </c>
      <c r="AC141" s="84">
        <f t="shared" si="13"/>
        <v>-3</v>
      </c>
      <c r="AD141" s="84">
        <f t="shared" si="14"/>
        <v>-3</v>
      </c>
    </row>
    <row r="142" spans="1:30" hidden="1" x14ac:dyDescent="0.35">
      <c r="A142" s="19">
        <v>136</v>
      </c>
      <c r="B142" s="4" t="str">
        <f>'7thR'!B142</f>
        <v/>
      </c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10">
        <f t="shared" si="15"/>
        <v>0</v>
      </c>
      <c r="V142" s="48">
        <f t="shared" si="12"/>
        <v>-1.5</v>
      </c>
      <c r="W142" s="10">
        <f>'7thR'!W142</f>
        <v>0</v>
      </c>
      <c r="X142" s="10">
        <f>'7thR'!X142</f>
        <v>0</v>
      </c>
      <c r="Y142" s="10">
        <f>'7thR'!Y142</f>
        <v>0</v>
      </c>
      <c r="Z142" s="10">
        <f>'7thR'!Z142</f>
        <v>0</v>
      </c>
      <c r="AA142" s="61">
        <f>IF(B142&lt;&gt;"",'7thR'!AA142+AB142,0)</f>
        <v>0</v>
      </c>
      <c r="AB142" s="61">
        <f t="shared" si="11"/>
        <v>0</v>
      </c>
      <c r="AC142" s="84">
        <f t="shared" si="13"/>
        <v>-3</v>
      </c>
      <c r="AD142" s="84">
        <f t="shared" si="14"/>
        <v>-3</v>
      </c>
    </row>
    <row r="143" spans="1:30" hidden="1" x14ac:dyDescent="0.35">
      <c r="A143" s="19">
        <v>137</v>
      </c>
      <c r="B143" s="4" t="str">
        <f>'7thR'!B143</f>
        <v/>
      </c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10">
        <f t="shared" si="15"/>
        <v>0</v>
      </c>
      <c r="V143" s="48">
        <f t="shared" si="12"/>
        <v>-1.5</v>
      </c>
      <c r="W143" s="10">
        <f>'7thR'!W143</f>
        <v>0</v>
      </c>
      <c r="X143" s="10">
        <f>'7thR'!X143</f>
        <v>0</v>
      </c>
      <c r="Y143" s="10">
        <f>'7thR'!Y143</f>
        <v>0</v>
      </c>
      <c r="Z143" s="10">
        <f>'7thR'!Z143</f>
        <v>0</v>
      </c>
      <c r="AA143" s="61">
        <f>IF(B143&lt;&gt;"",'7thR'!AA143+AB143,0)</f>
        <v>0</v>
      </c>
      <c r="AB143" s="61">
        <f t="shared" si="11"/>
        <v>0</v>
      </c>
      <c r="AC143" s="84">
        <f t="shared" si="13"/>
        <v>-3</v>
      </c>
      <c r="AD143" s="84">
        <f t="shared" si="14"/>
        <v>-3</v>
      </c>
    </row>
    <row r="144" spans="1:30" hidden="1" x14ac:dyDescent="0.35">
      <c r="A144" s="19">
        <v>138</v>
      </c>
      <c r="B144" s="4" t="str">
        <f>'7thR'!B144</f>
        <v/>
      </c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10">
        <f t="shared" si="15"/>
        <v>0</v>
      </c>
      <c r="V144" s="48">
        <f t="shared" si="12"/>
        <v>-1.5</v>
      </c>
      <c r="W144" s="10">
        <f>'7thR'!W144</f>
        <v>0</v>
      </c>
      <c r="X144" s="10">
        <f>'7thR'!X144</f>
        <v>0</v>
      </c>
      <c r="Y144" s="10">
        <f>'7thR'!Y144</f>
        <v>0</v>
      </c>
      <c r="Z144" s="10">
        <f>'7thR'!Z144</f>
        <v>0</v>
      </c>
      <c r="AA144" s="61">
        <f>IF(B144&lt;&gt;"",'7thR'!AA144+AB144,0)</f>
        <v>0</v>
      </c>
      <c r="AB144" s="61">
        <f t="shared" si="11"/>
        <v>0</v>
      </c>
      <c r="AC144" s="84">
        <f t="shared" si="13"/>
        <v>-3</v>
      </c>
      <c r="AD144" s="84">
        <f t="shared" si="14"/>
        <v>-3</v>
      </c>
    </row>
    <row r="145" spans="1:30" hidden="1" x14ac:dyDescent="0.35">
      <c r="A145" s="19">
        <v>139</v>
      </c>
      <c r="B145" s="4" t="str">
        <f>'7thR'!B145</f>
        <v/>
      </c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10">
        <f t="shared" si="15"/>
        <v>0</v>
      </c>
      <c r="V145" s="48">
        <f t="shared" si="12"/>
        <v>-1.5</v>
      </c>
      <c r="W145" s="10">
        <f>'7thR'!W145</f>
        <v>0</v>
      </c>
      <c r="X145" s="10">
        <f>'7thR'!X145</f>
        <v>0</v>
      </c>
      <c r="Y145" s="10">
        <f>'7thR'!Y145</f>
        <v>0</v>
      </c>
      <c r="Z145" s="10">
        <f>'7thR'!Z145</f>
        <v>0</v>
      </c>
      <c r="AA145" s="61">
        <f>IF(B145&lt;&gt;"",'7thR'!AA145+AB145,0)</f>
        <v>0</v>
      </c>
      <c r="AB145" s="61">
        <f t="shared" si="11"/>
        <v>0</v>
      </c>
      <c r="AC145" s="84">
        <f t="shared" si="13"/>
        <v>-3</v>
      </c>
      <c r="AD145" s="84">
        <f t="shared" si="14"/>
        <v>-3</v>
      </c>
    </row>
    <row r="146" spans="1:30" ht="15" hidden="1" thickBot="1" x14ac:dyDescent="0.4">
      <c r="A146" s="19">
        <v>140</v>
      </c>
      <c r="B146" s="47" t="str">
        <f>'7thR'!B146</f>
        <v/>
      </c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14">
        <f t="shared" si="15"/>
        <v>0</v>
      </c>
      <c r="V146" s="48">
        <f t="shared" si="12"/>
        <v>-1.5</v>
      </c>
      <c r="W146" s="10">
        <f>'7thR'!W146</f>
        <v>0</v>
      </c>
      <c r="X146" s="10">
        <f>'7thR'!X146</f>
        <v>0</v>
      </c>
      <c r="Y146" s="10">
        <f>'7thR'!Y146</f>
        <v>0</v>
      </c>
      <c r="Z146" s="10">
        <f>'7thR'!Z146</f>
        <v>0</v>
      </c>
      <c r="AA146" s="61">
        <f>IF(B146&lt;&gt;"",'7thR'!AA146+AB146,0)</f>
        <v>0</v>
      </c>
      <c r="AB146" s="61">
        <f t="shared" si="11"/>
        <v>0</v>
      </c>
      <c r="AC146" s="84">
        <f t="shared" si="13"/>
        <v>-3</v>
      </c>
      <c r="AD146" s="84">
        <f t="shared" si="14"/>
        <v>-3</v>
      </c>
    </row>
    <row r="147" spans="1:30" ht="18" customHeight="1" x14ac:dyDescent="0.35">
      <c r="B147" s="8" t="s">
        <v>7</v>
      </c>
      <c r="C147" s="6">
        <f>score!H$147</f>
        <v>4</v>
      </c>
      <c r="D147" s="6">
        <f>score!$I$147</f>
        <v>3</v>
      </c>
      <c r="E147" s="6">
        <f>score!$J$147</f>
        <v>3</v>
      </c>
      <c r="F147" s="6">
        <f>score!$K$147</f>
        <v>4</v>
      </c>
      <c r="G147" s="6">
        <f>score!$L$147</f>
        <v>4</v>
      </c>
      <c r="H147" s="6">
        <f>score!$M$147</f>
        <v>4</v>
      </c>
      <c r="I147" s="6">
        <f>score!$N$147</f>
        <v>3</v>
      </c>
      <c r="J147" s="6">
        <f>score!$O$147</f>
        <v>4</v>
      </c>
      <c r="K147" s="6">
        <f>score!$P$147</f>
        <v>3</v>
      </c>
      <c r="L147" s="6">
        <f>score!$Q$147</f>
        <v>4</v>
      </c>
      <c r="M147" s="6">
        <f>score!$R$147</f>
        <v>3</v>
      </c>
      <c r="N147" s="6">
        <f>score!$S$147</f>
        <v>3</v>
      </c>
      <c r="O147" s="6">
        <f>score!$T$147</f>
        <v>4</v>
      </c>
      <c r="P147" s="6">
        <f>score!$U$147</f>
        <v>4</v>
      </c>
      <c r="Q147" s="6">
        <f>score!$V$147</f>
        <v>4</v>
      </c>
      <c r="R147" s="6">
        <f>score!$W$147</f>
        <v>3</v>
      </c>
      <c r="S147" s="6">
        <f>score!$X$147</f>
        <v>4</v>
      </c>
      <c r="T147" s="6">
        <f>score!$Y$147</f>
        <v>3</v>
      </c>
      <c r="U147" s="7">
        <f>SUM(C147:T147)</f>
        <v>64</v>
      </c>
    </row>
  </sheetData>
  <sheetProtection algorithmName="SHA-512" hashValue="lYdAhW4Tc6gTwTw4NleNSeyE4v2T3nyLEy3LntIgma7FnqbbFaIuE1c6afWTL5+TV7tjUOqQW7T1k6yySH9IMA==" saltValue="Pkzgg4YMLh3e6a5mWWEPCQ==" spinCount="100000" sheet="1" objects="1" scenarios="1" selectLockedCells="1"/>
  <mergeCells count="25">
    <mergeCell ref="O5:O6"/>
    <mergeCell ref="C2:T2"/>
    <mergeCell ref="C4:T4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V5:V6"/>
    <mergeCell ref="X5:X6"/>
    <mergeCell ref="Z5:Z6"/>
    <mergeCell ref="P5:P6"/>
    <mergeCell ref="Q5:Q6"/>
    <mergeCell ref="R5:R6"/>
    <mergeCell ref="S5:S6"/>
    <mergeCell ref="T5:T6"/>
    <mergeCell ref="U5:U6"/>
  </mergeCells>
  <conditionalFormatting sqref="U107:U125 B7:B76">
    <cfRule type="cellIs" dxfId="343" priority="29" operator="equal">
      <formula>0</formula>
    </cfRule>
  </conditionalFormatting>
  <conditionalFormatting sqref="U126 U7:U76">
    <cfRule type="cellIs" dxfId="342" priority="28" operator="equal">
      <formula>0</formula>
    </cfRule>
  </conditionalFormatting>
  <conditionalFormatting sqref="B77:B126">
    <cfRule type="cellIs" dxfId="341" priority="27" operator="equal">
      <formula>0</formula>
    </cfRule>
  </conditionalFormatting>
  <conditionalFormatting sqref="U77:U106">
    <cfRule type="cellIs" dxfId="340" priority="26" operator="equal">
      <formula>0</formula>
    </cfRule>
  </conditionalFormatting>
  <conditionalFormatting sqref="U127:U145">
    <cfRule type="cellIs" dxfId="339" priority="25" operator="equal">
      <formula>0</formula>
    </cfRule>
  </conditionalFormatting>
  <conditionalFormatting sqref="U146">
    <cfRule type="cellIs" dxfId="338" priority="24" operator="equal">
      <formula>0</formula>
    </cfRule>
  </conditionalFormatting>
  <conditionalFormatting sqref="B127:B146">
    <cfRule type="cellIs" dxfId="337" priority="23" operator="equal">
      <formula>0</formula>
    </cfRule>
  </conditionalFormatting>
  <conditionalFormatting sqref="C7:C146">
    <cfRule type="cellIs" dxfId="336" priority="19" operator="greaterThan">
      <formula>$C$147+1</formula>
    </cfRule>
    <cfRule type="cellIs" dxfId="335" priority="20" operator="equal">
      <formula>$C$147+1</formula>
    </cfRule>
    <cfRule type="cellIs" dxfId="334" priority="21" operator="equal">
      <formula>$C$147-1</formula>
    </cfRule>
    <cfRule type="cellIs" dxfId="333" priority="22" operator="equal">
      <formula>$C$147-2</formula>
    </cfRule>
  </conditionalFormatting>
  <conditionalFormatting sqref="D7:D146">
    <cfRule type="cellIs" dxfId="332" priority="15" operator="greaterThan">
      <formula>D$147+1</formula>
    </cfRule>
    <cfRule type="cellIs" dxfId="331" priority="16" operator="equal">
      <formula>D$147+1</formula>
    </cfRule>
    <cfRule type="cellIs" dxfId="330" priority="17" operator="equal">
      <formula>D$147-1</formula>
    </cfRule>
    <cfRule type="cellIs" dxfId="329" priority="18" operator="equal">
      <formula>D$147-2</formula>
    </cfRule>
  </conditionalFormatting>
  <conditionalFormatting sqref="E7:E146">
    <cfRule type="cellIs" dxfId="328" priority="11" operator="greaterThan">
      <formula>E$147+1</formula>
    </cfRule>
    <cfRule type="cellIs" dxfId="327" priority="12" operator="equal">
      <formula>E$147+1</formula>
    </cfRule>
    <cfRule type="cellIs" dxfId="326" priority="13" operator="equal">
      <formula>E$147-1</formula>
    </cfRule>
    <cfRule type="cellIs" dxfId="325" priority="14" operator="equal">
      <formula>E$147-2</formula>
    </cfRule>
  </conditionalFormatting>
  <conditionalFormatting sqref="F7:F146">
    <cfRule type="cellIs" dxfId="324" priority="7" operator="greaterThan">
      <formula>F$147+1</formula>
    </cfRule>
    <cfRule type="cellIs" dxfId="323" priority="8" operator="equal">
      <formula>F$147+1</formula>
    </cfRule>
    <cfRule type="cellIs" dxfId="322" priority="9" operator="equal">
      <formula>F$147-1</formula>
    </cfRule>
    <cfRule type="cellIs" dxfId="321" priority="10" operator="equal">
      <formula>F$147-2</formula>
    </cfRule>
  </conditionalFormatting>
  <conditionalFormatting sqref="G7:T146">
    <cfRule type="cellIs" dxfId="320" priority="3" operator="greaterThan">
      <formula>G$147+1</formula>
    </cfRule>
    <cfRule type="cellIs" dxfId="319" priority="4" operator="equal">
      <formula>G$147+1</formula>
    </cfRule>
    <cfRule type="cellIs" dxfId="318" priority="5" operator="equal">
      <formula>G$147-1</formula>
    </cfRule>
    <cfRule type="cellIs" dxfId="317" priority="6" operator="equal">
      <formula>G$147-2</formula>
    </cfRule>
  </conditionalFormatting>
  <conditionalFormatting sqref="V7:V146">
    <cfRule type="cellIs" dxfId="316" priority="2" operator="equal">
      <formula>-1.5</formula>
    </cfRule>
  </conditionalFormatting>
  <conditionalFormatting sqref="W7:Z146">
    <cfRule type="cellIs" dxfId="315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C2003"/>
  <sheetViews>
    <sheetView showGridLines="0" zoomScale="85" zoomScaleNormal="85" workbookViewId="0">
      <pane ySplit="3" topLeftCell="A4" activePane="bottomLeft" state="frozen"/>
      <selection pane="bottomLeft" activeCell="C2" sqref="C2:T2"/>
    </sheetView>
  </sheetViews>
  <sheetFormatPr defaultColWidth="9.1796875" defaultRowHeight="14.5" x14ac:dyDescent="0.35"/>
  <cols>
    <col min="1" max="1" width="9.1796875" style="35" customWidth="1"/>
    <col min="2" max="2" width="38.54296875" style="35" customWidth="1"/>
    <col min="3" max="20" width="7.7265625" style="35" customWidth="1"/>
    <col min="21" max="21" width="9.1796875" style="35"/>
    <col min="22" max="24" width="9.1796875" style="62"/>
    <col min="25" max="16384" width="9.1796875" style="35"/>
  </cols>
  <sheetData>
    <row r="1" spans="1:27" ht="15" thickBot="1" x14ac:dyDescent="0.4"/>
    <row r="2" spans="1:27" ht="33.5" thickBot="1" x14ac:dyDescent="0.95">
      <c r="C2" s="131" t="str">
        <f>score!H2</f>
        <v>Barovška liga - pari 2022 - Golf klub Kranjska Gora</v>
      </c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3"/>
      <c r="U2" s="36"/>
    </row>
    <row r="3" spans="1:27" ht="6" customHeight="1" x14ac:dyDescent="0.35"/>
    <row r="4" spans="1:27" x14ac:dyDescent="0.35">
      <c r="C4" s="153" t="s">
        <v>6</v>
      </c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3"/>
      <c r="P4" s="153"/>
      <c r="Q4" s="153"/>
      <c r="R4" s="153"/>
      <c r="S4" s="153"/>
      <c r="T4" s="153"/>
    </row>
    <row r="5" spans="1:27" ht="15" customHeight="1" x14ac:dyDescent="0.35">
      <c r="A5" s="151">
        <f>score!A7</f>
        <v>1</v>
      </c>
      <c r="B5" s="152" t="str">
        <f>score!F7</f>
        <v>Mirjana&amp;Grega Benedik</v>
      </c>
      <c r="C5" s="155">
        <v>1</v>
      </c>
      <c r="D5" s="155">
        <v>2</v>
      </c>
      <c r="E5" s="155">
        <v>3</v>
      </c>
      <c r="F5" s="155">
        <v>4</v>
      </c>
      <c r="G5" s="155">
        <v>5</v>
      </c>
      <c r="H5" s="155">
        <v>6</v>
      </c>
      <c r="I5" s="155">
        <v>7</v>
      </c>
      <c r="J5" s="155">
        <v>8</v>
      </c>
      <c r="K5" s="155">
        <v>9</v>
      </c>
      <c r="L5" s="155">
        <v>10</v>
      </c>
      <c r="M5" s="155">
        <v>11</v>
      </c>
      <c r="N5" s="155">
        <v>12</v>
      </c>
      <c r="O5" s="155">
        <v>13</v>
      </c>
      <c r="P5" s="155">
        <v>14</v>
      </c>
      <c r="Q5" s="155">
        <v>15</v>
      </c>
      <c r="R5" s="155">
        <v>16</v>
      </c>
      <c r="S5" s="155">
        <v>17</v>
      </c>
      <c r="T5" s="155">
        <v>18</v>
      </c>
      <c r="U5" s="141" t="s">
        <v>1</v>
      </c>
    </row>
    <row r="6" spans="1:27" ht="15" customHeight="1" x14ac:dyDescent="0.35">
      <c r="A6" s="151"/>
      <c r="B6" s="154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28"/>
    </row>
    <row r="7" spans="1:27" x14ac:dyDescent="0.35">
      <c r="B7" s="4" t="s">
        <v>8</v>
      </c>
      <c r="C7" s="3">
        <f>'1stR'!C$7</f>
        <v>4</v>
      </c>
      <c r="D7" s="3">
        <f>'1stR'!D$7</f>
        <v>4</v>
      </c>
      <c r="E7" s="3">
        <f>'1stR'!E$7</f>
        <v>3</v>
      </c>
      <c r="F7" s="3">
        <f>'1stR'!F$7</f>
        <v>4</v>
      </c>
      <c r="G7" s="3">
        <f>'1stR'!G$7</f>
        <v>5</v>
      </c>
      <c r="H7" s="3">
        <f>'1stR'!H$7</f>
        <v>5</v>
      </c>
      <c r="I7" s="3">
        <f>'1stR'!I$7</f>
        <v>4</v>
      </c>
      <c r="J7" s="3">
        <f>'1stR'!J$7</f>
        <v>4</v>
      </c>
      <c r="K7" s="3">
        <f>'1stR'!K$7</f>
        <v>3</v>
      </c>
      <c r="L7" s="3">
        <f>'1stR'!L$7</f>
        <v>4</v>
      </c>
      <c r="M7" s="3">
        <f>'1stR'!M$7</f>
        <v>3</v>
      </c>
      <c r="N7" s="3">
        <f>'1stR'!N$7</f>
        <v>4</v>
      </c>
      <c r="O7" s="3">
        <f>'1stR'!O$7</f>
        <v>3</v>
      </c>
      <c r="P7" s="3">
        <f>'1stR'!P$7</f>
        <v>5</v>
      </c>
      <c r="Q7" s="3">
        <f>'1stR'!Q$7</f>
        <v>4</v>
      </c>
      <c r="R7" s="3">
        <f>'1stR'!R$7</f>
        <v>3</v>
      </c>
      <c r="S7" s="3">
        <f>'1stR'!S$7</f>
        <v>9</v>
      </c>
      <c r="T7" s="3">
        <f>'1stR'!T$7</f>
        <v>9</v>
      </c>
      <c r="U7" s="10">
        <f>SUM(C7:T7)</f>
        <v>80</v>
      </c>
    </row>
    <row r="8" spans="1:27" x14ac:dyDescent="0.35">
      <c r="B8" s="4" t="s">
        <v>13</v>
      </c>
      <c r="C8" s="3">
        <f>'2ndR'!C$7</f>
        <v>5</v>
      </c>
      <c r="D8" s="3">
        <f>'2ndR'!D$7</f>
        <v>3</v>
      </c>
      <c r="E8" s="3">
        <f>'2ndR'!E$7</f>
        <v>4</v>
      </c>
      <c r="F8" s="3">
        <f>'2ndR'!F$7</f>
        <v>4</v>
      </c>
      <c r="G8" s="3">
        <f>'2ndR'!G$7</f>
        <v>4</v>
      </c>
      <c r="H8" s="3">
        <f>'2ndR'!H$7</f>
        <v>4</v>
      </c>
      <c r="I8" s="3">
        <f>'2ndR'!I$7</f>
        <v>3</v>
      </c>
      <c r="J8" s="3">
        <f>'2ndR'!J$7</f>
        <v>4</v>
      </c>
      <c r="K8" s="3">
        <f>'2ndR'!K$7</f>
        <v>3</v>
      </c>
      <c r="L8" s="3">
        <f>'2ndR'!L$7</f>
        <v>0</v>
      </c>
      <c r="M8" s="3">
        <f>'2ndR'!M$7</f>
        <v>0</v>
      </c>
      <c r="N8" s="3">
        <f>'2ndR'!N$7</f>
        <v>0</v>
      </c>
      <c r="O8" s="3">
        <f>'2ndR'!O$7</f>
        <v>0</v>
      </c>
      <c r="P8" s="3">
        <f>'2ndR'!P$7</f>
        <v>0</v>
      </c>
      <c r="Q8" s="3">
        <f>'2ndR'!Q$7</f>
        <v>0</v>
      </c>
      <c r="R8" s="3">
        <f>'2ndR'!R$7</f>
        <v>0</v>
      </c>
      <c r="S8" s="3">
        <f>'2ndR'!S$7</f>
        <v>0</v>
      </c>
      <c r="T8" s="3">
        <f>'2ndR'!T$7</f>
        <v>0</v>
      </c>
      <c r="U8" s="10">
        <f t="shared" ref="U8:U17" si="0">SUM(C8:T8)</f>
        <v>34</v>
      </c>
      <c r="AA8" s="35" t="s">
        <v>9</v>
      </c>
    </row>
    <row r="9" spans="1:27" x14ac:dyDescent="0.35">
      <c r="B9" s="4" t="s">
        <v>14</v>
      </c>
      <c r="C9" s="3">
        <f>'3rdR'!C$7</f>
        <v>4</v>
      </c>
      <c r="D9" s="3">
        <f>'3rdR'!D$7</f>
        <v>2</v>
      </c>
      <c r="E9" s="3">
        <f>'3rdR'!E$7</f>
        <v>3</v>
      </c>
      <c r="F9" s="3">
        <f>'3rdR'!F$7</f>
        <v>4</v>
      </c>
      <c r="G9" s="3">
        <f>'3rdR'!G$7</f>
        <v>4</v>
      </c>
      <c r="H9" s="3">
        <f>'3rdR'!H$7</f>
        <v>4</v>
      </c>
      <c r="I9" s="3">
        <f>'3rdR'!I$7</f>
        <v>3</v>
      </c>
      <c r="J9" s="3">
        <f>'3rdR'!J$7</f>
        <v>4</v>
      </c>
      <c r="K9" s="3">
        <f>'3rdR'!K$7</f>
        <v>3</v>
      </c>
      <c r="L9" s="3">
        <f>'3rdR'!L$7</f>
        <v>4</v>
      </c>
      <c r="M9" s="3">
        <f>'3rdR'!M$7</f>
        <v>3</v>
      </c>
      <c r="N9" s="3">
        <f>'3rdR'!N$7</f>
        <v>3</v>
      </c>
      <c r="O9" s="3">
        <f>'3rdR'!O$7</f>
        <v>4</v>
      </c>
      <c r="P9" s="3">
        <f>'3rdR'!P$7</f>
        <v>4</v>
      </c>
      <c r="Q9" s="3">
        <f>'3rdR'!Q$7</f>
        <v>4</v>
      </c>
      <c r="R9" s="3">
        <f>'3rdR'!R$7</f>
        <v>3</v>
      </c>
      <c r="S9" s="3">
        <f>'3rdR'!S$7</f>
        <v>4</v>
      </c>
      <c r="T9" s="3">
        <f>'3rdR'!T$7</f>
        <v>3</v>
      </c>
      <c r="U9" s="10">
        <f t="shared" si="0"/>
        <v>63</v>
      </c>
    </row>
    <row r="10" spans="1:27" x14ac:dyDescent="0.35">
      <c r="B10" s="4" t="s">
        <v>15</v>
      </c>
      <c r="C10" s="3">
        <f>'4thR'!C$7</f>
        <v>4</v>
      </c>
      <c r="D10" s="3">
        <f>'4thR'!D$7</f>
        <v>4</v>
      </c>
      <c r="E10" s="3">
        <f>'4thR'!E$7</f>
        <v>3</v>
      </c>
      <c r="F10" s="3">
        <f>'4thR'!F$7</f>
        <v>4</v>
      </c>
      <c r="G10" s="3">
        <f>'4thR'!G$7</f>
        <v>4</v>
      </c>
      <c r="H10" s="3">
        <f>'4thR'!H$7</f>
        <v>4</v>
      </c>
      <c r="I10" s="3">
        <f>'4thR'!I$7</f>
        <v>3</v>
      </c>
      <c r="J10" s="3">
        <f>'4thR'!J$7</f>
        <v>4</v>
      </c>
      <c r="K10" s="3">
        <f>'4thR'!K$7</f>
        <v>3</v>
      </c>
      <c r="L10" s="3">
        <f>'4thR'!L$7</f>
        <v>4</v>
      </c>
      <c r="M10" s="3">
        <f>'4thR'!M$7</f>
        <v>4</v>
      </c>
      <c r="N10" s="3">
        <f>'4thR'!N$7</f>
        <v>3</v>
      </c>
      <c r="O10" s="3">
        <f>'4thR'!O$7</f>
        <v>4</v>
      </c>
      <c r="P10" s="3">
        <f>'4thR'!P$7</f>
        <v>6</v>
      </c>
      <c r="Q10" s="3">
        <f>'4thR'!Q$7</f>
        <v>5</v>
      </c>
      <c r="R10" s="3">
        <f>'4thR'!R$7</f>
        <v>2</v>
      </c>
      <c r="S10" s="3">
        <f>'4thR'!S$7</f>
        <v>4</v>
      </c>
      <c r="T10" s="3">
        <f>'4thR'!T$7</f>
        <v>3</v>
      </c>
      <c r="U10" s="10">
        <f t="shared" si="0"/>
        <v>68</v>
      </c>
      <c r="AA10" s="35" t="s">
        <v>9</v>
      </c>
    </row>
    <row r="11" spans="1:27" x14ac:dyDescent="0.35">
      <c r="B11" s="4" t="s">
        <v>16</v>
      </c>
      <c r="C11" s="3">
        <f>'5thR'!C$7</f>
        <v>0</v>
      </c>
      <c r="D11" s="3">
        <f>'5thR'!D$7</f>
        <v>0</v>
      </c>
      <c r="E11" s="3">
        <f>'5thR'!E$7</f>
        <v>0</v>
      </c>
      <c r="F11" s="3">
        <f>'5thR'!F$7</f>
        <v>0</v>
      </c>
      <c r="G11" s="3">
        <f>'5thR'!G$7</f>
        <v>0</v>
      </c>
      <c r="H11" s="3">
        <f>'5thR'!H$7</f>
        <v>0</v>
      </c>
      <c r="I11" s="3">
        <f>'5thR'!I$7</f>
        <v>0</v>
      </c>
      <c r="J11" s="3">
        <f>'5thR'!J$7</f>
        <v>0</v>
      </c>
      <c r="K11" s="3">
        <f>'5thR'!K$7</f>
        <v>0</v>
      </c>
      <c r="L11" s="3">
        <f>'5thR'!L$7</f>
        <v>0</v>
      </c>
      <c r="M11" s="3">
        <f>'5thR'!M$7</f>
        <v>0</v>
      </c>
      <c r="N11" s="3">
        <f>'5thR'!N$7</f>
        <v>0</v>
      </c>
      <c r="O11" s="3">
        <f>'5thR'!O$7</f>
        <v>0</v>
      </c>
      <c r="P11" s="3">
        <f>'5thR'!P$7</f>
        <v>0</v>
      </c>
      <c r="Q11" s="3">
        <f>'5thR'!Q$7</f>
        <v>0</v>
      </c>
      <c r="R11" s="3">
        <f>'5thR'!R$7</f>
        <v>0</v>
      </c>
      <c r="S11" s="3">
        <f>'5thR'!S$7</f>
        <v>0</v>
      </c>
      <c r="T11" s="3">
        <f>'5thR'!T$7</f>
        <v>0</v>
      </c>
      <c r="U11" s="10">
        <f t="shared" si="0"/>
        <v>0</v>
      </c>
    </row>
    <row r="12" spans="1:27" x14ac:dyDescent="0.35">
      <c r="B12" s="4" t="s">
        <v>17</v>
      </c>
      <c r="C12" s="3">
        <f>'6thR'!C$7</f>
        <v>3</v>
      </c>
      <c r="D12" s="3">
        <f>'6thR'!D$7</f>
        <v>3</v>
      </c>
      <c r="E12" s="3">
        <f>'6thR'!E$7</f>
        <v>3</v>
      </c>
      <c r="F12" s="3">
        <f>'6thR'!F$7</f>
        <v>4</v>
      </c>
      <c r="G12" s="3">
        <f>'6thR'!G$7</f>
        <v>3</v>
      </c>
      <c r="H12" s="3">
        <f>'6thR'!H$7</f>
        <v>4</v>
      </c>
      <c r="I12" s="3">
        <f>'6thR'!I$7</f>
        <v>3</v>
      </c>
      <c r="J12" s="3">
        <f>'6thR'!J$7</f>
        <v>6</v>
      </c>
      <c r="K12" s="3">
        <f>'6thR'!K$7</f>
        <v>3</v>
      </c>
      <c r="L12" s="3">
        <f>'6thR'!L$7</f>
        <v>4</v>
      </c>
      <c r="M12" s="3">
        <f>'6thR'!M$7</f>
        <v>3</v>
      </c>
      <c r="N12" s="3">
        <f>'6thR'!N$7</f>
        <v>3</v>
      </c>
      <c r="O12" s="3">
        <f>'6thR'!O$7</f>
        <v>4</v>
      </c>
      <c r="P12" s="3">
        <f>'6thR'!P$7</f>
        <v>4</v>
      </c>
      <c r="Q12" s="3">
        <f>'6thR'!Q$7</f>
        <v>4</v>
      </c>
      <c r="R12" s="3">
        <f>'6thR'!R$7</f>
        <v>2</v>
      </c>
      <c r="S12" s="3">
        <f>'6thR'!S$7</f>
        <v>4</v>
      </c>
      <c r="T12" s="3">
        <f>'6thR'!T$7</f>
        <v>3</v>
      </c>
      <c r="U12" s="10">
        <f t="shared" si="0"/>
        <v>63</v>
      </c>
    </row>
    <row r="13" spans="1:27" x14ac:dyDescent="0.35">
      <c r="B13" s="4" t="s">
        <v>18</v>
      </c>
      <c r="C13" s="3">
        <f>'7thR'!C$7</f>
        <v>0</v>
      </c>
      <c r="D13" s="3">
        <f>'7thR'!D$7</f>
        <v>0</v>
      </c>
      <c r="E13" s="3">
        <f>'7thR'!E$7</f>
        <v>0</v>
      </c>
      <c r="F13" s="3">
        <f>'7thR'!F$7</f>
        <v>0</v>
      </c>
      <c r="G13" s="3">
        <f>'7thR'!G$7</f>
        <v>0</v>
      </c>
      <c r="H13" s="3">
        <f>'7thR'!H$7</f>
        <v>0</v>
      </c>
      <c r="I13" s="3">
        <f>'7thR'!I$7</f>
        <v>0</v>
      </c>
      <c r="J13" s="3">
        <f>'7thR'!J$7</f>
        <v>0</v>
      </c>
      <c r="K13" s="3">
        <f>'7thR'!K$7</f>
        <v>0</v>
      </c>
      <c r="L13" s="3">
        <f>'7thR'!L$7</f>
        <v>0</v>
      </c>
      <c r="M13" s="3">
        <f>'7thR'!M$7</f>
        <v>0</v>
      </c>
      <c r="N13" s="3">
        <f>'7thR'!N$7</f>
        <v>0</v>
      </c>
      <c r="O13" s="3">
        <f>'7thR'!O$7</f>
        <v>0</v>
      </c>
      <c r="P13" s="3">
        <f>'7thR'!P$7</f>
        <v>0</v>
      </c>
      <c r="Q13" s="3">
        <f>'7thR'!Q$7</f>
        <v>0</v>
      </c>
      <c r="R13" s="3">
        <f>'7thR'!R$7</f>
        <v>0</v>
      </c>
      <c r="S13" s="3">
        <f>'7thR'!S$7</f>
        <v>0</v>
      </c>
      <c r="T13" s="3">
        <f>'7thR'!T$7</f>
        <v>0</v>
      </c>
      <c r="U13" s="10">
        <f t="shared" si="0"/>
        <v>0</v>
      </c>
    </row>
    <row r="14" spans="1:27" x14ac:dyDescent="0.35">
      <c r="B14" s="4" t="s">
        <v>19</v>
      </c>
      <c r="C14" s="3">
        <f>'8thR'!C$7</f>
        <v>0</v>
      </c>
      <c r="D14" s="3">
        <f>'8thR'!D$7</f>
        <v>0</v>
      </c>
      <c r="E14" s="3">
        <f>'8thR'!E$7</f>
        <v>0</v>
      </c>
      <c r="F14" s="3">
        <f>'8thR'!F$7</f>
        <v>0</v>
      </c>
      <c r="G14" s="3">
        <f>'8thR'!G$7</f>
        <v>0</v>
      </c>
      <c r="H14" s="3">
        <f>'8thR'!H$7</f>
        <v>0</v>
      </c>
      <c r="I14" s="3">
        <f>'8thR'!I$7</f>
        <v>0</v>
      </c>
      <c r="J14" s="3">
        <f>'8thR'!J$7</f>
        <v>0</v>
      </c>
      <c r="K14" s="3">
        <f>'8thR'!K$7</f>
        <v>0</v>
      </c>
      <c r="L14" s="3">
        <f>'8thR'!L$7</f>
        <v>0</v>
      </c>
      <c r="M14" s="3">
        <f>'8thR'!M$7</f>
        <v>0</v>
      </c>
      <c r="N14" s="3">
        <f>'8thR'!N$7</f>
        <v>0</v>
      </c>
      <c r="O14" s="3">
        <f>'8thR'!O$7</f>
        <v>0</v>
      </c>
      <c r="P14" s="3">
        <f>'8thR'!P$7</f>
        <v>0</v>
      </c>
      <c r="Q14" s="3">
        <f>'8thR'!Q$7</f>
        <v>0</v>
      </c>
      <c r="R14" s="3">
        <f>'8thR'!R$7</f>
        <v>0</v>
      </c>
      <c r="S14" s="3">
        <f>'8thR'!S$7</f>
        <v>0</v>
      </c>
      <c r="T14" s="3">
        <f>'8thR'!T$7</f>
        <v>0</v>
      </c>
      <c r="U14" s="10">
        <f t="shared" si="0"/>
        <v>0</v>
      </c>
    </row>
    <row r="15" spans="1:27" ht="15" thickBot="1" x14ac:dyDescent="0.4">
      <c r="B15" s="37" t="s">
        <v>78</v>
      </c>
      <c r="C15" s="32">
        <f>'9thR'!C$7</f>
        <v>5</v>
      </c>
      <c r="D15" s="32">
        <f>'9thR'!D$7</f>
        <v>3</v>
      </c>
      <c r="E15" s="32">
        <f>'9thR'!E$7</f>
        <v>5</v>
      </c>
      <c r="F15" s="32">
        <f>'9thR'!F$7</f>
        <v>9</v>
      </c>
      <c r="G15" s="32">
        <f>'9thR'!G$7</f>
        <v>4</v>
      </c>
      <c r="H15" s="32">
        <f>'9thR'!H$7</f>
        <v>4</v>
      </c>
      <c r="I15" s="32">
        <f>'9thR'!I$7</f>
        <v>4</v>
      </c>
      <c r="J15" s="32">
        <f>'9thR'!J$7</f>
        <v>4</v>
      </c>
      <c r="K15" s="32">
        <f>'9thR'!K$7</f>
        <v>3</v>
      </c>
      <c r="L15" s="32">
        <f>'9thR'!L$7</f>
        <v>3</v>
      </c>
      <c r="M15" s="32">
        <f>'9thR'!M$7</f>
        <v>3</v>
      </c>
      <c r="N15" s="32">
        <f>'9thR'!N$7</f>
        <v>3</v>
      </c>
      <c r="O15" s="32">
        <f>'9thR'!O$7</f>
        <v>4</v>
      </c>
      <c r="P15" s="32">
        <f>'9thR'!P$7</f>
        <v>4</v>
      </c>
      <c r="Q15" s="32">
        <f>'9thR'!Q$7</f>
        <v>3</v>
      </c>
      <c r="R15" s="32">
        <f>'9thR'!R$7</f>
        <v>3</v>
      </c>
      <c r="S15" s="32">
        <f>'9thR'!S$7</f>
        <v>4</v>
      </c>
      <c r="T15" s="32">
        <f>'9thR'!T$7</f>
        <v>3</v>
      </c>
      <c r="U15" s="33">
        <f t="shared" ref="U15" si="1">SUM(C15:T15)</f>
        <v>71</v>
      </c>
    </row>
    <row r="16" spans="1:27" ht="16" thickTop="1" x14ac:dyDescent="0.35">
      <c r="B16" s="38" t="s">
        <v>12</v>
      </c>
      <c r="C16" s="30">
        <f>score!H$7</f>
        <v>3</v>
      </c>
      <c r="D16" s="30">
        <f>score!I$7</f>
        <v>2</v>
      </c>
      <c r="E16" s="30">
        <f>score!J$7</f>
        <v>3</v>
      </c>
      <c r="F16" s="30">
        <f>score!K$7</f>
        <v>4</v>
      </c>
      <c r="G16" s="30">
        <f>score!L$7</f>
        <v>3</v>
      </c>
      <c r="H16" s="30">
        <f>score!M$7</f>
        <v>4</v>
      </c>
      <c r="I16" s="30">
        <f>score!N$7</f>
        <v>3</v>
      </c>
      <c r="J16" s="30">
        <f>score!O$7</f>
        <v>4</v>
      </c>
      <c r="K16" s="30">
        <f>score!P$7</f>
        <v>3</v>
      </c>
      <c r="L16" s="30">
        <f>score!Q$7</f>
        <v>3</v>
      </c>
      <c r="M16" s="30">
        <f>score!R$7</f>
        <v>3</v>
      </c>
      <c r="N16" s="30">
        <f>score!S$7</f>
        <v>3</v>
      </c>
      <c r="O16" s="30">
        <f>score!T$7</f>
        <v>3</v>
      </c>
      <c r="P16" s="30">
        <f>score!U$7</f>
        <v>4</v>
      </c>
      <c r="Q16" s="30">
        <f>score!V$7</f>
        <v>3</v>
      </c>
      <c r="R16" s="30">
        <f>score!W$7</f>
        <v>2</v>
      </c>
      <c r="S16" s="30">
        <f>score!X$7</f>
        <v>4</v>
      </c>
      <c r="T16" s="30">
        <f>score!Y$7</f>
        <v>3</v>
      </c>
      <c r="U16" s="31">
        <f t="shared" si="0"/>
        <v>57</v>
      </c>
    </row>
    <row r="17" spans="1:29" ht="15.5" x14ac:dyDescent="0.35">
      <c r="B17" s="39" t="s">
        <v>7</v>
      </c>
      <c r="C17" s="40">
        <f>score!H$147</f>
        <v>4</v>
      </c>
      <c r="D17" s="40">
        <f>score!$I$147</f>
        <v>3</v>
      </c>
      <c r="E17" s="40">
        <f>score!$J$147</f>
        <v>3</v>
      </c>
      <c r="F17" s="40">
        <f>score!$K$147</f>
        <v>4</v>
      </c>
      <c r="G17" s="40">
        <f>score!$L$147</f>
        <v>4</v>
      </c>
      <c r="H17" s="40">
        <f>score!$M$147</f>
        <v>4</v>
      </c>
      <c r="I17" s="40">
        <f>score!$N$147</f>
        <v>3</v>
      </c>
      <c r="J17" s="40">
        <f>score!$O$147</f>
        <v>4</v>
      </c>
      <c r="K17" s="40">
        <f>score!$P$147</f>
        <v>3</v>
      </c>
      <c r="L17" s="40">
        <f>score!$Q$147</f>
        <v>4</v>
      </c>
      <c r="M17" s="40">
        <f>score!$R$147</f>
        <v>3</v>
      </c>
      <c r="N17" s="40">
        <f>score!$S$147</f>
        <v>3</v>
      </c>
      <c r="O17" s="40">
        <f>score!$T$147</f>
        <v>4</v>
      </c>
      <c r="P17" s="40">
        <f>score!$U$147</f>
        <v>4</v>
      </c>
      <c r="Q17" s="40">
        <f>score!$V$147</f>
        <v>4</v>
      </c>
      <c r="R17" s="40">
        <f>score!$W$147</f>
        <v>3</v>
      </c>
      <c r="S17" s="40">
        <f>score!$X$147</f>
        <v>4</v>
      </c>
      <c r="T17" s="40">
        <f>score!$Y$147</f>
        <v>3</v>
      </c>
      <c r="U17" s="13">
        <f t="shared" si="0"/>
        <v>64</v>
      </c>
    </row>
    <row r="18" spans="1:29" x14ac:dyDescent="0.35"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</row>
    <row r="19" spans="1:29" x14ac:dyDescent="0.35">
      <c r="C19" s="149" t="s">
        <v>6</v>
      </c>
      <c r="D19" s="149"/>
      <c r="E19" s="149"/>
      <c r="F19" s="149"/>
      <c r="G19" s="149"/>
      <c r="H19" s="149"/>
      <c r="I19" s="149"/>
      <c r="J19" s="149"/>
      <c r="K19" s="149"/>
      <c r="L19" s="149"/>
      <c r="M19" s="149"/>
      <c r="N19" s="149"/>
      <c r="O19" s="149"/>
      <c r="P19" s="149"/>
      <c r="Q19" s="149"/>
      <c r="R19" s="149"/>
      <c r="S19" s="149"/>
      <c r="T19" s="149"/>
    </row>
    <row r="20" spans="1:29" x14ac:dyDescent="0.35">
      <c r="A20" s="151">
        <f>score!A8</f>
        <v>2</v>
      </c>
      <c r="B20" s="152" t="str">
        <f>score!F8</f>
        <v>Romana&amp;Sašo Kranjc</v>
      </c>
      <c r="C20" s="147">
        <v>1</v>
      </c>
      <c r="D20" s="147">
        <v>2</v>
      </c>
      <c r="E20" s="147">
        <v>3</v>
      </c>
      <c r="F20" s="147">
        <v>4</v>
      </c>
      <c r="G20" s="147">
        <v>5</v>
      </c>
      <c r="H20" s="147">
        <v>6</v>
      </c>
      <c r="I20" s="147">
        <v>7</v>
      </c>
      <c r="J20" s="147">
        <v>8</v>
      </c>
      <c r="K20" s="147">
        <v>9</v>
      </c>
      <c r="L20" s="147">
        <v>10</v>
      </c>
      <c r="M20" s="147">
        <v>11</v>
      </c>
      <c r="N20" s="147">
        <v>12</v>
      </c>
      <c r="O20" s="147">
        <v>13</v>
      </c>
      <c r="P20" s="147">
        <v>14</v>
      </c>
      <c r="Q20" s="147">
        <v>15</v>
      </c>
      <c r="R20" s="147">
        <v>16</v>
      </c>
      <c r="S20" s="147">
        <v>17</v>
      </c>
      <c r="T20" s="147">
        <v>18</v>
      </c>
      <c r="U20" s="42" t="s">
        <v>1</v>
      </c>
    </row>
    <row r="21" spans="1:29" x14ac:dyDescent="0.35">
      <c r="A21" s="151"/>
      <c r="B21" s="152"/>
      <c r="C21" s="147"/>
      <c r="D21" s="147"/>
      <c r="E21" s="147"/>
      <c r="F21" s="147"/>
      <c r="G21" s="147"/>
      <c r="H21" s="147"/>
      <c r="I21" s="147"/>
      <c r="J21" s="147"/>
      <c r="K21" s="147"/>
      <c r="L21" s="147"/>
      <c r="M21" s="147"/>
      <c r="N21" s="147"/>
      <c r="O21" s="147"/>
      <c r="P21" s="147"/>
      <c r="Q21" s="147"/>
      <c r="R21" s="147"/>
      <c r="S21" s="147"/>
      <c r="T21" s="147"/>
      <c r="U21" s="43"/>
      <c r="AC21" s="35" t="s">
        <v>9</v>
      </c>
    </row>
    <row r="22" spans="1:29" x14ac:dyDescent="0.35">
      <c r="B22" s="4" t="s">
        <v>8</v>
      </c>
      <c r="C22" s="3">
        <f>'1stR'!C$8</f>
        <v>4</v>
      </c>
      <c r="D22" s="3">
        <f>'1stR'!D$8</f>
        <v>3</v>
      </c>
      <c r="E22" s="3">
        <f>'1stR'!E$8</f>
        <v>4</v>
      </c>
      <c r="F22" s="3">
        <f>'1stR'!F$8</f>
        <v>4</v>
      </c>
      <c r="G22" s="3">
        <f>'1stR'!G$8</f>
        <v>5</v>
      </c>
      <c r="H22" s="3">
        <f>'1stR'!H$8</f>
        <v>4</v>
      </c>
      <c r="I22" s="3">
        <f>'1stR'!I$8</f>
        <v>4</v>
      </c>
      <c r="J22" s="3">
        <f>'1stR'!J$8</f>
        <v>3</v>
      </c>
      <c r="K22" s="3">
        <f>'1stR'!K$8</f>
        <v>3</v>
      </c>
      <c r="L22" s="3">
        <f>'1stR'!L$8</f>
        <v>4</v>
      </c>
      <c r="M22" s="3">
        <f>'1stR'!M$8</f>
        <v>3</v>
      </c>
      <c r="N22" s="3">
        <f>'1stR'!N$8</f>
        <v>3</v>
      </c>
      <c r="O22" s="3">
        <f>'1stR'!O$8</f>
        <v>4</v>
      </c>
      <c r="P22" s="3">
        <f>'1stR'!P$8</f>
        <v>5</v>
      </c>
      <c r="Q22" s="3">
        <f>'1stR'!Q$8</f>
        <v>4</v>
      </c>
      <c r="R22" s="3">
        <f>'1stR'!R$8</f>
        <v>4</v>
      </c>
      <c r="S22" s="3">
        <f>'1stR'!S$8</f>
        <v>4</v>
      </c>
      <c r="T22" s="3">
        <f>'1stR'!T$8</f>
        <v>3</v>
      </c>
      <c r="U22" s="10">
        <f>SUM(C22:T22)</f>
        <v>68</v>
      </c>
      <c r="AC22" s="35" t="s">
        <v>9</v>
      </c>
    </row>
    <row r="23" spans="1:29" x14ac:dyDescent="0.35">
      <c r="B23" s="4" t="s">
        <v>13</v>
      </c>
      <c r="C23" s="3">
        <f>'2ndR'!C$8</f>
        <v>5</v>
      </c>
      <c r="D23" s="3">
        <f>'2ndR'!D$8</f>
        <v>3</v>
      </c>
      <c r="E23" s="3">
        <f>'2ndR'!E$8</f>
        <v>3</v>
      </c>
      <c r="F23" s="3">
        <f>'2ndR'!F$8</f>
        <v>4</v>
      </c>
      <c r="G23" s="3">
        <f>'2ndR'!G$8</f>
        <v>3</v>
      </c>
      <c r="H23" s="3">
        <f>'2ndR'!H$8</f>
        <v>3</v>
      </c>
      <c r="I23" s="3">
        <f>'2ndR'!I$8</f>
        <v>2</v>
      </c>
      <c r="J23" s="3">
        <f>'2ndR'!J$8</f>
        <v>4</v>
      </c>
      <c r="K23" s="3">
        <f>'2ndR'!K$8</f>
        <v>3</v>
      </c>
      <c r="L23" s="3">
        <f>'2ndR'!L$8</f>
        <v>0</v>
      </c>
      <c r="M23" s="3">
        <f>'2ndR'!M$8</f>
        <v>0</v>
      </c>
      <c r="N23" s="3">
        <f>'2ndR'!N$8</f>
        <v>0</v>
      </c>
      <c r="O23" s="3">
        <f>'2ndR'!O$8</f>
        <v>0</v>
      </c>
      <c r="P23" s="3">
        <f>'2ndR'!P$8</f>
        <v>0</v>
      </c>
      <c r="Q23" s="3">
        <f>'2ndR'!Q$8</f>
        <v>0</v>
      </c>
      <c r="R23" s="3">
        <f>'2ndR'!R$8</f>
        <v>0</v>
      </c>
      <c r="S23" s="3">
        <f>'2ndR'!S$8</f>
        <v>0</v>
      </c>
      <c r="T23" s="3">
        <f>'2ndR'!T$8</f>
        <v>0</v>
      </c>
      <c r="U23" s="10">
        <f t="shared" ref="U23:U32" si="2">SUM(C23:T23)</f>
        <v>30</v>
      </c>
    </row>
    <row r="24" spans="1:29" x14ac:dyDescent="0.35">
      <c r="B24" s="4" t="s">
        <v>14</v>
      </c>
      <c r="C24" s="3">
        <f>'3rdR'!C$8</f>
        <v>4</v>
      </c>
      <c r="D24" s="3">
        <f>'3rdR'!D$8</f>
        <v>2</v>
      </c>
      <c r="E24" s="3">
        <f>'3rdR'!E$8</f>
        <v>3</v>
      </c>
      <c r="F24" s="3">
        <f>'3rdR'!F$8</f>
        <v>4</v>
      </c>
      <c r="G24" s="3">
        <f>'3rdR'!G$8</f>
        <v>4</v>
      </c>
      <c r="H24" s="3">
        <f>'3rdR'!H$8</f>
        <v>4</v>
      </c>
      <c r="I24" s="3">
        <f>'3rdR'!I$8</f>
        <v>2</v>
      </c>
      <c r="J24" s="3">
        <f>'3rdR'!J$8</f>
        <v>6</v>
      </c>
      <c r="K24" s="3">
        <f>'3rdR'!K$8</f>
        <v>4</v>
      </c>
      <c r="L24" s="3">
        <f>'3rdR'!L$8</f>
        <v>5</v>
      </c>
      <c r="M24" s="3">
        <f>'3rdR'!M$8</f>
        <v>3</v>
      </c>
      <c r="N24" s="3">
        <f>'3rdR'!N$8</f>
        <v>3</v>
      </c>
      <c r="O24" s="3">
        <f>'3rdR'!O$8</f>
        <v>3</v>
      </c>
      <c r="P24" s="3">
        <f>'3rdR'!P$8</f>
        <v>3</v>
      </c>
      <c r="Q24" s="3">
        <f>'3rdR'!Q$8</f>
        <v>3</v>
      </c>
      <c r="R24" s="3">
        <f>'3rdR'!R$8</f>
        <v>3</v>
      </c>
      <c r="S24" s="3">
        <f>'3rdR'!S$8</f>
        <v>4</v>
      </c>
      <c r="T24" s="3">
        <f>'3rdR'!T$8</f>
        <v>3</v>
      </c>
      <c r="U24" s="10">
        <f t="shared" si="2"/>
        <v>63</v>
      </c>
    </row>
    <row r="25" spans="1:29" x14ac:dyDescent="0.35">
      <c r="B25" s="4" t="s">
        <v>15</v>
      </c>
      <c r="C25" s="3">
        <f>'4thR'!C$8</f>
        <v>5</v>
      </c>
      <c r="D25" s="3">
        <f>'4thR'!D$8</f>
        <v>3</v>
      </c>
      <c r="E25" s="3">
        <f>'4thR'!E$8</f>
        <v>4</v>
      </c>
      <c r="F25" s="3">
        <f>'4thR'!F$8</f>
        <v>4</v>
      </c>
      <c r="G25" s="3">
        <f>'4thR'!G$8</f>
        <v>4</v>
      </c>
      <c r="H25" s="3">
        <f>'4thR'!H$8</f>
        <v>4</v>
      </c>
      <c r="I25" s="3">
        <f>'4thR'!I$8</f>
        <v>3</v>
      </c>
      <c r="J25" s="3">
        <f>'4thR'!J$8</f>
        <v>5</v>
      </c>
      <c r="K25" s="3">
        <f>'4thR'!K$8</f>
        <v>2</v>
      </c>
      <c r="L25" s="3">
        <f>'4thR'!L$8</f>
        <v>5</v>
      </c>
      <c r="M25" s="3">
        <f>'4thR'!M$8</f>
        <v>4</v>
      </c>
      <c r="N25" s="3">
        <f>'4thR'!N$8</f>
        <v>3</v>
      </c>
      <c r="O25" s="3">
        <f>'4thR'!O$8</f>
        <v>4</v>
      </c>
      <c r="P25" s="3">
        <f>'4thR'!P$8</f>
        <v>5</v>
      </c>
      <c r="Q25" s="3">
        <f>'4thR'!Q$8</f>
        <v>9</v>
      </c>
      <c r="R25" s="3">
        <f>'4thR'!R$8</f>
        <v>9</v>
      </c>
      <c r="S25" s="3">
        <f>'4thR'!S$8</f>
        <v>9</v>
      </c>
      <c r="T25" s="3">
        <f>'4thR'!T$8</f>
        <v>9</v>
      </c>
      <c r="U25" s="10">
        <f t="shared" si="2"/>
        <v>91</v>
      </c>
    </row>
    <row r="26" spans="1:29" x14ac:dyDescent="0.35">
      <c r="B26" s="4" t="s">
        <v>16</v>
      </c>
      <c r="C26" s="3">
        <f>'5thR'!C$8</f>
        <v>4</v>
      </c>
      <c r="D26" s="3">
        <f>'5thR'!D$8</f>
        <v>4</v>
      </c>
      <c r="E26" s="3">
        <f>'5thR'!E$8</f>
        <v>3</v>
      </c>
      <c r="F26" s="3">
        <f>'5thR'!F$8</f>
        <v>4</v>
      </c>
      <c r="G26" s="3">
        <f>'5thR'!G$8</f>
        <v>5</v>
      </c>
      <c r="H26" s="3">
        <f>'5thR'!H$8</f>
        <v>5</v>
      </c>
      <c r="I26" s="3">
        <f>'5thR'!I$8</f>
        <v>3</v>
      </c>
      <c r="J26" s="3">
        <f>'5thR'!J$8</f>
        <v>4</v>
      </c>
      <c r="K26" s="3">
        <f>'5thR'!K$8</f>
        <v>2</v>
      </c>
      <c r="L26" s="3">
        <f>'5thR'!L$8</f>
        <v>4</v>
      </c>
      <c r="M26" s="3">
        <f>'5thR'!M$8</f>
        <v>4</v>
      </c>
      <c r="N26" s="3">
        <f>'5thR'!N$8</f>
        <v>4</v>
      </c>
      <c r="O26" s="3">
        <f>'5thR'!O$8</f>
        <v>4</v>
      </c>
      <c r="P26" s="3">
        <f>'5thR'!P$8</f>
        <v>5</v>
      </c>
      <c r="Q26" s="3">
        <f>'5thR'!Q$8</f>
        <v>4</v>
      </c>
      <c r="R26" s="3">
        <f>'5thR'!R$8</f>
        <v>3</v>
      </c>
      <c r="S26" s="3">
        <f>'5thR'!S$8</f>
        <v>4</v>
      </c>
      <c r="T26" s="3">
        <f>'5thR'!T$8</f>
        <v>3</v>
      </c>
      <c r="U26" s="10">
        <f t="shared" si="2"/>
        <v>69</v>
      </c>
    </row>
    <row r="27" spans="1:29" x14ac:dyDescent="0.35">
      <c r="B27" s="4" t="s">
        <v>17</v>
      </c>
      <c r="C27" s="3">
        <f>'6thR'!C$8</f>
        <v>0</v>
      </c>
      <c r="D27" s="3">
        <f>'6thR'!D$8</f>
        <v>0</v>
      </c>
      <c r="E27" s="3">
        <f>'6thR'!E$8</f>
        <v>0</v>
      </c>
      <c r="F27" s="3">
        <f>'6thR'!F$8</f>
        <v>0</v>
      </c>
      <c r="G27" s="3">
        <f>'6thR'!G$8</f>
        <v>0</v>
      </c>
      <c r="H27" s="3">
        <f>'6thR'!H$8</f>
        <v>0</v>
      </c>
      <c r="I27" s="3">
        <f>'6thR'!I$8</f>
        <v>0</v>
      </c>
      <c r="J27" s="3">
        <f>'6thR'!J$8</f>
        <v>0</v>
      </c>
      <c r="K27" s="3">
        <f>'6thR'!K$8</f>
        <v>0</v>
      </c>
      <c r="L27" s="3">
        <f>'6thR'!L$8</f>
        <v>0</v>
      </c>
      <c r="M27" s="3">
        <f>'6thR'!M$8</f>
        <v>0</v>
      </c>
      <c r="N27" s="3">
        <f>'6thR'!N$8</f>
        <v>0</v>
      </c>
      <c r="O27" s="3">
        <f>'6thR'!O$8</f>
        <v>0</v>
      </c>
      <c r="P27" s="3">
        <f>'6thR'!P$8</f>
        <v>0</v>
      </c>
      <c r="Q27" s="3">
        <f>'6thR'!Q$8</f>
        <v>0</v>
      </c>
      <c r="R27" s="3">
        <f>'6thR'!R$8</f>
        <v>0</v>
      </c>
      <c r="S27" s="3">
        <f>'6thR'!S$8</f>
        <v>0</v>
      </c>
      <c r="T27" s="3">
        <f>'6thR'!T$8</f>
        <v>0</v>
      </c>
      <c r="U27" s="10">
        <f t="shared" si="2"/>
        <v>0</v>
      </c>
    </row>
    <row r="28" spans="1:29" x14ac:dyDescent="0.35">
      <c r="B28" s="4" t="s">
        <v>18</v>
      </c>
      <c r="C28" s="3">
        <f>'7thR'!C$8</f>
        <v>3</v>
      </c>
      <c r="D28" s="3">
        <f>'7thR'!D$8</f>
        <v>3</v>
      </c>
      <c r="E28" s="3">
        <f>'7thR'!E$8</f>
        <v>3</v>
      </c>
      <c r="F28" s="3">
        <f>'7thR'!F$8</f>
        <v>4</v>
      </c>
      <c r="G28" s="3">
        <f>'7thR'!G$8</f>
        <v>3</v>
      </c>
      <c r="H28" s="3">
        <f>'7thR'!H$8</f>
        <v>5</v>
      </c>
      <c r="I28" s="3">
        <f>'7thR'!I$8</f>
        <v>3</v>
      </c>
      <c r="J28" s="3">
        <f>'7thR'!J$8</f>
        <v>3</v>
      </c>
      <c r="K28" s="3">
        <f>'7thR'!K$8</f>
        <v>3</v>
      </c>
      <c r="L28" s="3">
        <f>'7thR'!L$8</f>
        <v>4</v>
      </c>
      <c r="M28" s="3">
        <f>'7thR'!M$8</f>
        <v>3</v>
      </c>
      <c r="N28" s="3">
        <f>'7thR'!N$8</f>
        <v>3</v>
      </c>
      <c r="O28" s="3">
        <f>'7thR'!O$8</f>
        <v>4</v>
      </c>
      <c r="P28" s="3">
        <f>'7thR'!P$8</f>
        <v>4</v>
      </c>
      <c r="Q28" s="3">
        <f>'7thR'!Q$8</f>
        <v>4</v>
      </c>
      <c r="R28" s="3">
        <f>'7thR'!R$8</f>
        <v>3</v>
      </c>
      <c r="S28" s="3">
        <f>'7thR'!S$8</f>
        <v>4</v>
      </c>
      <c r="T28" s="3">
        <f>'7thR'!T$8</f>
        <v>4</v>
      </c>
      <c r="U28" s="10">
        <f t="shared" si="2"/>
        <v>63</v>
      </c>
    </row>
    <row r="29" spans="1:29" x14ac:dyDescent="0.35">
      <c r="B29" s="4" t="s">
        <v>19</v>
      </c>
      <c r="C29" s="3">
        <f>'8thR'!C$8</f>
        <v>4</v>
      </c>
      <c r="D29" s="3">
        <f>'8thR'!D$8</f>
        <v>3</v>
      </c>
      <c r="E29" s="3">
        <f>'8thR'!E$8</f>
        <v>3</v>
      </c>
      <c r="F29" s="3">
        <f>'8thR'!F$8</f>
        <v>3</v>
      </c>
      <c r="G29" s="3">
        <f>'8thR'!G$8</f>
        <v>4</v>
      </c>
      <c r="H29" s="3">
        <f>'8thR'!H$8</f>
        <v>5</v>
      </c>
      <c r="I29" s="3">
        <f>'8thR'!I$8</f>
        <v>3</v>
      </c>
      <c r="J29" s="3">
        <f>'8thR'!J$8</f>
        <v>5</v>
      </c>
      <c r="K29" s="3">
        <f>'8thR'!K$8</f>
        <v>3</v>
      </c>
      <c r="L29" s="3">
        <f>'8thR'!L$8</f>
        <v>3</v>
      </c>
      <c r="M29" s="3">
        <f>'8thR'!M$8</f>
        <v>2</v>
      </c>
      <c r="N29" s="3">
        <f>'8thR'!N$8</f>
        <v>3</v>
      </c>
      <c r="O29" s="3">
        <f>'8thR'!O$8</f>
        <v>4</v>
      </c>
      <c r="P29" s="3">
        <f>'8thR'!P$8</f>
        <v>4</v>
      </c>
      <c r="Q29" s="3">
        <f>'8thR'!Q$8</f>
        <v>4</v>
      </c>
      <c r="R29" s="3">
        <f>'8thR'!R$8</f>
        <v>4</v>
      </c>
      <c r="S29" s="3">
        <f>'8thR'!S$8</f>
        <v>4</v>
      </c>
      <c r="T29" s="3">
        <f>'8thR'!T$8</f>
        <v>2</v>
      </c>
      <c r="U29" s="10">
        <f t="shared" si="2"/>
        <v>63</v>
      </c>
    </row>
    <row r="30" spans="1:29" ht="15" thickBot="1" x14ac:dyDescent="0.4">
      <c r="B30" s="89" t="s">
        <v>78</v>
      </c>
      <c r="C30" s="90">
        <f>'9thR'!C$8</f>
        <v>4</v>
      </c>
      <c r="D30" s="90">
        <f>'9thR'!D$8</f>
        <v>3</v>
      </c>
      <c r="E30" s="90">
        <f>'9thR'!E$8</f>
        <v>4</v>
      </c>
      <c r="F30" s="90">
        <f>'9thR'!F$8</f>
        <v>3</v>
      </c>
      <c r="G30" s="90">
        <f>'9thR'!G$8</f>
        <v>3</v>
      </c>
      <c r="H30" s="90">
        <f>'9thR'!H$8</f>
        <v>4</v>
      </c>
      <c r="I30" s="90">
        <f>'9thR'!I$8</f>
        <v>3</v>
      </c>
      <c r="J30" s="90">
        <f>'9thR'!J$8</f>
        <v>4</v>
      </c>
      <c r="K30" s="90">
        <f>'9thR'!K$8</f>
        <v>3</v>
      </c>
      <c r="L30" s="90">
        <f>'9thR'!L$8</f>
        <v>4</v>
      </c>
      <c r="M30" s="90">
        <f>'9thR'!M$8</f>
        <v>3</v>
      </c>
      <c r="N30" s="90">
        <f>'9thR'!N$8</f>
        <v>3</v>
      </c>
      <c r="O30" s="90">
        <f>'9thR'!O$8</f>
        <v>3</v>
      </c>
      <c r="P30" s="90">
        <f>'9thR'!P$8</f>
        <v>4</v>
      </c>
      <c r="Q30" s="90">
        <f>'9thR'!Q$8</f>
        <v>4</v>
      </c>
      <c r="R30" s="90">
        <f>'9thR'!R$8</f>
        <v>3</v>
      </c>
      <c r="S30" s="90">
        <f>'9thR'!S$8</f>
        <v>4</v>
      </c>
      <c r="T30" s="90">
        <f>'9thR'!T$8</f>
        <v>3</v>
      </c>
      <c r="U30" s="91">
        <f t="shared" si="2"/>
        <v>62</v>
      </c>
    </row>
    <row r="31" spans="1:29" ht="16" thickTop="1" x14ac:dyDescent="0.35">
      <c r="B31" s="38" t="s">
        <v>12</v>
      </c>
      <c r="C31" s="30">
        <f>score!H$8</f>
        <v>3</v>
      </c>
      <c r="D31" s="30">
        <f>score!I$8</f>
        <v>2</v>
      </c>
      <c r="E31" s="30">
        <f>score!J$8</f>
        <v>3</v>
      </c>
      <c r="F31" s="30">
        <f>score!K$8</f>
        <v>3</v>
      </c>
      <c r="G31" s="30">
        <f>score!L$8</f>
        <v>3</v>
      </c>
      <c r="H31" s="30">
        <f>score!M$8</f>
        <v>3</v>
      </c>
      <c r="I31" s="30">
        <f>score!N$8</f>
        <v>2</v>
      </c>
      <c r="J31" s="30">
        <f>score!O$8</f>
        <v>3</v>
      </c>
      <c r="K31" s="30">
        <f>score!P$8</f>
        <v>2</v>
      </c>
      <c r="L31" s="30">
        <f>score!Q$8</f>
        <v>3</v>
      </c>
      <c r="M31" s="30">
        <f>score!R$8</f>
        <v>2</v>
      </c>
      <c r="N31" s="30">
        <f>score!S$8</f>
        <v>3</v>
      </c>
      <c r="O31" s="30">
        <f>score!T$8</f>
        <v>3</v>
      </c>
      <c r="P31" s="30">
        <f>score!U$8</f>
        <v>3</v>
      </c>
      <c r="Q31" s="30">
        <f>score!V$8</f>
        <v>3</v>
      </c>
      <c r="R31" s="30">
        <f>score!W$8</f>
        <v>3</v>
      </c>
      <c r="S31" s="30">
        <f>score!X$8</f>
        <v>4</v>
      </c>
      <c r="T31" s="30">
        <f>score!Y$8</f>
        <v>2</v>
      </c>
      <c r="U31" s="31">
        <f t="shared" si="2"/>
        <v>50</v>
      </c>
    </row>
    <row r="32" spans="1:29" ht="15.5" x14ac:dyDescent="0.35">
      <c r="B32" s="39" t="s">
        <v>7</v>
      </c>
      <c r="C32" s="40">
        <f>score!H$147</f>
        <v>4</v>
      </c>
      <c r="D32" s="40">
        <f>score!$I$147</f>
        <v>3</v>
      </c>
      <c r="E32" s="40">
        <f>score!$J$147</f>
        <v>3</v>
      </c>
      <c r="F32" s="40">
        <f>score!$K$147</f>
        <v>4</v>
      </c>
      <c r="G32" s="40">
        <f>score!$L$147</f>
        <v>4</v>
      </c>
      <c r="H32" s="40">
        <f>score!$M$147</f>
        <v>4</v>
      </c>
      <c r="I32" s="40">
        <f>score!$N$147</f>
        <v>3</v>
      </c>
      <c r="J32" s="40">
        <f>score!$O$147</f>
        <v>4</v>
      </c>
      <c r="K32" s="40">
        <f>score!$P$147</f>
        <v>3</v>
      </c>
      <c r="L32" s="40">
        <f>score!$Q$147</f>
        <v>4</v>
      </c>
      <c r="M32" s="40">
        <f>score!$R$147</f>
        <v>3</v>
      </c>
      <c r="N32" s="40">
        <f>score!$S$147</f>
        <v>3</v>
      </c>
      <c r="O32" s="40">
        <f>score!$T$147</f>
        <v>4</v>
      </c>
      <c r="P32" s="40">
        <f>score!$U$147</f>
        <v>4</v>
      </c>
      <c r="Q32" s="40">
        <f>score!$V$147</f>
        <v>4</v>
      </c>
      <c r="R32" s="40">
        <f>score!$W$147</f>
        <v>3</v>
      </c>
      <c r="S32" s="40">
        <f>score!$X$147</f>
        <v>4</v>
      </c>
      <c r="T32" s="40">
        <f>score!$Y$147</f>
        <v>3</v>
      </c>
      <c r="U32" s="13">
        <f t="shared" si="2"/>
        <v>64</v>
      </c>
    </row>
    <row r="33" spans="1:21" x14ac:dyDescent="0.35"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</row>
    <row r="34" spans="1:21" ht="15" customHeight="1" x14ac:dyDescent="0.35">
      <c r="A34" s="151">
        <f>score!A9</f>
        <v>3</v>
      </c>
      <c r="C34" s="149" t="s">
        <v>6</v>
      </c>
      <c r="D34" s="149"/>
      <c r="E34" s="149"/>
      <c r="F34" s="149"/>
      <c r="G34" s="149"/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</row>
    <row r="35" spans="1:21" ht="15" customHeight="1" x14ac:dyDescent="0.35">
      <c r="A35" s="151"/>
      <c r="B35" s="152" t="str">
        <f>score!F9</f>
        <v>Nada&amp;Vito Šmit</v>
      </c>
      <c r="C35" s="147">
        <v>1</v>
      </c>
      <c r="D35" s="147">
        <v>2</v>
      </c>
      <c r="E35" s="147">
        <v>3</v>
      </c>
      <c r="F35" s="147">
        <v>4</v>
      </c>
      <c r="G35" s="147">
        <v>5</v>
      </c>
      <c r="H35" s="147">
        <v>6</v>
      </c>
      <c r="I35" s="147">
        <v>7</v>
      </c>
      <c r="J35" s="147">
        <v>8</v>
      </c>
      <c r="K35" s="147">
        <v>9</v>
      </c>
      <c r="L35" s="147">
        <v>10</v>
      </c>
      <c r="M35" s="147">
        <v>11</v>
      </c>
      <c r="N35" s="147">
        <v>12</v>
      </c>
      <c r="O35" s="147">
        <v>13</v>
      </c>
      <c r="P35" s="147">
        <v>14</v>
      </c>
      <c r="Q35" s="147">
        <v>15</v>
      </c>
      <c r="R35" s="147">
        <v>16</v>
      </c>
      <c r="S35" s="147">
        <v>17</v>
      </c>
      <c r="T35" s="147">
        <v>18</v>
      </c>
      <c r="U35" s="42" t="s">
        <v>1</v>
      </c>
    </row>
    <row r="36" spans="1:21" x14ac:dyDescent="0.35">
      <c r="B36" s="152"/>
      <c r="C36" s="147"/>
      <c r="D36" s="147"/>
      <c r="E36" s="147"/>
      <c r="F36" s="147"/>
      <c r="G36" s="147"/>
      <c r="H36" s="147"/>
      <c r="I36" s="147"/>
      <c r="J36" s="147"/>
      <c r="K36" s="147"/>
      <c r="L36" s="147"/>
      <c r="M36" s="147"/>
      <c r="N36" s="147"/>
      <c r="O36" s="147"/>
      <c r="P36" s="147"/>
      <c r="Q36" s="147"/>
      <c r="R36" s="147"/>
      <c r="S36" s="147"/>
      <c r="T36" s="147"/>
      <c r="U36" s="43"/>
    </row>
    <row r="37" spans="1:21" x14ac:dyDescent="0.35">
      <c r="B37" s="4" t="s">
        <v>8</v>
      </c>
      <c r="C37" s="3">
        <f>'1stR'!C$9</f>
        <v>4</v>
      </c>
      <c r="D37" s="3">
        <f>'1stR'!D$9</f>
        <v>3</v>
      </c>
      <c r="E37" s="3">
        <f>'1stR'!E$9</f>
        <v>3</v>
      </c>
      <c r="F37" s="3">
        <f>'1stR'!F$9</f>
        <v>4</v>
      </c>
      <c r="G37" s="3">
        <f>'1stR'!G$9</f>
        <v>3</v>
      </c>
      <c r="H37" s="3">
        <f>'1stR'!H$9</f>
        <v>4</v>
      </c>
      <c r="I37" s="3">
        <f>'1stR'!I$9</f>
        <v>3</v>
      </c>
      <c r="J37" s="3">
        <f>'1stR'!J$9</f>
        <v>4</v>
      </c>
      <c r="K37" s="3">
        <f>'1stR'!K$9</f>
        <v>3</v>
      </c>
      <c r="L37" s="3">
        <f>'1stR'!L$9</f>
        <v>6</v>
      </c>
      <c r="M37" s="3">
        <f>'1stR'!M$9</f>
        <v>3</v>
      </c>
      <c r="N37" s="3">
        <f>'1stR'!N$9</f>
        <v>3</v>
      </c>
      <c r="O37" s="3">
        <f>'1stR'!O$9</f>
        <v>4</v>
      </c>
      <c r="P37" s="3">
        <f>'1stR'!P$9</f>
        <v>4</v>
      </c>
      <c r="Q37" s="3">
        <f>'1stR'!Q$9</f>
        <v>4</v>
      </c>
      <c r="R37" s="3">
        <f>'1stR'!R$9</f>
        <v>4</v>
      </c>
      <c r="S37" s="3">
        <f>'1stR'!S$9</f>
        <v>5</v>
      </c>
      <c r="T37" s="3">
        <f>'1stR'!T$9</f>
        <v>3</v>
      </c>
      <c r="U37" s="10">
        <f>SUM(C37:T37)</f>
        <v>67</v>
      </c>
    </row>
    <row r="38" spans="1:21" x14ac:dyDescent="0.35">
      <c r="B38" s="4" t="s">
        <v>13</v>
      </c>
      <c r="C38" s="3">
        <f>'2ndR'!C$9</f>
        <v>4</v>
      </c>
      <c r="D38" s="3">
        <f>'2ndR'!D$9</f>
        <v>2</v>
      </c>
      <c r="E38" s="3">
        <f>'2ndR'!E$9</f>
        <v>4</v>
      </c>
      <c r="F38" s="3">
        <f>'2ndR'!F$9</f>
        <v>4</v>
      </c>
      <c r="G38" s="3">
        <f>'2ndR'!G$9</f>
        <v>5</v>
      </c>
      <c r="H38" s="3">
        <f>'2ndR'!H$9</f>
        <v>4</v>
      </c>
      <c r="I38" s="3">
        <f>'2ndR'!I$9</f>
        <v>3</v>
      </c>
      <c r="J38" s="3">
        <f>'2ndR'!J$9</f>
        <v>5</v>
      </c>
      <c r="K38" s="3">
        <f>'2ndR'!K$9</f>
        <v>3</v>
      </c>
      <c r="L38" s="3">
        <f>'2ndR'!L$9</f>
        <v>0</v>
      </c>
      <c r="M38" s="3">
        <f>'2ndR'!M$9</f>
        <v>0</v>
      </c>
      <c r="N38" s="3">
        <f>'2ndR'!N$9</f>
        <v>0</v>
      </c>
      <c r="O38" s="3">
        <f>'2ndR'!O$9</f>
        <v>0</v>
      </c>
      <c r="P38" s="3">
        <f>'2ndR'!P$9</f>
        <v>0</v>
      </c>
      <c r="Q38" s="3">
        <f>'2ndR'!Q$9</f>
        <v>0</v>
      </c>
      <c r="R38" s="3">
        <f>'2ndR'!R$9</f>
        <v>0</v>
      </c>
      <c r="S38" s="3">
        <f>'2ndR'!S$9</f>
        <v>0</v>
      </c>
      <c r="T38" s="3">
        <f>'2ndR'!T$9</f>
        <v>0</v>
      </c>
      <c r="U38" s="10">
        <f t="shared" ref="U38:U47" si="3">SUM(C38:T38)</f>
        <v>34</v>
      </c>
    </row>
    <row r="39" spans="1:21" x14ac:dyDescent="0.35">
      <c r="B39" s="4" t="s">
        <v>14</v>
      </c>
      <c r="C39" s="3">
        <f>'3rdR'!C$9</f>
        <v>3</v>
      </c>
      <c r="D39" s="3">
        <f>'3rdR'!D$9</f>
        <v>3</v>
      </c>
      <c r="E39" s="3">
        <f>'3rdR'!E$9</f>
        <v>3</v>
      </c>
      <c r="F39" s="3">
        <f>'3rdR'!F$9</f>
        <v>5</v>
      </c>
      <c r="G39" s="3">
        <f>'3rdR'!G$9</f>
        <v>4</v>
      </c>
      <c r="H39" s="3">
        <f>'3rdR'!H$9</f>
        <v>4</v>
      </c>
      <c r="I39" s="3">
        <f>'3rdR'!I$9</f>
        <v>3</v>
      </c>
      <c r="J39" s="3">
        <f>'3rdR'!J$9</f>
        <v>5</v>
      </c>
      <c r="K39" s="3">
        <f>'3rdR'!K$9</f>
        <v>4</v>
      </c>
      <c r="L39" s="3">
        <f>'3rdR'!L$9</f>
        <v>4</v>
      </c>
      <c r="M39" s="3">
        <f>'3rdR'!M$9</f>
        <v>3</v>
      </c>
      <c r="N39" s="3">
        <f>'3rdR'!N$9</f>
        <v>4</v>
      </c>
      <c r="O39" s="3">
        <f>'3rdR'!O$9</f>
        <v>4</v>
      </c>
      <c r="P39" s="3">
        <f>'3rdR'!P$9</f>
        <v>5</v>
      </c>
      <c r="Q39" s="3">
        <f>'3rdR'!Q$9</f>
        <v>4</v>
      </c>
      <c r="R39" s="3">
        <f>'3rdR'!R$9</f>
        <v>3</v>
      </c>
      <c r="S39" s="3">
        <f>'3rdR'!S$9</f>
        <v>4</v>
      </c>
      <c r="T39" s="3">
        <f>'3rdR'!T$9</f>
        <v>3</v>
      </c>
      <c r="U39" s="10">
        <f t="shared" si="3"/>
        <v>68</v>
      </c>
    </row>
    <row r="40" spans="1:21" x14ac:dyDescent="0.35">
      <c r="B40" s="4" t="s">
        <v>15</v>
      </c>
      <c r="C40" s="3">
        <f>'4thR'!C$9</f>
        <v>4</v>
      </c>
      <c r="D40" s="3">
        <f>'4thR'!D$9</f>
        <v>4</v>
      </c>
      <c r="E40" s="3">
        <f>'4thR'!E$9</f>
        <v>4</v>
      </c>
      <c r="F40" s="3">
        <f>'4thR'!F$9</f>
        <v>4</v>
      </c>
      <c r="G40" s="3">
        <f>'4thR'!G$9</f>
        <v>5</v>
      </c>
      <c r="H40" s="3">
        <f>'4thR'!H$9</f>
        <v>4</v>
      </c>
      <c r="I40" s="3">
        <f>'4thR'!I$9</f>
        <v>3</v>
      </c>
      <c r="J40" s="3">
        <f>'4thR'!J$9</f>
        <v>5</v>
      </c>
      <c r="K40" s="3">
        <f>'4thR'!K$9</f>
        <v>3</v>
      </c>
      <c r="L40" s="3">
        <f>'4thR'!L$9</f>
        <v>5</v>
      </c>
      <c r="M40" s="3">
        <f>'4thR'!M$9</f>
        <v>3</v>
      </c>
      <c r="N40" s="3">
        <f>'4thR'!N$9</f>
        <v>4</v>
      </c>
      <c r="O40" s="3">
        <f>'4thR'!O$9</f>
        <v>5</v>
      </c>
      <c r="P40" s="3">
        <f>'4thR'!P$9</f>
        <v>5</v>
      </c>
      <c r="Q40" s="3">
        <f>'4thR'!Q$9</f>
        <v>4</v>
      </c>
      <c r="R40" s="3">
        <f>'4thR'!R$9</f>
        <v>4</v>
      </c>
      <c r="S40" s="3">
        <f>'4thR'!S$9</f>
        <v>4</v>
      </c>
      <c r="T40" s="3">
        <f>'4thR'!T$9</f>
        <v>2</v>
      </c>
      <c r="U40" s="10">
        <f t="shared" si="3"/>
        <v>72</v>
      </c>
    </row>
    <row r="41" spans="1:21" x14ac:dyDescent="0.35">
      <c r="B41" s="4" t="s">
        <v>16</v>
      </c>
      <c r="C41" s="3">
        <f>'5thR'!C$9</f>
        <v>4</v>
      </c>
      <c r="D41" s="3">
        <f>'5thR'!D$9</f>
        <v>3</v>
      </c>
      <c r="E41" s="3">
        <f>'5thR'!E$9</f>
        <v>5</v>
      </c>
      <c r="F41" s="3">
        <f>'5thR'!F$9</f>
        <v>4</v>
      </c>
      <c r="G41" s="3">
        <f>'5thR'!G$9</f>
        <v>4</v>
      </c>
      <c r="H41" s="3">
        <f>'5thR'!H$9</f>
        <v>4</v>
      </c>
      <c r="I41" s="3">
        <f>'5thR'!I$9</f>
        <v>2</v>
      </c>
      <c r="J41" s="3">
        <f>'5thR'!J$9</f>
        <v>5</v>
      </c>
      <c r="K41" s="3">
        <f>'5thR'!K$9</f>
        <v>3</v>
      </c>
      <c r="L41" s="3">
        <f>'5thR'!L$9</f>
        <v>4</v>
      </c>
      <c r="M41" s="3">
        <f>'5thR'!M$9</f>
        <v>3</v>
      </c>
      <c r="N41" s="3">
        <f>'5thR'!N$9</f>
        <v>4</v>
      </c>
      <c r="O41" s="3">
        <f>'5thR'!O$9</f>
        <v>5</v>
      </c>
      <c r="P41" s="3">
        <f>'5thR'!P$9</f>
        <v>5</v>
      </c>
      <c r="Q41" s="3">
        <f>'5thR'!Q$9</f>
        <v>4</v>
      </c>
      <c r="R41" s="3">
        <f>'5thR'!R$9</f>
        <v>2</v>
      </c>
      <c r="S41" s="3">
        <f>'5thR'!S$9</f>
        <v>4</v>
      </c>
      <c r="T41" s="3">
        <f>'5thR'!T$9</f>
        <v>4</v>
      </c>
      <c r="U41" s="10">
        <f t="shared" si="3"/>
        <v>69</v>
      </c>
    </row>
    <row r="42" spans="1:21" x14ac:dyDescent="0.35">
      <c r="B42" s="4" t="s">
        <v>17</v>
      </c>
      <c r="C42" s="3">
        <f>'6thR'!C$9</f>
        <v>4</v>
      </c>
      <c r="D42" s="3">
        <f>'6thR'!D$9</f>
        <v>3</v>
      </c>
      <c r="E42" s="3">
        <f>'6thR'!E$9</f>
        <v>3</v>
      </c>
      <c r="F42" s="3">
        <f>'6thR'!F$9</f>
        <v>4</v>
      </c>
      <c r="G42" s="3">
        <f>'6thR'!G$9</f>
        <v>5</v>
      </c>
      <c r="H42" s="3">
        <f>'6thR'!H$9</f>
        <v>4</v>
      </c>
      <c r="I42" s="3">
        <f>'6thR'!I$9</f>
        <v>3</v>
      </c>
      <c r="J42" s="3">
        <f>'6thR'!J$9</f>
        <v>5</v>
      </c>
      <c r="K42" s="3">
        <f>'6thR'!K$9</f>
        <v>4</v>
      </c>
      <c r="L42" s="3">
        <f>'6thR'!L$9</f>
        <v>4</v>
      </c>
      <c r="M42" s="3">
        <f>'6thR'!M$9</f>
        <v>3</v>
      </c>
      <c r="N42" s="3">
        <f>'6thR'!N$9</f>
        <v>3</v>
      </c>
      <c r="O42" s="3">
        <f>'6thR'!O$9</f>
        <v>5</v>
      </c>
      <c r="P42" s="3">
        <f>'6thR'!P$9</f>
        <v>5</v>
      </c>
      <c r="Q42" s="3">
        <f>'6thR'!Q$9</f>
        <v>4</v>
      </c>
      <c r="R42" s="3">
        <f>'6thR'!R$9</f>
        <v>3</v>
      </c>
      <c r="S42" s="3">
        <f>'6thR'!S$9</f>
        <v>4</v>
      </c>
      <c r="T42" s="3">
        <f>'6thR'!T$9</f>
        <v>4</v>
      </c>
      <c r="U42" s="10">
        <f t="shared" si="3"/>
        <v>70</v>
      </c>
    </row>
    <row r="43" spans="1:21" x14ac:dyDescent="0.35">
      <c r="B43" s="4" t="s">
        <v>18</v>
      </c>
      <c r="C43" s="3">
        <f>'7thR'!C$9</f>
        <v>5</v>
      </c>
      <c r="D43" s="3">
        <f>'7thR'!D$9</f>
        <v>4</v>
      </c>
      <c r="E43" s="3">
        <f>'7thR'!E$9</f>
        <v>4</v>
      </c>
      <c r="F43" s="3">
        <f>'7thR'!F$9</f>
        <v>4</v>
      </c>
      <c r="G43" s="3">
        <f>'7thR'!G$9</f>
        <v>4</v>
      </c>
      <c r="H43" s="3">
        <f>'7thR'!H$9</f>
        <v>5</v>
      </c>
      <c r="I43" s="3">
        <f>'7thR'!I$9</f>
        <v>5</v>
      </c>
      <c r="J43" s="3">
        <f>'7thR'!J$9</f>
        <v>4</v>
      </c>
      <c r="K43" s="3">
        <f>'7thR'!K$9</f>
        <v>3</v>
      </c>
      <c r="L43" s="3">
        <f>'7thR'!L$9</f>
        <v>5</v>
      </c>
      <c r="M43" s="3">
        <f>'7thR'!M$9</f>
        <v>3</v>
      </c>
      <c r="N43" s="3">
        <f>'7thR'!N$9</f>
        <v>4</v>
      </c>
      <c r="O43" s="3">
        <f>'7thR'!O$9</f>
        <v>5</v>
      </c>
      <c r="P43" s="3">
        <f>'7thR'!P$9</f>
        <v>4</v>
      </c>
      <c r="Q43" s="3">
        <f>'7thR'!Q$9</f>
        <v>4</v>
      </c>
      <c r="R43" s="3">
        <f>'7thR'!R$9</f>
        <v>3</v>
      </c>
      <c r="S43" s="3">
        <f>'7thR'!S$9</f>
        <v>4</v>
      </c>
      <c r="T43" s="3">
        <f>'7thR'!T$9</f>
        <v>3</v>
      </c>
      <c r="U43" s="10">
        <f t="shared" si="3"/>
        <v>73</v>
      </c>
    </row>
    <row r="44" spans="1:21" x14ac:dyDescent="0.35">
      <c r="B44" s="4" t="s">
        <v>19</v>
      </c>
      <c r="C44" s="3">
        <f>'8thR'!C$9</f>
        <v>6</v>
      </c>
      <c r="D44" s="3">
        <f>'8thR'!D$9</f>
        <v>3</v>
      </c>
      <c r="E44" s="3">
        <f>'8thR'!E$9</f>
        <v>3</v>
      </c>
      <c r="F44" s="3">
        <f>'8thR'!F$9</f>
        <v>4</v>
      </c>
      <c r="G44" s="3">
        <f>'8thR'!G$9</f>
        <v>5</v>
      </c>
      <c r="H44" s="3">
        <f>'8thR'!H$9</f>
        <v>4</v>
      </c>
      <c r="I44" s="3">
        <f>'8thR'!I$9</f>
        <v>4</v>
      </c>
      <c r="J44" s="3">
        <f>'8thR'!J$9</f>
        <v>4</v>
      </c>
      <c r="K44" s="3">
        <f>'8thR'!K$9</f>
        <v>3</v>
      </c>
      <c r="L44" s="3">
        <f>'8thR'!L$9</f>
        <v>5</v>
      </c>
      <c r="M44" s="3">
        <f>'8thR'!M$9</f>
        <v>4</v>
      </c>
      <c r="N44" s="3">
        <f>'8thR'!N$9</f>
        <v>4</v>
      </c>
      <c r="O44" s="3">
        <f>'8thR'!O$9</f>
        <v>5</v>
      </c>
      <c r="P44" s="3">
        <f>'8thR'!P$9</f>
        <v>4</v>
      </c>
      <c r="Q44" s="3">
        <f>'8thR'!Q$9</f>
        <v>4</v>
      </c>
      <c r="R44" s="3">
        <f>'8thR'!R$9</f>
        <v>4</v>
      </c>
      <c r="S44" s="3">
        <f>'8thR'!S$9</f>
        <v>5</v>
      </c>
      <c r="T44" s="3">
        <f>'8thR'!T$9</f>
        <v>3</v>
      </c>
      <c r="U44" s="10">
        <f t="shared" si="3"/>
        <v>74</v>
      </c>
    </row>
    <row r="45" spans="1:21" ht="15" thickBot="1" x14ac:dyDescent="0.4">
      <c r="B45" s="89" t="s">
        <v>78</v>
      </c>
      <c r="C45" s="90">
        <f>'9thR'!C$9</f>
        <v>3</v>
      </c>
      <c r="D45" s="90">
        <f>'9thR'!D$9</f>
        <v>4</v>
      </c>
      <c r="E45" s="90">
        <f>'9thR'!E$9</f>
        <v>3</v>
      </c>
      <c r="F45" s="90">
        <f>'9thR'!F$9</f>
        <v>4</v>
      </c>
      <c r="G45" s="90">
        <f>'9thR'!G$9</f>
        <v>4</v>
      </c>
      <c r="H45" s="90">
        <f>'9thR'!H$9</f>
        <v>5</v>
      </c>
      <c r="I45" s="90">
        <f>'9thR'!I$9</f>
        <v>3</v>
      </c>
      <c r="J45" s="90">
        <f>'9thR'!J$9</f>
        <v>4</v>
      </c>
      <c r="K45" s="90">
        <f>'9thR'!K$9</f>
        <v>3</v>
      </c>
      <c r="L45" s="90">
        <f>'9thR'!L$9</f>
        <v>4</v>
      </c>
      <c r="M45" s="90">
        <f>'9thR'!M$9</f>
        <v>3</v>
      </c>
      <c r="N45" s="90">
        <f>'9thR'!N$9</f>
        <v>3</v>
      </c>
      <c r="O45" s="90">
        <f>'9thR'!O$9</f>
        <v>4</v>
      </c>
      <c r="P45" s="90">
        <f>'9thR'!P$9</f>
        <v>4</v>
      </c>
      <c r="Q45" s="90">
        <f>'9thR'!Q$9</f>
        <v>4</v>
      </c>
      <c r="R45" s="90">
        <f>'9thR'!R$9</f>
        <v>3</v>
      </c>
      <c r="S45" s="90">
        <f>'9thR'!S$9</f>
        <v>3</v>
      </c>
      <c r="T45" s="90">
        <f>'9thR'!T$9</f>
        <v>2</v>
      </c>
      <c r="U45" s="91">
        <f t="shared" si="3"/>
        <v>63</v>
      </c>
    </row>
    <row r="46" spans="1:21" ht="16" thickTop="1" x14ac:dyDescent="0.35">
      <c r="B46" s="38" t="s">
        <v>12</v>
      </c>
      <c r="C46" s="30">
        <f>score!H$9</f>
        <v>3</v>
      </c>
      <c r="D46" s="30">
        <f>score!I$9</f>
        <v>2</v>
      </c>
      <c r="E46" s="30">
        <f>score!J$9</f>
        <v>3</v>
      </c>
      <c r="F46" s="30">
        <f>score!K$9</f>
        <v>4</v>
      </c>
      <c r="G46" s="30">
        <f>score!L$9</f>
        <v>3</v>
      </c>
      <c r="H46" s="30">
        <f>score!M$9</f>
        <v>4</v>
      </c>
      <c r="I46" s="30">
        <f>score!N$9</f>
        <v>2</v>
      </c>
      <c r="J46" s="30">
        <f>score!O$9</f>
        <v>4</v>
      </c>
      <c r="K46" s="30">
        <f>score!P$9</f>
        <v>3</v>
      </c>
      <c r="L46" s="30">
        <f>score!Q$9</f>
        <v>4</v>
      </c>
      <c r="M46" s="30">
        <f>score!R$9</f>
        <v>3</v>
      </c>
      <c r="N46" s="30">
        <f>score!S$9</f>
        <v>3</v>
      </c>
      <c r="O46" s="30">
        <f>score!T$9</f>
        <v>4</v>
      </c>
      <c r="P46" s="30">
        <f>score!U$9</f>
        <v>4</v>
      </c>
      <c r="Q46" s="30">
        <f>score!V$9</f>
        <v>4</v>
      </c>
      <c r="R46" s="30">
        <f>score!W$9</f>
        <v>2</v>
      </c>
      <c r="S46" s="30">
        <f>score!X$9</f>
        <v>3</v>
      </c>
      <c r="T46" s="30">
        <f>score!Y$9</f>
        <v>2</v>
      </c>
      <c r="U46" s="31">
        <f t="shared" si="3"/>
        <v>57</v>
      </c>
    </row>
    <row r="47" spans="1:21" ht="15.5" x14ac:dyDescent="0.35">
      <c r="B47" s="39" t="s">
        <v>7</v>
      </c>
      <c r="C47" s="40">
        <f>score!H$147</f>
        <v>4</v>
      </c>
      <c r="D47" s="40">
        <f>score!$I$147</f>
        <v>3</v>
      </c>
      <c r="E47" s="40">
        <f>score!$J$147</f>
        <v>3</v>
      </c>
      <c r="F47" s="40">
        <f>score!$K$147</f>
        <v>4</v>
      </c>
      <c r="G47" s="40">
        <f>score!$L$147</f>
        <v>4</v>
      </c>
      <c r="H47" s="40">
        <f>score!$M$147</f>
        <v>4</v>
      </c>
      <c r="I47" s="40">
        <f>score!$N$147</f>
        <v>3</v>
      </c>
      <c r="J47" s="40">
        <f>score!$O$147</f>
        <v>4</v>
      </c>
      <c r="K47" s="40">
        <f>score!$P$147</f>
        <v>3</v>
      </c>
      <c r="L47" s="40">
        <f>score!$Q$147</f>
        <v>4</v>
      </c>
      <c r="M47" s="40">
        <f>score!$R$147</f>
        <v>3</v>
      </c>
      <c r="N47" s="40">
        <f>score!$S$147</f>
        <v>3</v>
      </c>
      <c r="O47" s="40">
        <f>score!$T$147</f>
        <v>4</v>
      </c>
      <c r="P47" s="40">
        <f>score!$U$147</f>
        <v>4</v>
      </c>
      <c r="Q47" s="40">
        <f>score!$V$147</f>
        <v>4</v>
      </c>
      <c r="R47" s="40">
        <f>score!$W$147</f>
        <v>3</v>
      </c>
      <c r="S47" s="40">
        <f>score!$X$147</f>
        <v>4</v>
      </c>
      <c r="T47" s="40">
        <f>score!$Y$147</f>
        <v>3</v>
      </c>
      <c r="U47" s="13">
        <f t="shared" si="3"/>
        <v>64</v>
      </c>
    </row>
    <row r="48" spans="1:21" x14ac:dyDescent="0.35"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</row>
    <row r="49" spans="1:21" ht="15" customHeight="1" x14ac:dyDescent="0.35">
      <c r="A49" s="151">
        <f>score!A10</f>
        <v>4</v>
      </c>
      <c r="C49" s="149" t="s">
        <v>6</v>
      </c>
      <c r="D49" s="149"/>
      <c r="E49" s="149"/>
      <c r="F49" s="149"/>
      <c r="G49" s="149"/>
      <c r="H49" s="149"/>
      <c r="I49" s="149"/>
      <c r="J49" s="149"/>
      <c r="K49" s="149"/>
      <c r="L49" s="149"/>
      <c r="M49" s="149"/>
      <c r="N49" s="149"/>
      <c r="O49" s="149"/>
      <c r="P49" s="149"/>
      <c r="Q49" s="149"/>
      <c r="R49" s="149"/>
      <c r="S49" s="149"/>
      <c r="T49" s="149"/>
    </row>
    <row r="50" spans="1:21" ht="15" customHeight="1" x14ac:dyDescent="0.35">
      <c r="A50" s="151"/>
      <c r="B50" s="152" t="str">
        <f>score!F10</f>
        <v>Nina Zidanič&amp;Miha Gregorčič</v>
      </c>
      <c r="C50" s="147">
        <v>1</v>
      </c>
      <c r="D50" s="147">
        <v>2</v>
      </c>
      <c r="E50" s="147">
        <v>3</v>
      </c>
      <c r="F50" s="147">
        <v>4</v>
      </c>
      <c r="G50" s="147">
        <v>5</v>
      </c>
      <c r="H50" s="147">
        <v>6</v>
      </c>
      <c r="I50" s="147">
        <v>7</v>
      </c>
      <c r="J50" s="147">
        <v>8</v>
      </c>
      <c r="K50" s="147">
        <v>9</v>
      </c>
      <c r="L50" s="147">
        <v>10</v>
      </c>
      <c r="M50" s="147">
        <v>11</v>
      </c>
      <c r="N50" s="147">
        <v>12</v>
      </c>
      <c r="O50" s="147">
        <v>13</v>
      </c>
      <c r="P50" s="147">
        <v>14</v>
      </c>
      <c r="Q50" s="147">
        <v>15</v>
      </c>
      <c r="R50" s="147">
        <v>16</v>
      </c>
      <c r="S50" s="147">
        <v>17</v>
      </c>
      <c r="T50" s="147">
        <v>18</v>
      </c>
      <c r="U50" s="42" t="s">
        <v>1</v>
      </c>
    </row>
    <row r="51" spans="1:21" x14ac:dyDescent="0.35">
      <c r="B51" s="152"/>
      <c r="C51" s="147"/>
      <c r="D51" s="147"/>
      <c r="E51" s="147"/>
      <c r="F51" s="147"/>
      <c r="G51" s="147"/>
      <c r="H51" s="147"/>
      <c r="I51" s="147"/>
      <c r="J51" s="147"/>
      <c r="K51" s="147"/>
      <c r="L51" s="147"/>
      <c r="M51" s="147"/>
      <c r="N51" s="147"/>
      <c r="O51" s="147"/>
      <c r="P51" s="147"/>
      <c r="Q51" s="147"/>
      <c r="R51" s="147"/>
      <c r="S51" s="147"/>
      <c r="T51" s="147"/>
      <c r="U51" s="43"/>
    </row>
    <row r="52" spans="1:21" x14ac:dyDescent="0.35">
      <c r="B52" s="4" t="s">
        <v>8</v>
      </c>
      <c r="C52" s="3">
        <f>'1stR'!C$10</f>
        <v>4</v>
      </c>
      <c r="D52" s="3">
        <f>'1stR'!D$10</f>
        <v>3</v>
      </c>
      <c r="E52" s="3">
        <f>'1stR'!E$10</f>
        <v>3</v>
      </c>
      <c r="F52" s="3">
        <f>'1stR'!F$10</f>
        <v>4</v>
      </c>
      <c r="G52" s="3">
        <f>'1stR'!G$10</f>
        <v>5</v>
      </c>
      <c r="H52" s="3">
        <f>'1stR'!H$10</f>
        <v>4</v>
      </c>
      <c r="I52" s="3">
        <f>'1stR'!I$10</f>
        <v>3</v>
      </c>
      <c r="J52" s="3">
        <f>'1stR'!J$10</f>
        <v>5</v>
      </c>
      <c r="K52" s="3">
        <f>'1stR'!K$10</f>
        <v>3</v>
      </c>
      <c r="L52" s="3">
        <f>'1stR'!L$10</f>
        <v>5</v>
      </c>
      <c r="M52" s="3">
        <f>'1stR'!M$10</f>
        <v>3</v>
      </c>
      <c r="N52" s="3">
        <f>'1stR'!N$10</f>
        <v>4</v>
      </c>
      <c r="O52" s="3">
        <f>'1stR'!O$10</f>
        <v>3</v>
      </c>
      <c r="P52" s="3">
        <f>'1stR'!P$10</f>
        <v>5</v>
      </c>
      <c r="Q52" s="3">
        <f>'1stR'!Q$10</f>
        <v>5</v>
      </c>
      <c r="R52" s="3">
        <f>'1stR'!R$10</f>
        <v>4</v>
      </c>
      <c r="S52" s="3">
        <f>'1stR'!S$10</f>
        <v>3</v>
      </c>
      <c r="T52" s="3">
        <f>'1stR'!T$10</f>
        <v>3</v>
      </c>
      <c r="U52" s="10">
        <f>SUM(C52:T52)</f>
        <v>69</v>
      </c>
    </row>
    <row r="53" spans="1:21" x14ac:dyDescent="0.35">
      <c r="B53" s="4" t="s">
        <v>13</v>
      </c>
      <c r="C53" s="3">
        <f>'2ndR'!C$10</f>
        <v>0</v>
      </c>
      <c r="D53" s="3">
        <f>'2ndR'!D$10</f>
        <v>0</v>
      </c>
      <c r="E53" s="3">
        <f>'2ndR'!E$10</f>
        <v>0</v>
      </c>
      <c r="F53" s="3">
        <f>'2ndR'!F$10</f>
        <v>0</v>
      </c>
      <c r="G53" s="3">
        <f>'2ndR'!G$10</f>
        <v>0</v>
      </c>
      <c r="H53" s="3">
        <f>'2ndR'!H$10</f>
        <v>0</v>
      </c>
      <c r="I53" s="3">
        <f>'2ndR'!I$10</f>
        <v>0</v>
      </c>
      <c r="J53" s="3">
        <f>'2ndR'!J$10</f>
        <v>0</v>
      </c>
      <c r="K53" s="3">
        <f>'2ndR'!K$10</f>
        <v>0</v>
      </c>
      <c r="L53" s="3">
        <f>'2ndR'!L$10</f>
        <v>0</v>
      </c>
      <c r="M53" s="3">
        <f>'2ndR'!M$10</f>
        <v>0</v>
      </c>
      <c r="N53" s="3">
        <f>'2ndR'!N$10</f>
        <v>0</v>
      </c>
      <c r="O53" s="3">
        <f>'2ndR'!O$10</f>
        <v>0</v>
      </c>
      <c r="P53" s="3">
        <f>'2ndR'!P$10</f>
        <v>0</v>
      </c>
      <c r="Q53" s="3">
        <f>'2ndR'!Q$10</f>
        <v>0</v>
      </c>
      <c r="R53" s="3">
        <f>'2ndR'!R$10</f>
        <v>0</v>
      </c>
      <c r="S53" s="3">
        <f>'2ndR'!S$10</f>
        <v>0</v>
      </c>
      <c r="T53" s="3">
        <f>'2ndR'!T$10</f>
        <v>0</v>
      </c>
      <c r="U53" s="10">
        <f t="shared" ref="U53:U62" si="4">SUM(C53:T53)</f>
        <v>0</v>
      </c>
    </row>
    <row r="54" spans="1:21" x14ac:dyDescent="0.35">
      <c r="B54" s="4" t="s">
        <v>14</v>
      </c>
      <c r="C54" s="3">
        <f>'3rdR'!C$10</f>
        <v>0</v>
      </c>
      <c r="D54" s="3">
        <f>'3rdR'!D$10</f>
        <v>0</v>
      </c>
      <c r="E54" s="3">
        <f>'3rdR'!E$10</f>
        <v>0</v>
      </c>
      <c r="F54" s="3">
        <f>'3rdR'!F$10</f>
        <v>0</v>
      </c>
      <c r="G54" s="3">
        <f>'3rdR'!G$10</f>
        <v>0</v>
      </c>
      <c r="H54" s="3">
        <f>'3rdR'!H$10</f>
        <v>0</v>
      </c>
      <c r="I54" s="3">
        <f>'3rdR'!I$10</f>
        <v>0</v>
      </c>
      <c r="J54" s="3">
        <f>'3rdR'!J$10</f>
        <v>0</v>
      </c>
      <c r="K54" s="3">
        <f>'3rdR'!K$10</f>
        <v>0</v>
      </c>
      <c r="L54" s="3">
        <f>'3rdR'!L$10</f>
        <v>0</v>
      </c>
      <c r="M54" s="3">
        <f>'3rdR'!M$10</f>
        <v>0</v>
      </c>
      <c r="N54" s="3">
        <f>'3rdR'!N$10</f>
        <v>0</v>
      </c>
      <c r="O54" s="3">
        <f>'3rdR'!O$10</f>
        <v>0</v>
      </c>
      <c r="P54" s="3">
        <f>'3rdR'!P$10</f>
        <v>0</v>
      </c>
      <c r="Q54" s="3">
        <f>'3rdR'!Q$10</f>
        <v>0</v>
      </c>
      <c r="R54" s="3">
        <f>'3rdR'!R$10</f>
        <v>0</v>
      </c>
      <c r="S54" s="3">
        <f>'3rdR'!S$10</f>
        <v>0</v>
      </c>
      <c r="T54" s="3">
        <f>'3rdR'!T$10</f>
        <v>0</v>
      </c>
      <c r="U54" s="10">
        <f t="shared" si="4"/>
        <v>0</v>
      </c>
    </row>
    <row r="55" spans="1:21" x14ac:dyDescent="0.35">
      <c r="B55" s="4" t="s">
        <v>15</v>
      </c>
      <c r="C55" s="3">
        <f>'4thR'!C$10</f>
        <v>6</v>
      </c>
      <c r="D55" s="3">
        <f>'4thR'!D$10</f>
        <v>3</v>
      </c>
      <c r="E55" s="3">
        <f>'4thR'!E$10</f>
        <v>3</v>
      </c>
      <c r="F55" s="3">
        <f>'4thR'!F$10</f>
        <v>5</v>
      </c>
      <c r="G55" s="3">
        <f>'4thR'!G$10</f>
        <v>5</v>
      </c>
      <c r="H55" s="3">
        <f>'4thR'!H$10</f>
        <v>4</v>
      </c>
      <c r="I55" s="3">
        <f>'4thR'!I$10</f>
        <v>4</v>
      </c>
      <c r="J55" s="3">
        <f>'4thR'!J$10</f>
        <v>5</v>
      </c>
      <c r="K55" s="3">
        <f>'4thR'!K$10</f>
        <v>4</v>
      </c>
      <c r="L55" s="3">
        <f>'4thR'!L$10</f>
        <v>5</v>
      </c>
      <c r="M55" s="3">
        <f>'4thR'!M$10</f>
        <v>3</v>
      </c>
      <c r="N55" s="3">
        <f>'4thR'!N$10</f>
        <v>3</v>
      </c>
      <c r="O55" s="3">
        <f>'4thR'!O$10</f>
        <v>5</v>
      </c>
      <c r="P55" s="3">
        <f>'4thR'!P$10</f>
        <v>4</v>
      </c>
      <c r="Q55" s="3">
        <f>'4thR'!Q$10</f>
        <v>5</v>
      </c>
      <c r="R55" s="3">
        <f>'4thR'!R$10</f>
        <v>2</v>
      </c>
      <c r="S55" s="3">
        <f>'4thR'!S$10</f>
        <v>4</v>
      </c>
      <c r="T55" s="3">
        <f>'4thR'!T$10</f>
        <v>3</v>
      </c>
      <c r="U55" s="10">
        <f t="shared" si="4"/>
        <v>73</v>
      </c>
    </row>
    <row r="56" spans="1:21" x14ac:dyDescent="0.35">
      <c r="B56" s="4" t="s">
        <v>16</v>
      </c>
      <c r="C56" s="3">
        <f>'5thR'!C$10</f>
        <v>0</v>
      </c>
      <c r="D56" s="3">
        <f>'5thR'!D$10</f>
        <v>0</v>
      </c>
      <c r="E56" s="3">
        <f>'5thR'!E$10</f>
        <v>0</v>
      </c>
      <c r="F56" s="3">
        <f>'5thR'!F$10</f>
        <v>0</v>
      </c>
      <c r="G56" s="3">
        <f>'5thR'!G$10</f>
        <v>0</v>
      </c>
      <c r="H56" s="3">
        <f>'5thR'!H$10</f>
        <v>0</v>
      </c>
      <c r="I56" s="3">
        <f>'5thR'!I$10</f>
        <v>0</v>
      </c>
      <c r="J56" s="3">
        <f>'5thR'!J$10</f>
        <v>0</v>
      </c>
      <c r="K56" s="3">
        <f>'5thR'!K$10</f>
        <v>0</v>
      </c>
      <c r="L56" s="3">
        <f>'5thR'!L$10</f>
        <v>0</v>
      </c>
      <c r="M56" s="3">
        <f>'5thR'!M$10</f>
        <v>0</v>
      </c>
      <c r="N56" s="3">
        <f>'5thR'!N$10</f>
        <v>0</v>
      </c>
      <c r="O56" s="3">
        <f>'5thR'!O$10</f>
        <v>0</v>
      </c>
      <c r="P56" s="3">
        <f>'5thR'!P$10</f>
        <v>0</v>
      </c>
      <c r="Q56" s="3">
        <f>'5thR'!Q$10</f>
        <v>0</v>
      </c>
      <c r="R56" s="3">
        <f>'5thR'!R$10</f>
        <v>0</v>
      </c>
      <c r="S56" s="3">
        <f>'5thR'!S$10</f>
        <v>0</v>
      </c>
      <c r="T56" s="3">
        <f>'5thR'!T$10</f>
        <v>0</v>
      </c>
      <c r="U56" s="10">
        <f t="shared" si="4"/>
        <v>0</v>
      </c>
    </row>
    <row r="57" spans="1:21" x14ac:dyDescent="0.35">
      <c r="B57" s="4" t="s">
        <v>17</v>
      </c>
      <c r="C57" s="3">
        <f>'6thR'!C$10</f>
        <v>5</v>
      </c>
      <c r="D57" s="3">
        <f>'6thR'!D$10</f>
        <v>3</v>
      </c>
      <c r="E57" s="3">
        <f>'6thR'!E$10</f>
        <v>4</v>
      </c>
      <c r="F57" s="3">
        <f>'6thR'!F$10</f>
        <v>4</v>
      </c>
      <c r="G57" s="3">
        <f>'6thR'!G$10</f>
        <v>5</v>
      </c>
      <c r="H57" s="3">
        <f>'6thR'!H$10</f>
        <v>4</v>
      </c>
      <c r="I57" s="3">
        <f>'6thR'!I$10</f>
        <v>4</v>
      </c>
      <c r="J57" s="3">
        <f>'6thR'!J$10</f>
        <v>5</v>
      </c>
      <c r="K57" s="3">
        <f>'6thR'!K$10</f>
        <v>3</v>
      </c>
      <c r="L57" s="3">
        <f>'6thR'!L$10</f>
        <v>5</v>
      </c>
      <c r="M57" s="3">
        <f>'6thR'!M$10</f>
        <v>3</v>
      </c>
      <c r="N57" s="3">
        <f>'6thR'!N$10</f>
        <v>4</v>
      </c>
      <c r="O57" s="3">
        <f>'6thR'!O$10</f>
        <v>4</v>
      </c>
      <c r="P57" s="3">
        <f>'6thR'!P$10</f>
        <v>5</v>
      </c>
      <c r="Q57" s="3">
        <f>'6thR'!Q$10</f>
        <v>5</v>
      </c>
      <c r="R57" s="3">
        <f>'6thR'!R$10</f>
        <v>3</v>
      </c>
      <c r="S57" s="3">
        <f>'6thR'!S$10</f>
        <v>4</v>
      </c>
      <c r="T57" s="3">
        <f>'6thR'!T$10</f>
        <v>3</v>
      </c>
      <c r="U57" s="10">
        <f t="shared" si="4"/>
        <v>73</v>
      </c>
    </row>
    <row r="58" spans="1:21" x14ac:dyDescent="0.35">
      <c r="B58" s="4" t="s">
        <v>18</v>
      </c>
      <c r="C58" s="3">
        <f>'7thR'!C$10</f>
        <v>4</v>
      </c>
      <c r="D58" s="3">
        <f>'7thR'!D$10</f>
        <v>4</v>
      </c>
      <c r="E58" s="3">
        <f>'7thR'!E$10</f>
        <v>5</v>
      </c>
      <c r="F58" s="3">
        <f>'7thR'!F$10</f>
        <v>5</v>
      </c>
      <c r="G58" s="3">
        <f>'7thR'!G$10</f>
        <v>4</v>
      </c>
      <c r="H58" s="3">
        <f>'7thR'!H$10</f>
        <v>5</v>
      </c>
      <c r="I58" s="3">
        <f>'7thR'!I$10</f>
        <v>3</v>
      </c>
      <c r="J58" s="3">
        <f>'7thR'!J$10</f>
        <v>4</v>
      </c>
      <c r="K58" s="3">
        <f>'7thR'!K$10</f>
        <v>3</v>
      </c>
      <c r="L58" s="3">
        <f>'7thR'!L$10</f>
        <v>6</v>
      </c>
      <c r="M58" s="3">
        <f>'7thR'!M$10</f>
        <v>3</v>
      </c>
      <c r="N58" s="3">
        <f>'7thR'!N$10</f>
        <v>3</v>
      </c>
      <c r="O58" s="3">
        <f>'7thR'!O$10</f>
        <v>4</v>
      </c>
      <c r="P58" s="3">
        <f>'7thR'!P$10</f>
        <v>5</v>
      </c>
      <c r="Q58" s="3">
        <f>'7thR'!Q$10</f>
        <v>4</v>
      </c>
      <c r="R58" s="3">
        <f>'7thR'!R$10</f>
        <v>3</v>
      </c>
      <c r="S58" s="3">
        <f>'7thR'!S$10</f>
        <v>4</v>
      </c>
      <c r="T58" s="3">
        <f>'7thR'!T$10</f>
        <v>3</v>
      </c>
      <c r="U58" s="10">
        <f t="shared" si="4"/>
        <v>72</v>
      </c>
    </row>
    <row r="59" spans="1:21" x14ac:dyDescent="0.35">
      <c r="B59" s="4" t="s">
        <v>19</v>
      </c>
      <c r="C59" s="3">
        <f>'8thR'!C$10</f>
        <v>4</v>
      </c>
      <c r="D59" s="3">
        <f>'8thR'!D$10</f>
        <v>3</v>
      </c>
      <c r="E59" s="3">
        <f>'8thR'!E$10</f>
        <v>3</v>
      </c>
      <c r="F59" s="3">
        <f>'8thR'!F$10</f>
        <v>4</v>
      </c>
      <c r="G59" s="3">
        <f>'8thR'!G$10</f>
        <v>5</v>
      </c>
      <c r="H59" s="3">
        <f>'8thR'!H$10</f>
        <v>5</v>
      </c>
      <c r="I59" s="3">
        <f>'8thR'!I$10</f>
        <v>4</v>
      </c>
      <c r="J59" s="3">
        <f>'8thR'!J$10</f>
        <v>5</v>
      </c>
      <c r="K59" s="3">
        <f>'8thR'!K$10</f>
        <v>4</v>
      </c>
      <c r="L59" s="3">
        <f>'8thR'!L$10</f>
        <v>6</v>
      </c>
      <c r="M59" s="3">
        <f>'8thR'!M$10</f>
        <v>4</v>
      </c>
      <c r="N59" s="3">
        <f>'8thR'!N$10</f>
        <v>3</v>
      </c>
      <c r="O59" s="3">
        <f>'8thR'!O$10</f>
        <v>4</v>
      </c>
      <c r="P59" s="3">
        <f>'8thR'!P$10</f>
        <v>9</v>
      </c>
      <c r="Q59" s="3">
        <f>'8thR'!Q$10</f>
        <v>5</v>
      </c>
      <c r="R59" s="3">
        <f>'8thR'!R$10</f>
        <v>3</v>
      </c>
      <c r="S59" s="3">
        <f>'8thR'!S$10</f>
        <v>6</v>
      </c>
      <c r="T59" s="3">
        <f>'8thR'!T$10</f>
        <v>3</v>
      </c>
      <c r="U59" s="10">
        <f t="shared" si="4"/>
        <v>80</v>
      </c>
    </row>
    <row r="60" spans="1:21" ht="15" thickBot="1" x14ac:dyDescent="0.4">
      <c r="B60" s="89" t="s">
        <v>78</v>
      </c>
      <c r="C60" s="90">
        <f>'9thR'!C$10</f>
        <v>4</v>
      </c>
      <c r="D60" s="90">
        <f>'9thR'!D$10</f>
        <v>3</v>
      </c>
      <c r="E60" s="90">
        <f>'9thR'!E$10</f>
        <v>5</v>
      </c>
      <c r="F60" s="90">
        <f>'9thR'!F$10</f>
        <v>5</v>
      </c>
      <c r="G60" s="90">
        <f>'9thR'!G$10</f>
        <v>6</v>
      </c>
      <c r="H60" s="90">
        <f>'9thR'!H$10</f>
        <v>5</v>
      </c>
      <c r="I60" s="90">
        <f>'9thR'!I$10</f>
        <v>9</v>
      </c>
      <c r="J60" s="90">
        <f>'9thR'!J$10</f>
        <v>5</v>
      </c>
      <c r="K60" s="90">
        <f>'9thR'!K$10</f>
        <v>2</v>
      </c>
      <c r="L60" s="90">
        <f>'9thR'!L$10</f>
        <v>4</v>
      </c>
      <c r="M60" s="90">
        <f>'9thR'!M$10</f>
        <v>3</v>
      </c>
      <c r="N60" s="90">
        <f>'9thR'!N$10</f>
        <v>4</v>
      </c>
      <c r="O60" s="90">
        <f>'9thR'!O$10</f>
        <v>5</v>
      </c>
      <c r="P60" s="90">
        <f>'9thR'!P$10</f>
        <v>4</v>
      </c>
      <c r="Q60" s="90">
        <f>'9thR'!Q$10</f>
        <v>4</v>
      </c>
      <c r="R60" s="90">
        <f>'9thR'!R$10</f>
        <v>3</v>
      </c>
      <c r="S60" s="90">
        <f>'9thR'!S$10</f>
        <v>4</v>
      </c>
      <c r="T60" s="90">
        <f>'9thR'!T$10</f>
        <v>3</v>
      </c>
      <c r="U60" s="91">
        <f t="shared" si="4"/>
        <v>78</v>
      </c>
    </row>
    <row r="61" spans="1:21" ht="16" thickTop="1" x14ac:dyDescent="0.35">
      <c r="B61" s="38" t="s">
        <v>12</v>
      </c>
      <c r="C61" s="30">
        <f>score!H$10</f>
        <v>4</v>
      </c>
      <c r="D61" s="30">
        <f>score!I$10</f>
        <v>3</v>
      </c>
      <c r="E61" s="30">
        <f>score!J$10</f>
        <v>3</v>
      </c>
      <c r="F61" s="30">
        <f>score!K$10</f>
        <v>4</v>
      </c>
      <c r="G61" s="30">
        <f>score!L$10</f>
        <v>4</v>
      </c>
      <c r="H61" s="30">
        <f>score!M$10</f>
        <v>4</v>
      </c>
      <c r="I61" s="30">
        <f>score!N$10</f>
        <v>3</v>
      </c>
      <c r="J61" s="30">
        <f>score!O$10</f>
        <v>4</v>
      </c>
      <c r="K61" s="30">
        <f>score!P$10</f>
        <v>2</v>
      </c>
      <c r="L61" s="30">
        <f>score!Q$10</f>
        <v>4</v>
      </c>
      <c r="M61" s="30">
        <f>score!R$10</f>
        <v>3</v>
      </c>
      <c r="N61" s="30">
        <f>score!S$10</f>
        <v>3</v>
      </c>
      <c r="O61" s="30">
        <f>score!T$10</f>
        <v>3</v>
      </c>
      <c r="P61" s="30">
        <f>score!U$10</f>
        <v>4</v>
      </c>
      <c r="Q61" s="30">
        <f>score!V$10</f>
        <v>4</v>
      </c>
      <c r="R61" s="30">
        <f>score!W$10</f>
        <v>2</v>
      </c>
      <c r="S61" s="30">
        <f>score!X$10</f>
        <v>3</v>
      </c>
      <c r="T61" s="30">
        <f>score!Y$10</f>
        <v>3</v>
      </c>
      <c r="U61" s="31">
        <f t="shared" si="4"/>
        <v>60</v>
      </c>
    </row>
    <row r="62" spans="1:21" ht="15.5" x14ac:dyDescent="0.35">
      <c r="B62" s="39" t="s">
        <v>7</v>
      </c>
      <c r="C62" s="40">
        <f>score!H$147</f>
        <v>4</v>
      </c>
      <c r="D62" s="40">
        <f>score!$I$147</f>
        <v>3</v>
      </c>
      <c r="E62" s="40">
        <f>score!$J$147</f>
        <v>3</v>
      </c>
      <c r="F62" s="40">
        <f>score!$K$147</f>
        <v>4</v>
      </c>
      <c r="G62" s="40">
        <f>score!$L$147</f>
        <v>4</v>
      </c>
      <c r="H62" s="40">
        <f>score!$M$147</f>
        <v>4</v>
      </c>
      <c r="I62" s="40">
        <f>score!$N$147</f>
        <v>3</v>
      </c>
      <c r="J62" s="40">
        <f>score!$O$147</f>
        <v>4</v>
      </c>
      <c r="K62" s="40">
        <f>score!$P$147</f>
        <v>3</v>
      </c>
      <c r="L62" s="40">
        <f>score!$Q$147</f>
        <v>4</v>
      </c>
      <c r="M62" s="40">
        <f>score!$R$147</f>
        <v>3</v>
      </c>
      <c r="N62" s="40">
        <f>score!$S$147</f>
        <v>3</v>
      </c>
      <c r="O62" s="40">
        <f>score!$T$147</f>
        <v>4</v>
      </c>
      <c r="P62" s="40">
        <f>score!$U$147</f>
        <v>4</v>
      </c>
      <c r="Q62" s="40">
        <f>score!$V$147</f>
        <v>4</v>
      </c>
      <c r="R62" s="40">
        <f>score!$W$147</f>
        <v>3</v>
      </c>
      <c r="S62" s="40">
        <f>score!$X$147</f>
        <v>4</v>
      </c>
      <c r="T62" s="40">
        <f>score!$Y$147</f>
        <v>3</v>
      </c>
      <c r="U62" s="13">
        <f t="shared" si="4"/>
        <v>64</v>
      </c>
    </row>
    <row r="63" spans="1:21" x14ac:dyDescent="0.35">
      <c r="B63" s="44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</row>
    <row r="64" spans="1:21" ht="15" customHeight="1" x14ac:dyDescent="0.35">
      <c r="A64" s="151">
        <f>score!A11</f>
        <v>5</v>
      </c>
      <c r="C64" s="153" t="s">
        <v>6</v>
      </c>
      <c r="D64" s="153"/>
      <c r="E64" s="153"/>
      <c r="F64" s="153"/>
      <c r="G64" s="153"/>
      <c r="H64" s="153"/>
      <c r="I64" s="153"/>
      <c r="J64" s="153"/>
      <c r="K64" s="153"/>
      <c r="L64" s="153"/>
      <c r="M64" s="153"/>
      <c r="N64" s="153"/>
      <c r="O64" s="153"/>
      <c r="P64" s="153"/>
      <c r="Q64" s="153"/>
      <c r="R64" s="153"/>
      <c r="S64" s="153"/>
      <c r="T64" s="153"/>
    </row>
    <row r="65" spans="1:21" ht="15" customHeight="1" x14ac:dyDescent="0.35">
      <c r="A65" s="151"/>
      <c r="B65" s="152" t="str">
        <f>score!F11</f>
        <v>Breda&amp;Jani Konte</v>
      </c>
      <c r="C65" s="155">
        <v>1</v>
      </c>
      <c r="D65" s="155">
        <v>2</v>
      </c>
      <c r="E65" s="155">
        <v>3</v>
      </c>
      <c r="F65" s="155">
        <v>4</v>
      </c>
      <c r="G65" s="155">
        <v>5</v>
      </c>
      <c r="H65" s="155">
        <v>6</v>
      </c>
      <c r="I65" s="155">
        <v>7</v>
      </c>
      <c r="J65" s="155">
        <v>8</v>
      </c>
      <c r="K65" s="155">
        <v>9</v>
      </c>
      <c r="L65" s="155">
        <v>10</v>
      </c>
      <c r="M65" s="155">
        <v>11</v>
      </c>
      <c r="N65" s="155">
        <v>12</v>
      </c>
      <c r="O65" s="155">
        <v>13</v>
      </c>
      <c r="P65" s="155">
        <v>14</v>
      </c>
      <c r="Q65" s="155">
        <v>15</v>
      </c>
      <c r="R65" s="155">
        <v>16</v>
      </c>
      <c r="S65" s="155">
        <v>17</v>
      </c>
      <c r="T65" s="155">
        <v>18</v>
      </c>
      <c r="U65" s="42" t="s">
        <v>1</v>
      </c>
    </row>
    <row r="66" spans="1:21" x14ac:dyDescent="0.35">
      <c r="B66" s="152"/>
      <c r="C66" s="146"/>
      <c r="D66" s="146"/>
      <c r="E66" s="146"/>
      <c r="F66" s="146"/>
      <c r="G66" s="146"/>
      <c r="H66" s="146"/>
      <c r="I66" s="146"/>
      <c r="J66" s="146"/>
      <c r="K66" s="146"/>
      <c r="L66" s="146"/>
      <c r="M66" s="146"/>
      <c r="N66" s="146"/>
      <c r="O66" s="146"/>
      <c r="P66" s="146"/>
      <c r="Q66" s="146"/>
      <c r="R66" s="146"/>
      <c r="S66" s="146"/>
      <c r="T66" s="146"/>
      <c r="U66" s="43"/>
    </row>
    <row r="67" spans="1:21" x14ac:dyDescent="0.35">
      <c r="B67" s="4" t="s">
        <v>8</v>
      </c>
      <c r="C67" s="3">
        <f>'1stR'!C$11</f>
        <v>6</v>
      </c>
      <c r="D67" s="3">
        <f>'1stR'!D$11</f>
        <v>2</v>
      </c>
      <c r="E67" s="3">
        <f>'1stR'!E$11</f>
        <v>4</v>
      </c>
      <c r="F67" s="3">
        <f>'1stR'!F$11</f>
        <v>5</v>
      </c>
      <c r="G67" s="3">
        <f>'1stR'!G$11</f>
        <v>5</v>
      </c>
      <c r="H67" s="3">
        <f>'1stR'!H$11</f>
        <v>4</v>
      </c>
      <c r="I67" s="3">
        <f>'1stR'!I$11</f>
        <v>3</v>
      </c>
      <c r="J67" s="3">
        <f>'1stR'!J$11</f>
        <v>6</v>
      </c>
      <c r="K67" s="3">
        <f>'1stR'!K$11</f>
        <v>3</v>
      </c>
      <c r="L67" s="3">
        <f>'1stR'!L$11</f>
        <v>5</v>
      </c>
      <c r="M67" s="3">
        <f>'1stR'!M$11</f>
        <v>5</v>
      </c>
      <c r="N67" s="3">
        <f>'1stR'!N$11</f>
        <v>4</v>
      </c>
      <c r="O67" s="3">
        <f>'1stR'!O$11</f>
        <v>5</v>
      </c>
      <c r="P67" s="3">
        <f>'1stR'!P$11</f>
        <v>3</v>
      </c>
      <c r="Q67" s="3">
        <f>'1stR'!Q$11</f>
        <v>4</v>
      </c>
      <c r="R67" s="3">
        <f>'1stR'!R$11</f>
        <v>6</v>
      </c>
      <c r="S67" s="3">
        <f>'1stR'!S$11</f>
        <v>5</v>
      </c>
      <c r="T67" s="3">
        <f>'1stR'!T$11</f>
        <v>4</v>
      </c>
      <c r="U67" s="10">
        <f>SUM(C67:T67)</f>
        <v>79</v>
      </c>
    </row>
    <row r="68" spans="1:21" x14ac:dyDescent="0.35">
      <c r="B68" s="4" t="s">
        <v>13</v>
      </c>
      <c r="C68" s="3">
        <f>'2ndR'!C$11</f>
        <v>5</v>
      </c>
      <c r="D68" s="3">
        <f>'2ndR'!D$11</f>
        <v>2</v>
      </c>
      <c r="E68" s="3">
        <f>'2ndR'!E$11</f>
        <v>3</v>
      </c>
      <c r="F68" s="3">
        <f>'2ndR'!F$11</f>
        <v>5</v>
      </c>
      <c r="G68" s="3">
        <f>'2ndR'!G$11</f>
        <v>4</v>
      </c>
      <c r="H68" s="3">
        <f>'2ndR'!H$11</f>
        <v>4</v>
      </c>
      <c r="I68" s="3">
        <f>'2ndR'!I$11</f>
        <v>3</v>
      </c>
      <c r="J68" s="3">
        <f>'2ndR'!J$11</f>
        <v>5</v>
      </c>
      <c r="K68" s="3">
        <f>'2ndR'!K$11</f>
        <v>3</v>
      </c>
      <c r="L68" s="3">
        <f>'2ndR'!L$11</f>
        <v>0</v>
      </c>
      <c r="M68" s="3">
        <f>'2ndR'!M$11</f>
        <v>0</v>
      </c>
      <c r="N68" s="3">
        <f>'2ndR'!N$11</f>
        <v>0</v>
      </c>
      <c r="O68" s="3">
        <f>'2ndR'!O$11</f>
        <v>0</v>
      </c>
      <c r="P68" s="3">
        <f>'2ndR'!P$11</f>
        <v>0</v>
      </c>
      <c r="Q68" s="3">
        <f>'2ndR'!Q$11</f>
        <v>0</v>
      </c>
      <c r="R68" s="3">
        <f>'2ndR'!R$11</f>
        <v>0</v>
      </c>
      <c r="S68" s="3">
        <f>'2ndR'!S$11</f>
        <v>0</v>
      </c>
      <c r="T68" s="3">
        <f>'2ndR'!T$11</f>
        <v>0</v>
      </c>
      <c r="U68" s="10">
        <f t="shared" ref="U68:U77" si="5">SUM(C68:T68)</f>
        <v>34</v>
      </c>
    </row>
    <row r="69" spans="1:21" x14ac:dyDescent="0.35">
      <c r="B69" s="4" t="s">
        <v>14</v>
      </c>
      <c r="C69" s="3">
        <f>'3rdR'!C$11</f>
        <v>4</v>
      </c>
      <c r="D69" s="3">
        <f>'3rdR'!D$11</f>
        <v>3</v>
      </c>
      <c r="E69" s="3">
        <f>'3rdR'!E$11</f>
        <v>4</v>
      </c>
      <c r="F69" s="3">
        <f>'3rdR'!F$11</f>
        <v>5</v>
      </c>
      <c r="G69" s="3">
        <f>'3rdR'!G$11</f>
        <v>5</v>
      </c>
      <c r="H69" s="3">
        <f>'3rdR'!H$11</f>
        <v>5</v>
      </c>
      <c r="I69" s="3">
        <f>'3rdR'!I$11</f>
        <v>4</v>
      </c>
      <c r="J69" s="3">
        <f>'3rdR'!J$11</f>
        <v>5</v>
      </c>
      <c r="K69" s="3">
        <f>'3rdR'!K$11</f>
        <v>3</v>
      </c>
      <c r="L69" s="3">
        <f>'3rdR'!L$11</f>
        <v>5</v>
      </c>
      <c r="M69" s="3">
        <f>'3rdR'!M$11</f>
        <v>3</v>
      </c>
      <c r="N69" s="3">
        <f>'3rdR'!N$11</f>
        <v>3</v>
      </c>
      <c r="O69" s="3">
        <f>'3rdR'!O$11</f>
        <v>5</v>
      </c>
      <c r="P69" s="3">
        <f>'3rdR'!P$11</f>
        <v>4</v>
      </c>
      <c r="Q69" s="3">
        <f>'3rdR'!Q$11</f>
        <v>4</v>
      </c>
      <c r="R69" s="3">
        <f>'3rdR'!R$11</f>
        <v>4</v>
      </c>
      <c r="S69" s="3">
        <f>'3rdR'!S$11</f>
        <v>5</v>
      </c>
      <c r="T69" s="3">
        <f>'3rdR'!T$11</f>
        <v>4</v>
      </c>
      <c r="U69" s="10">
        <f t="shared" si="5"/>
        <v>75</v>
      </c>
    </row>
    <row r="70" spans="1:21" x14ac:dyDescent="0.35">
      <c r="B70" s="4" t="s">
        <v>15</v>
      </c>
      <c r="C70" s="3">
        <f>'4thR'!C$11</f>
        <v>5</v>
      </c>
      <c r="D70" s="3">
        <f>'4thR'!D$11</f>
        <v>3</v>
      </c>
      <c r="E70" s="3">
        <f>'4thR'!E$11</f>
        <v>3</v>
      </c>
      <c r="F70" s="3">
        <f>'4thR'!F$11</f>
        <v>5</v>
      </c>
      <c r="G70" s="3">
        <f>'4thR'!G$11</f>
        <v>6</v>
      </c>
      <c r="H70" s="3">
        <f>'4thR'!H$11</f>
        <v>5</v>
      </c>
      <c r="I70" s="3">
        <f>'4thR'!I$11</f>
        <v>4</v>
      </c>
      <c r="J70" s="3">
        <f>'4thR'!J$11</f>
        <v>5</v>
      </c>
      <c r="K70" s="3">
        <f>'4thR'!K$11</f>
        <v>3</v>
      </c>
      <c r="L70" s="3">
        <f>'4thR'!L$11</f>
        <v>5</v>
      </c>
      <c r="M70" s="3">
        <f>'4thR'!M$11</f>
        <v>3</v>
      </c>
      <c r="N70" s="3">
        <f>'4thR'!N$11</f>
        <v>3</v>
      </c>
      <c r="O70" s="3">
        <f>'4thR'!O$11</f>
        <v>5</v>
      </c>
      <c r="P70" s="3">
        <f>'4thR'!P$11</f>
        <v>5</v>
      </c>
      <c r="Q70" s="3">
        <f>'4thR'!Q$11</f>
        <v>4</v>
      </c>
      <c r="R70" s="3">
        <f>'4thR'!R$11</f>
        <v>3</v>
      </c>
      <c r="S70" s="3">
        <f>'4thR'!S$11</f>
        <v>5</v>
      </c>
      <c r="T70" s="3">
        <f>'4thR'!T$11</f>
        <v>2</v>
      </c>
      <c r="U70" s="10">
        <f t="shared" si="5"/>
        <v>74</v>
      </c>
    </row>
    <row r="71" spans="1:21" x14ac:dyDescent="0.35">
      <c r="B71" s="4" t="s">
        <v>16</v>
      </c>
      <c r="C71" s="3">
        <f>'5thR'!C$11</f>
        <v>4</v>
      </c>
      <c r="D71" s="3">
        <f>'5thR'!D$11</f>
        <v>4</v>
      </c>
      <c r="E71" s="3">
        <f>'5thR'!E$11</f>
        <v>4</v>
      </c>
      <c r="F71" s="3">
        <f>'5thR'!F$11</f>
        <v>5</v>
      </c>
      <c r="G71" s="3">
        <f>'5thR'!G$11</f>
        <v>4</v>
      </c>
      <c r="H71" s="3">
        <f>'5thR'!H$11</f>
        <v>4</v>
      </c>
      <c r="I71" s="3">
        <f>'5thR'!I$11</f>
        <v>3</v>
      </c>
      <c r="J71" s="3">
        <f>'5thR'!J$11</f>
        <v>4</v>
      </c>
      <c r="K71" s="3">
        <f>'5thR'!K$11</f>
        <v>3</v>
      </c>
      <c r="L71" s="3">
        <f>'5thR'!L$11</f>
        <v>4</v>
      </c>
      <c r="M71" s="3">
        <f>'5thR'!M$11</f>
        <v>3</v>
      </c>
      <c r="N71" s="3">
        <f>'5thR'!N$11</f>
        <v>3</v>
      </c>
      <c r="O71" s="3">
        <f>'5thR'!O$11</f>
        <v>5</v>
      </c>
      <c r="P71" s="3">
        <f>'5thR'!P$11</f>
        <v>4</v>
      </c>
      <c r="Q71" s="3">
        <f>'5thR'!Q$11</f>
        <v>4</v>
      </c>
      <c r="R71" s="3">
        <f>'5thR'!R$11</f>
        <v>5</v>
      </c>
      <c r="S71" s="3">
        <f>'5thR'!S$11</f>
        <v>4</v>
      </c>
      <c r="T71" s="3">
        <f>'5thR'!T$11</f>
        <v>3</v>
      </c>
      <c r="U71" s="10">
        <f t="shared" si="5"/>
        <v>70</v>
      </c>
    </row>
    <row r="72" spans="1:21" x14ac:dyDescent="0.35">
      <c r="B72" s="4" t="s">
        <v>17</v>
      </c>
      <c r="C72" s="3">
        <f>'6thR'!C$11</f>
        <v>3</v>
      </c>
      <c r="D72" s="3">
        <f>'6thR'!D$11</f>
        <v>3</v>
      </c>
      <c r="E72" s="3">
        <f>'6thR'!E$11</f>
        <v>4</v>
      </c>
      <c r="F72" s="3">
        <f>'6thR'!F$11</f>
        <v>5</v>
      </c>
      <c r="G72" s="3">
        <f>'6thR'!G$11</f>
        <v>4</v>
      </c>
      <c r="H72" s="3">
        <f>'6thR'!H$11</f>
        <v>4</v>
      </c>
      <c r="I72" s="3">
        <f>'6thR'!I$11</f>
        <v>4</v>
      </c>
      <c r="J72" s="3">
        <f>'6thR'!J$11</f>
        <v>7</v>
      </c>
      <c r="K72" s="3">
        <f>'6thR'!K$11</f>
        <v>4</v>
      </c>
      <c r="L72" s="3">
        <f>'6thR'!L$11</f>
        <v>4</v>
      </c>
      <c r="M72" s="3">
        <f>'6thR'!M$11</f>
        <v>3</v>
      </c>
      <c r="N72" s="3">
        <f>'6thR'!N$11</f>
        <v>4</v>
      </c>
      <c r="O72" s="3">
        <f>'6thR'!O$11</f>
        <v>4</v>
      </c>
      <c r="P72" s="3">
        <f>'6thR'!P$11</f>
        <v>5</v>
      </c>
      <c r="Q72" s="3">
        <f>'6thR'!Q$11</f>
        <v>6</v>
      </c>
      <c r="R72" s="3">
        <f>'6thR'!R$11</f>
        <v>4</v>
      </c>
      <c r="S72" s="3">
        <f>'6thR'!S$11</f>
        <v>5</v>
      </c>
      <c r="T72" s="3">
        <f>'6thR'!T$11</f>
        <v>2</v>
      </c>
      <c r="U72" s="10">
        <f t="shared" si="5"/>
        <v>75</v>
      </c>
    </row>
    <row r="73" spans="1:21" x14ac:dyDescent="0.35">
      <c r="B73" s="4" t="s">
        <v>18</v>
      </c>
      <c r="C73" s="3">
        <f>'7thR'!C$11</f>
        <v>4</v>
      </c>
      <c r="D73" s="3">
        <f>'7thR'!D$11</f>
        <v>5</v>
      </c>
      <c r="E73" s="3">
        <f>'7thR'!E$11</f>
        <v>2</v>
      </c>
      <c r="F73" s="3">
        <f>'7thR'!F$11</f>
        <v>4</v>
      </c>
      <c r="G73" s="3">
        <f>'7thR'!G$11</f>
        <v>4</v>
      </c>
      <c r="H73" s="3">
        <f>'7thR'!H$11</f>
        <v>5</v>
      </c>
      <c r="I73" s="3">
        <f>'7thR'!I$11</f>
        <v>4</v>
      </c>
      <c r="J73" s="3">
        <f>'7thR'!J$11</f>
        <v>7</v>
      </c>
      <c r="K73" s="3">
        <f>'7thR'!K$11</f>
        <v>4</v>
      </c>
      <c r="L73" s="3">
        <f>'7thR'!L$11</f>
        <v>4</v>
      </c>
      <c r="M73" s="3">
        <f>'7thR'!M$11</f>
        <v>4</v>
      </c>
      <c r="N73" s="3">
        <f>'7thR'!N$11</f>
        <v>3</v>
      </c>
      <c r="O73" s="3">
        <f>'7thR'!O$11</f>
        <v>4</v>
      </c>
      <c r="P73" s="3">
        <f>'7thR'!P$11</f>
        <v>5</v>
      </c>
      <c r="Q73" s="3">
        <f>'7thR'!Q$11</f>
        <v>6</v>
      </c>
      <c r="R73" s="3">
        <f>'7thR'!R$11</f>
        <v>3</v>
      </c>
      <c r="S73" s="3">
        <f>'7thR'!S$11</f>
        <v>5</v>
      </c>
      <c r="T73" s="3">
        <f>'7thR'!T$11</f>
        <v>2</v>
      </c>
      <c r="U73" s="10">
        <f t="shared" si="5"/>
        <v>75</v>
      </c>
    </row>
    <row r="74" spans="1:21" x14ac:dyDescent="0.35">
      <c r="B74" s="4" t="s">
        <v>19</v>
      </c>
      <c r="C74" s="3">
        <f>'8thR'!C$11</f>
        <v>0</v>
      </c>
      <c r="D74" s="3">
        <f>'8thR'!D$11</f>
        <v>0</v>
      </c>
      <c r="E74" s="3">
        <f>'8thR'!E$11</f>
        <v>0</v>
      </c>
      <c r="F74" s="3">
        <f>'8thR'!F$11</f>
        <v>0</v>
      </c>
      <c r="G74" s="3">
        <f>'8thR'!G$11</f>
        <v>0</v>
      </c>
      <c r="H74" s="3">
        <f>'8thR'!H$11</f>
        <v>0</v>
      </c>
      <c r="I74" s="3">
        <f>'8thR'!I$11</f>
        <v>0</v>
      </c>
      <c r="J74" s="3">
        <f>'8thR'!J$11</f>
        <v>0</v>
      </c>
      <c r="K74" s="3">
        <f>'8thR'!K$11</f>
        <v>0</v>
      </c>
      <c r="L74" s="3">
        <f>'8thR'!L$11</f>
        <v>0</v>
      </c>
      <c r="M74" s="3">
        <f>'8thR'!M$11</f>
        <v>0</v>
      </c>
      <c r="N74" s="3">
        <f>'8thR'!N$11</f>
        <v>0</v>
      </c>
      <c r="O74" s="3">
        <f>'8thR'!O$11</f>
        <v>0</v>
      </c>
      <c r="P74" s="3">
        <f>'8thR'!P$11</f>
        <v>0</v>
      </c>
      <c r="Q74" s="3">
        <f>'8thR'!Q$11</f>
        <v>0</v>
      </c>
      <c r="R74" s="3">
        <f>'8thR'!R$11</f>
        <v>0</v>
      </c>
      <c r="S74" s="3">
        <f>'8thR'!S$11</f>
        <v>0</v>
      </c>
      <c r="T74" s="3">
        <f>'8thR'!T$11</f>
        <v>0</v>
      </c>
      <c r="U74" s="10">
        <f t="shared" si="5"/>
        <v>0</v>
      </c>
    </row>
    <row r="75" spans="1:21" ht="15" thickBot="1" x14ac:dyDescent="0.4">
      <c r="B75" s="89" t="s">
        <v>78</v>
      </c>
      <c r="C75" s="90">
        <f>'9thR'!C$11</f>
        <v>4</v>
      </c>
      <c r="D75" s="90">
        <f>'9thR'!D$11</f>
        <v>4</v>
      </c>
      <c r="E75" s="90">
        <f>'9thR'!E$11</f>
        <v>3</v>
      </c>
      <c r="F75" s="90">
        <f>'9thR'!F$11</f>
        <v>3</v>
      </c>
      <c r="G75" s="90">
        <f>'9thR'!G$11</f>
        <v>5</v>
      </c>
      <c r="H75" s="90">
        <f>'9thR'!H$11</f>
        <v>4</v>
      </c>
      <c r="I75" s="90">
        <f>'9thR'!I$11</f>
        <v>3</v>
      </c>
      <c r="J75" s="90">
        <f>'9thR'!J$11</f>
        <v>7</v>
      </c>
      <c r="K75" s="90">
        <f>'9thR'!K$11</f>
        <v>4</v>
      </c>
      <c r="L75" s="90">
        <f>'9thR'!L$11</f>
        <v>5</v>
      </c>
      <c r="M75" s="90">
        <f>'9thR'!M$11</f>
        <v>2</v>
      </c>
      <c r="N75" s="90">
        <f>'9thR'!N$11</f>
        <v>3</v>
      </c>
      <c r="O75" s="90">
        <f>'9thR'!O$11</f>
        <v>5</v>
      </c>
      <c r="P75" s="90">
        <f>'9thR'!P$11</f>
        <v>4</v>
      </c>
      <c r="Q75" s="90">
        <f>'9thR'!Q$11</f>
        <v>5</v>
      </c>
      <c r="R75" s="90">
        <f>'9thR'!R$11</f>
        <v>3</v>
      </c>
      <c r="S75" s="90">
        <f>'9thR'!S$11</f>
        <v>4</v>
      </c>
      <c r="T75" s="90">
        <f>'9thR'!T$11</f>
        <v>2</v>
      </c>
      <c r="U75" s="91">
        <f t="shared" si="5"/>
        <v>70</v>
      </c>
    </row>
    <row r="76" spans="1:21" ht="16" thickTop="1" x14ac:dyDescent="0.35">
      <c r="B76" s="38" t="s">
        <v>12</v>
      </c>
      <c r="C76" s="30">
        <f>score!H$11</f>
        <v>3</v>
      </c>
      <c r="D76" s="30">
        <f>score!I$11</f>
        <v>2</v>
      </c>
      <c r="E76" s="30">
        <f>score!J$11</f>
        <v>2</v>
      </c>
      <c r="F76" s="30">
        <f>score!K$11</f>
        <v>3</v>
      </c>
      <c r="G76" s="30">
        <f>score!L$11</f>
        <v>4</v>
      </c>
      <c r="H76" s="30">
        <f>score!M$11</f>
        <v>4</v>
      </c>
      <c r="I76" s="30">
        <f>score!N$11</f>
        <v>3</v>
      </c>
      <c r="J76" s="30">
        <f>score!O$11</f>
        <v>4</v>
      </c>
      <c r="K76" s="30">
        <f>score!P$11</f>
        <v>3</v>
      </c>
      <c r="L76" s="30">
        <f>score!Q$11</f>
        <v>4</v>
      </c>
      <c r="M76" s="30">
        <f>score!R$11</f>
        <v>2</v>
      </c>
      <c r="N76" s="30">
        <f>score!S$11</f>
        <v>3</v>
      </c>
      <c r="O76" s="30">
        <f>score!T$11</f>
        <v>4</v>
      </c>
      <c r="P76" s="30">
        <f>score!U$11</f>
        <v>3</v>
      </c>
      <c r="Q76" s="30">
        <f>score!V$11</f>
        <v>4</v>
      </c>
      <c r="R76" s="30">
        <f>score!W$11</f>
        <v>3</v>
      </c>
      <c r="S76" s="30">
        <f>score!X$11</f>
        <v>4</v>
      </c>
      <c r="T76" s="30">
        <f>score!Y$11</f>
        <v>2</v>
      </c>
      <c r="U76" s="31">
        <f t="shared" si="5"/>
        <v>57</v>
      </c>
    </row>
    <row r="77" spans="1:21" ht="15.5" x14ac:dyDescent="0.35">
      <c r="B77" s="39" t="s">
        <v>7</v>
      </c>
      <c r="C77" s="40">
        <f>score!H$147</f>
        <v>4</v>
      </c>
      <c r="D77" s="40">
        <f>score!$I$147</f>
        <v>3</v>
      </c>
      <c r="E77" s="40">
        <f>score!$J$147</f>
        <v>3</v>
      </c>
      <c r="F77" s="40">
        <f>score!$K$147</f>
        <v>4</v>
      </c>
      <c r="G77" s="40">
        <f>score!$L$147</f>
        <v>4</v>
      </c>
      <c r="H77" s="40">
        <f>score!$M$147</f>
        <v>4</v>
      </c>
      <c r="I77" s="40">
        <f>score!$N$147</f>
        <v>3</v>
      </c>
      <c r="J77" s="40">
        <f>score!$O$147</f>
        <v>4</v>
      </c>
      <c r="K77" s="40">
        <f>score!$P$147</f>
        <v>3</v>
      </c>
      <c r="L77" s="40">
        <f>score!$Q$147</f>
        <v>4</v>
      </c>
      <c r="M77" s="40">
        <f>score!$R$147</f>
        <v>3</v>
      </c>
      <c r="N77" s="40">
        <f>score!$S$147</f>
        <v>3</v>
      </c>
      <c r="O77" s="40">
        <f>score!$T$147</f>
        <v>4</v>
      </c>
      <c r="P77" s="40">
        <f>score!$U$147</f>
        <v>4</v>
      </c>
      <c r="Q77" s="40">
        <f>score!$V$147</f>
        <v>4</v>
      </c>
      <c r="R77" s="40">
        <f>score!$W$147</f>
        <v>3</v>
      </c>
      <c r="S77" s="40">
        <f>score!$X$147</f>
        <v>4</v>
      </c>
      <c r="T77" s="40">
        <f>score!$Y$147</f>
        <v>3</v>
      </c>
      <c r="U77" s="13">
        <f t="shared" si="5"/>
        <v>64</v>
      </c>
    </row>
    <row r="78" spans="1:21" x14ac:dyDescent="0.35"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</row>
    <row r="79" spans="1:21" ht="15" customHeight="1" x14ac:dyDescent="0.35">
      <c r="A79" s="151">
        <f>score!A12</f>
        <v>6</v>
      </c>
      <c r="C79" s="149" t="s">
        <v>6</v>
      </c>
      <c r="D79" s="149"/>
      <c r="E79" s="149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49"/>
      <c r="R79" s="149"/>
      <c r="S79" s="149"/>
      <c r="T79" s="149"/>
    </row>
    <row r="80" spans="1:21" ht="15" customHeight="1" x14ac:dyDescent="0.35">
      <c r="A80" s="151"/>
      <c r="B80" s="152" t="str">
        <f>score!F12</f>
        <v>Braco Šegan&amp;Peter Dernič</v>
      </c>
      <c r="C80" s="147">
        <v>1</v>
      </c>
      <c r="D80" s="147">
        <v>2</v>
      </c>
      <c r="E80" s="147">
        <v>3</v>
      </c>
      <c r="F80" s="147">
        <v>4</v>
      </c>
      <c r="G80" s="147">
        <v>5</v>
      </c>
      <c r="H80" s="147">
        <v>6</v>
      </c>
      <c r="I80" s="147">
        <v>7</v>
      </c>
      <c r="J80" s="147">
        <v>8</v>
      </c>
      <c r="K80" s="147">
        <v>9</v>
      </c>
      <c r="L80" s="147">
        <v>10</v>
      </c>
      <c r="M80" s="147">
        <v>11</v>
      </c>
      <c r="N80" s="147">
        <v>12</v>
      </c>
      <c r="O80" s="147">
        <v>13</v>
      </c>
      <c r="P80" s="147">
        <v>14</v>
      </c>
      <c r="Q80" s="147">
        <v>15</v>
      </c>
      <c r="R80" s="147">
        <v>16</v>
      </c>
      <c r="S80" s="147">
        <v>17</v>
      </c>
      <c r="T80" s="147">
        <v>18</v>
      </c>
      <c r="U80" s="42" t="s">
        <v>1</v>
      </c>
    </row>
    <row r="81" spans="1:21" x14ac:dyDescent="0.35">
      <c r="B81" s="152"/>
      <c r="C81" s="147"/>
      <c r="D81" s="147"/>
      <c r="E81" s="147"/>
      <c r="F81" s="147"/>
      <c r="G81" s="147"/>
      <c r="H81" s="147"/>
      <c r="I81" s="147"/>
      <c r="J81" s="147"/>
      <c r="K81" s="147"/>
      <c r="L81" s="147"/>
      <c r="M81" s="147"/>
      <c r="N81" s="147"/>
      <c r="O81" s="147"/>
      <c r="P81" s="147"/>
      <c r="Q81" s="147"/>
      <c r="R81" s="147"/>
      <c r="S81" s="147"/>
      <c r="T81" s="147"/>
      <c r="U81" s="43"/>
    </row>
    <row r="82" spans="1:21" x14ac:dyDescent="0.35">
      <c r="B82" s="4" t="s">
        <v>8</v>
      </c>
      <c r="C82" s="3">
        <f>'1stR'!C$12</f>
        <v>4</v>
      </c>
      <c r="D82" s="3">
        <f>'1stR'!D$12</f>
        <v>3</v>
      </c>
      <c r="E82" s="3">
        <f>'1stR'!E$12</f>
        <v>3</v>
      </c>
      <c r="F82" s="3">
        <f>'1stR'!F$12</f>
        <v>5</v>
      </c>
      <c r="G82" s="3">
        <f>'1stR'!G$12</f>
        <v>6</v>
      </c>
      <c r="H82" s="3">
        <f>'1stR'!H$12</f>
        <v>5</v>
      </c>
      <c r="I82" s="3">
        <f>'1stR'!I$12</f>
        <v>3</v>
      </c>
      <c r="J82" s="3">
        <f>'1stR'!J$12</f>
        <v>5</v>
      </c>
      <c r="K82" s="3">
        <f>'1stR'!K$12</f>
        <v>3</v>
      </c>
      <c r="L82" s="3">
        <f>'1stR'!L$12</f>
        <v>5</v>
      </c>
      <c r="M82" s="3">
        <f>'1stR'!M$12</f>
        <v>4</v>
      </c>
      <c r="N82" s="3">
        <f>'1stR'!N$12</f>
        <v>4</v>
      </c>
      <c r="O82" s="3">
        <f>'1stR'!O$12</f>
        <v>5</v>
      </c>
      <c r="P82" s="3">
        <f>'1stR'!P$12</f>
        <v>4</v>
      </c>
      <c r="Q82" s="3">
        <f>'1stR'!Q$12</f>
        <v>4</v>
      </c>
      <c r="R82" s="3">
        <f>'1stR'!R$12</f>
        <v>4</v>
      </c>
      <c r="S82" s="3">
        <f>'1stR'!S$12</f>
        <v>4</v>
      </c>
      <c r="T82" s="3">
        <f>'1stR'!T$12</f>
        <v>2</v>
      </c>
      <c r="U82" s="10">
        <f>SUM(C82:T82)</f>
        <v>73</v>
      </c>
    </row>
    <row r="83" spans="1:21" x14ac:dyDescent="0.35">
      <c r="B83" s="4" t="s">
        <v>13</v>
      </c>
      <c r="C83" s="3">
        <f>'2ndR'!C$12</f>
        <v>4</v>
      </c>
      <c r="D83" s="3">
        <f>'2ndR'!D$12</f>
        <v>4</v>
      </c>
      <c r="E83" s="3">
        <f>'2ndR'!E$12</f>
        <v>4</v>
      </c>
      <c r="F83" s="3">
        <f>'2ndR'!F$12</f>
        <v>5</v>
      </c>
      <c r="G83" s="3">
        <f>'2ndR'!G$12</f>
        <v>6</v>
      </c>
      <c r="H83" s="3">
        <f>'2ndR'!H$12</f>
        <v>5</v>
      </c>
      <c r="I83" s="3">
        <f>'2ndR'!I$12</f>
        <v>3</v>
      </c>
      <c r="J83" s="3">
        <f>'2ndR'!J$12</f>
        <v>4</v>
      </c>
      <c r="K83" s="3">
        <f>'2ndR'!K$12</f>
        <v>3</v>
      </c>
      <c r="L83" s="3">
        <f>'2ndR'!L$12</f>
        <v>0</v>
      </c>
      <c r="M83" s="3">
        <f>'2ndR'!M$12</f>
        <v>0</v>
      </c>
      <c r="N83" s="3">
        <f>'2ndR'!N$12</f>
        <v>0</v>
      </c>
      <c r="O83" s="3">
        <f>'2ndR'!O$12</f>
        <v>0</v>
      </c>
      <c r="P83" s="3">
        <f>'2ndR'!P$12</f>
        <v>0</v>
      </c>
      <c r="Q83" s="3">
        <f>'2ndR'!Q$12</f>
        <v>0</v>
      </c>
      <c r="R83" s="3">
        <f>'2ndR'!R$12</f>
        <v>0</v>
      </c>
      <c r="S83" s="3">
        <f>'2ndR'!S$12</f>
        <v>0</v>
      </c>
      <c r="T83" s="3">
        <f>'2ndR'!T$12</f>
        <v>0</v>
      </c>
      <c r="U83" s="10">
        <f t="shared" ref="U83:U92" si="6">SUM(C83:T83)</f>
        <v>38</v>
      </c>
    </row>
    <row r="84" spans="1:21" x14ac:dyDescent="0.35">
      <c r="B84" s="4" t="s">
        <v>14</v>
      </c>
      <c r="C84" s="3">
        <f>'3rdR'!C$12</f>
        <v>6</v>
      </c>
      <c r="D84" s="3">
        <f>'3rdR'!D$12</f>
        <v>4</v>
      </c>
      <c r="E84" s="3">
        <f>'3rdR'!E$12</f>
        <v>4</v>
      </c>
      <c r="F84" s="3">
        <f>'3rdR'!F$12</f>
        <v>5</v>
      </c>
      <c r="G84" s="3">
        <f>'3rdR'!G$12</f>
        <v>5</v>
      </c>
      <c r="H84" s="3">
        <f>'3rdR'!H$12</f>
        <v>5</v>
      </c>
      <c r="I84" s="3">
        <f>'3rdR'!I$12</f>
        <v>4</v>
      </c>
      <c r="J84" s="3">
        <f>'3rdR'!J$12</f>
        <v>5</v>
      </c>
      <c r="K84" s="3">
        <f>'3rdR'!K$12</f>
        <v>5</v>
      </c>
      <c r="L84" s="3">
        <f>'3rdR'!L$12</f>
        <v>9</v>
      </c>
      <c r="M84" s="3">
        <f>'3rdR'!M$12</f>
        <v>2</v>
      </c>
      <c r="N84" s="3">
        <f>'3rdR'!N$12</f>
        <v>5</v>
      </c>
      <c r="O84" s="3">
        <f>'3rdR'!O$12</f>
        <v>4</v>
      </c>
      <c r="P84" s="3">
        <f>'3rdR'!P$12</f>
        <v>5</v>
      </c>
      <c r="Q84" s="3">
        <f>'3rdR'!Q$12</f>
        <v>6</v>
      </c>
      <c r="R84" s="3">
        <f>'3rdR'!R$12</f>
        <v>9</v>
      </c>
      <c r="S84" s="3">
        <f>'3rdR'!S$12</f>
        <v>5</v>
      </c>
      <c r="T84" s="3">
        <f>'3rdR'!T$12</f>
        <v>5</v>
      </c>
      <c r="U84" s="10">
        <f t="shared" si="6"/>
        <v>93</v>
      </c>
    </row>
    <row r="85" spans="1:21" x14ac:dyDescent="0.35">
      <c r="B85" s="4" t="s">
        <v>15</v>
      </c>
      <c r="C85" s="3">
        <f>'4thR'!C$12</f>
        <v>6</v>
      </c>
      <c r="D85" s="3">
        <f>'4thR'!D$12</f>
        <v>5</v>
      </c>
      <c r="E85" s="3">
        <f>'4thR'!E$12</f>
        <v>4</v>
      </c>
      <c r="F85" s="3">
        <f>'4thR'!F$12</f>
        <v>5</v>
      </c>
      <c r="G85" s="3">
        <f>'4thR'!G$12</f>
        <v>6</v>
      </c>
      <c r="H85" s="3">
        <f>'4thR'!H$12</f>
        <v>5</v>
      </c>
      <c r="I85" s="3">
        <f>'4thR'!I$12</f>
        <v>4</v>
      </c>
      <c r="J85" s="3">
        <f>'4thR'!J$12</f>
        <v>8</v>
      </c>
      <c r="K85" s="3">
        <f>'4thR'!K$12</f>
        <v>3</v>
      </c>
      <c r="L85" s="3">
        <f>'4thR'!L$12</f>
        <v>5</v>
      </c>
      <c r="M85" s="3">
        <f>'4thR'!M$12</f>
        <v>3</v>
      </c>
      <c r="N85" s="3">
        <f>'4thR'!N$12</f>
        <v>6</v>
      </c>
      <c r="O85" s="3">
        <f>'4thR'!O$12</f>
        <v>5</v>
      </c>
      <c r="P85" s="3">
        <f>'4thR'!P$12</f>
        <v>4</v>
      </c>
      <c r="Q85" s="3">
        <f>'4thR'!Q$12</f>
        <v>5</v>
      </c>
      <c r="R85" s="3">
        <f>'4thR'!R$12</f>
        <v>4</v>
      </c>
      <c r="S85" s="3">
        <f>'4thR'!S$12</f>
        <v>5</v>
      </c>
      <c r="T85" s="3">
        <f>'4thR'!T$12</f>
        <v>4</v>
      </c>
      <c r="U85" s="10">
        <f t="shared" si="6"/>
        <v>87</v>
      </c>
    </row>
    <row r="86" spans="1:21" x14ac:dyDescent="0.35">
      <c r="B86" s="4" t="s">
        <v>16</v>
      </c>
      <c r="C86" s="3">
        <f>'5thR'!C$12</f>
        <v>5</v>
      </c>
      <c r="D86" s="3">
        <f>'5thR'!D$12</f>
        <v>3</v>
      </c>
      <c r="E86" s="3">
        <f>'5thR'!E$12</f>
        <v>3</v>
      </c>
      <c r="F86" s="3">
        <f>'5thR'!F$12</f>
        <v>5</v>
      </c>
      <c r="G86" s="3">
        <f>'5thR'!G$12</f>
        <v>4</v>
      </c>
      <c r="H86" s="3">
        <f>'5thR'!H$12</f>
        <v>4</v>
      </c>
      <c r="I86" s="3">
        <f>'5thR'!I$12</f>
        <v>3</v>
      </c>
      <c r="J86" s="3">
        <f>'5thR'!J$12</f>
        <v>4</v>
      </c>
      <c r="K86" s="3">
        <f>'5thR'!K$12</f>
        <v>3</v>
      </c>
      <c r="L86" s="3">
        <f>'5thR'!L$12</f>
        <v>4</v>
      </c>
      <c r="M86" s="3">
        <f>'5thR'!M$12</f>
        <v>3</v>
      </c>
      <c r="N86" s="3">
        <f>'5thR'!N$12</f>
        <v>4</v>
      </c>
      <c r="O86" s="3">
        <f>'5thR'!O$12</f>
        <v>5</v>
      </c>
      <c r="P86" s="3">
        <f>'5thR'!P$12</f>
        <v>4</v>
      </c>
      <c r="Q86" s="3">
        <f>'5thR'!Q$12</f>
        <v>4</v>
      </c>
      <c r="R86" s="3">
        <f>'5thR'!R$12</f>
        <v>3</v>
      </c>
      <c r="S86" s="3">
        <f>'5thR'!S$12</f>
        <v>4</v>
      </c>
      <c r="T86" s="3">
        <f>'5thR'!T$12</f>
        <v>3</v>
      </c>
      <c r="U86" s="10">
        <f t="shared" si="6"/>
        <v>68</v>
      </c>
    </row>
    <row r="87" spans="1:21" x14ac:dyDescent="0.35">
      <c r="B87" s="4" t="s">
        <v>17</v>
      </c>
      <c r="C87" s="3">
        <f>'6thR'!C$12</f>
        <v>5</v>
      </c>
      <c r="D87" s="3">
        <f>'6thR'!D$12</f>
        <v>3</v>
      </c>
      <c r="E87" s="3">
        <f>'6thR'!E$12</f>
        <v>4</v>
      </c>
      <c r="F87" s="3">
        <f>'6thR'!F$12</f>
        <v>6</v>
      </c>
      <c r="G87" s="3">
        <f>'6thR'!G$12</f>
        <v>5</v>
      </c>
      <c r="H87" s="3">
        <f>'6thR'!H$12</f>
        <v>7</v>
      </c>
      <c r="I87" s="3">
        <f>'6thR'!I$12</f>
        <v>5</v>
      </c>
      <c r="J87" s="3">
        <f>'6thR'!J$12</f>
        <v>7</v>
      </c>
      <c r="K87" s="3">
        <f>'6thR'!K$12</f>
        <v>4</v>
      </c>
      <c r="L87" s="3">
        <f>'6thR'!L$12</f>
        <v>4</v>
      </c>
      <c r="M87" s="3">
        <f>'6thR'!M$12</f>
        <v>4</v>
      </c>
      <c r="N87" s="3">
        <f>'6thR'!N$12</f>
        <v>4</v>
      </c>
      <c r="O87" s="3">
        <f>'6thR'!O$12</f>
        <v>5</v>
      </c>
      <c r="P87" s="3">
        <f>'6thR'!P$12</f>
        <v>6</v>
      </c>
      <c r="Q87" s="3">
        <f>'6thR'!Q$12</f>
        <v>5</v>
      </c>
      <c r="R87" s="3">
        <f>'6thR'!R$12</f>
        <v>4</v>
      </c>
      <c r="S87" s="3">
        <f>'6thR'!S$12</f>
        <v>4</v>
      </c>
      <c r="T87" s="3">
        <f>'6thR'!T$12</f>
        <v>4</v>
      </c>
      <c r="U87" s="10">
        <f t="shared" si="6"/>
        <v>86</v>
      </c>
    </row>
    <row r="88" spans="1:21" x14ac:dyDescent="0.35">
      <c r="B88" s="4" t="s">
        <v>18</v>
      </c>
      <c r="C88" s="3">
        <f>'7thR'!C$12</f>
        <v>0</v>
      </c>
      <c r="D88" s="3">
        <f>'7thR'!D$12</f>
        <v>0</v>
      </c>
      <c r="E88" s="3">
        <f>'7thR'!E$12</f>
        <v>0</v>
      </c>
      <c r="F88" s="3">
        <f>'7thR'!F$12</f>
        <v>0</v>
      </c>
      <c r="G88" s="3">
        <f>'7thR'!G$12</f>
        <v>0</v>
      </c>
      <c r="H88" s="3">
        <f>'7thR'!H$12</f>
        <v>0</v>
      </c>
      <c r="I88" s="3">
        <f>'7thR'!I$12</f>
        <v>0</v>
      </c>
      <c r="J88" s="3">
        <f>'7thR'!J$12</f>
        <v>0</v>
      </c>
      <c r="K88" s="3">
        <f>'7thR'!K$12</f>
        <v>0</v>
      </c>
      <c r="L88" s="3">
        <f>'7thR'!L$12</f>
        <v>0</v>
      </c>
      <c r="M88" s="3">
        <f>'7thR'!M$12</f>
        <v>0</v>
      </c>
      <c r="N88" s="3">
        <f>'7thR'!N$12</f>
        <v>0</v>
      </c>
      <c r="O88" s="3">
        <f>'7thR'!O$12</f>
        <v>0</v>
      </c>
      <c r="P88" s="3">
        <f>'7thR'!P$12</f>
        <v>0</v>
      </c>
      <c r="Q88" s="3">
        <f>'7thR'!Q$12</f>
        <v>0</v>
      </c>
      <c r="R88" s="3">
        <f>'7thR'!R$12</f>
        <v>0</v>
      </c>
      <c r="S88" s="3">
        <f>'7thR'!S$12</f>
        <v>0</v>
      </c>
      <c r="T88" s="3">
        <f>'7thR'!T$12</f>
        <v>0</v>
      </c>
      <c r="U88" s="10">
        <f t="shared" si="6"/>
        <v>0</v>
      </c>
    </row>
    <row r="89" spans="1:21" x14ac:dyDescent="0.35">
      <c r="B89" s="4" t="s">
        <v>19</v>
      </c>
      <c r="C89" s="3">
        <f>'8thR'!C$12</f>
        <v>5</v>
      </c>
      <c r="D89" s="3">
        <f>'8thR'!D$12</f>
        <v>4</v>
      </c>
      <c r="E89" s="3">
        <f>'8thR'!E$12</f>
        <v>4</v>
      </c>
      <c r="F89" s="3">
        <f>'8thR'!F$12</f>
        <v>6</v>
      </c>
      <c r="G89" s="3">
        <f>'8thR'!G$12</f>
        <v>5</v>
      </c>
      <c r="H89" s="3">
        <f>'8thR'!H$12</f>
        <v>4</v>
      </c>
      <c r="I89" s="3">
        <f>'8thR'!I$12</f>
        <v>4</v>
      </c>
      <c r="J89" s="3">
        <f>'8thR'!J$12</f>
        <v>4</v>
      </c>
      <c r="K89" s="3">
        <f>'8thR'!K$12</f>
        <v>3</v>
      </c>
      <c r="L89" s="3">
        <f>'8thR'!L$12</f>
        <v>4</v>
      </c>
      <c r="M89" s="3">
        <f>'8thR'!M$12</f>
        <v>3</v>
      </c>
      <c r="N89" s="3">
        <f>'8thR'!N$12</f>
        <v>3</v>
      </c>
      <c r="O89" s="3">
        <f>'8thR'!O$12</f>
        <v>4</v>
      </c>
      <c r="P89" s="3">
        <f>'8thR'!P$12</f>
        <v>6</v>
      </c>
      <c r="Q89" s="3">
        <f>'8thR'!Q$12</f>
        <v>5</v>
      </c>
      <c r="R89" s="3">
        <f>'8thR'!R$12</f>
        <v>4</v>
      </c>
      <c r="S89" s="3">
        <f>'8thR'!S$12</f>
        <v>4</v>
      </c>
      <c r="T89" s="3">
        <f>'8thR'!T$12</f>
        <v>3</v>
      </c>
      <c r="U89" s="10">
        <f t="shared" si="6"/>
        <v>75</v>
      </c>
    </row>
    <row r="90" spans="1:21" ht="15" thickBot="1" x14ac:dyDescent="0.4">
      <c r="B90" s="89" t="s">
        <v>78</v>
      </c>
      <c r="C90" s="90">
        <f>'9thR'!C$12</f>
        <v>4</v>
      </c>
      <c r="D90" s="90">
        <f>'9thR'!D$12</f>
        <v>5</v>
      </c>
      <c r="E90" s="90">
        <f>'9thR'!E$12</f>
        <v>5</v>
      </c>
      <c r="F90" s="90">
        <f>'9thR'!F$12</f>
        <v>9</v>
      </c>
      <c r="G90" s="90">
        <f>'9thR'!G$12</f>
        <v>6</v>
      </c>
      <c r="H90" s="90">
        <f>'9thR'!H$12</f>
        <v>9</v>
      </c>
      <c r="I90" s="90">
        <f>'9thR'!I$12</f>
        <v>9</v>
      </c>
      <c r="J90" s="90">
        <f>'9thR'!J$12</f>
        <v>5</v>
      </c>
      <c r="K90" s="90">
        <f>'9thR'!K$12</f>
        <v>9</v>
      </c>
      <c r="L90" s="90">
        <f>'9thR'!L$12</f>
        <v>6</v>
      </c>
      <c r="M90" s="90">
        <f>'9thR'!M$12</f>
        <v>4</v>
      </c>
      <c r="N90" s="90">
        <f>'9thR'!N$12</f>
        <v>5</v>
      </c>
      <c r="O90" s="90">
        <f>'9thR'!O$12</f>
        <v>5</v>
      </c>
      <c r="P90" s="90">
        <f>'9thR'!P$12</f>
        <v>5</v>
      </c>
      <c r="Q90" s="90">
        <f>'9thR'!Q$12</f>
        <v>9</v>
      </c>
      <c r="R90" s="90">
        <f>'9thR'!R$12</f>
        <v>5</v>
      </c>
      <c r="S90" s="90">
        <f>'9thR'!S$12</f>
        <v>5</v>
      </c>
      <c r="T90" s="90">
        <f>'9thR'!T$12</f>
        <v>3</v>
      </c>
      <c r="U90" s="91">
        <f t="shared" si="6"/>
        <v>108</v>
      </c>
    </row>
    <row r="91" spans="1:21" ht="16" thickTop="1" x14ac:dyDescent="0.35">
      <c r="B91" s="38" t="s">
        <v>12</v>
      </c>
      <c r="C91" s="30">
        <f>score!H$12</f>
        <v>4</v>
      </c>
      <c r="D91" s="30">
        <f>score!I$12</f>
        <v>3</v>
      </c>
      <c r="E91" s="30">
        <f>score!J$12</f>
        <v>3</v>
      </c>
      <c r="F91" s="30">
        <f>score!K$12</f>
        <v>5</v>
      </c>
      <c r="G91" s="30">
        <f>score!L$12</f>
        <v>4</v>
      </c>
      <c r="H91" s="30">
        <f>score!M$12</f>
        <v>4</v>
      </c>
      <c r="I91" s="30">
        <f>score!N$12</f>
        <v>3</v>
      </c>
      <c r="J91" s="30">
        <f>score!O$12</f>
        <v>4</v>
      </c>
      <c r="K91" s="30">
        <f>score!P$12</f>
        <v>3</v>
      </c>
      <c r="L91" s="30">
        <f>score!Q$12</f>
        <v>4</v>
      </c>
      <c r="M91" s="30">
        <f>score!R$12</f>
        <v>2</v>
      </c>
      <c r="N91" s="30">
        <f>score!S$12</f>
        <v>3</v>
      </c>
      <c r="O91" s="30">
        <f>score!T$12</f>
        <v>4</v>
      </c>
      <c r="P91" s="30">
        <f>score!U$12</f>
        <v>4</v>
      </c>
      <c r="Q91" s="30">
        <f>score!V$12</f>
        <v>4</v>
      </c>
      <c r="R91" s="30">
        <f>score!W$12</f>
        <v>3</v>
      </c>
      <c r="S91" s="30">
        <f>score!X$12</f>
        <v>4</v>
      </c>
      <c r="T91" s="30">
        <f>score!Y$12</f>
        <v>2</v>
      </c>
      <c r="U91" s="31">
        <f t="shared" si="6"/>
        <v>63</v>
      </c>
    </row>
    <row r="92" spans="1:21" ht="15.5" x14ac:dyDescent="0.35">
      <c r="B92" s="39" t="s">
        <v>7</v>
      </c>
      <c r="C92" s="40">
        <f>score!H$147</f>
        <v>4</v>
      </c>
      <c r="D92" s="40">
        <f>score!$I$147</f>
        <v>3</v>
      </c>
      <c r="E92" s="40">
        <f>score!$J$147</f>
        <v>3</v>
      </c>
      <c r="F92" s="40">
        <f>score!$K$147</f>
        <v>4</v>
      </c>
      <c r="G92" s="40">
        <f>score!$L$147</f>
        <v>4</v>
      </c>
      <c r="H92" s="40">
        <f>score!$M$147</f>
        <v>4</v>
      </c>
      <c r="I92" s="40">
        <f>score!$N$147</f>
        <v>3</v>
      </c>
      <c r="J92" s="40">
        <f>score!$O$147</f>
        <v>4</v>
      </c>
      <c r="K92" s="40">
        <f>score!$P$147</f>
        <v>3</v>
      </c>
      <c r="L92" s="40">
        <f>score!$Q$147</f>
        <v>4</v>
      </c>
      <c r="M92" s="40">
        <f>score!$R$147</f>
        <v>3</v>
      </c>
      <c r="N92" s="40">
        <f>score!$S$147</f>
        <v>3</v>
      </c>
      <c r="O92" s="40">
        <f>score!$T$147</f>
        <v>4</v>
      </c>
      <c r="P92" s="40">
        <f>score!$U$147</f>
        <v>4</v>
      </c>
      <c r="Q92" s="40">
        <f>score!$V$147</f>
        <v>4</v>
      </c>
      <c r="R92" s="40">
        <f>score!$W$147</f>
        <v>3</v>
      </c>
      <c r="S92" s="40">
        <f>score!$X$147</f>
        <v>4</v>
      </c>
      <c r="T92" s="40">
        <f>score!$Y$147</f>
        <v>3</v>
      </c>
      <c r="U92" s="13">
        <f t="shared" si="6"/>
        <v>64</v>
      </c>
    </row>
    <row r="93" spans="1:21" x14ac:dyDescent="0.35"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</row>
    <row r="94" spans="1:21" x14ac:dyDescent="0.35">
      <c r="A94" s="151">
        <f>score!A13</f>
        <v>7</v>
      </c>
      <c r="C94" s="149" t="s">
        <v>6</v>
      </c>
      <c r="D94" s="149"/>
      <c r="E94" s="149"/>
      <c r="F94" s="149"/>
      <c r="G94" s="149"/>
      <c r="H94" s="149"/>
      <c r="I94" s="149"/>
      <c r="J94" s="149"/>
      <c r="K94" s="149"/>
      <c r="L94" s="149"/>
      <c r="M94" s="149"/>
      <c r="N94" s="149"/>
      <c r="O94" s="149"/>
      <c r="P94" s="149"/>
      <c r="Q94" s="149"/>
      <c r="R94" s="149"/>
      <c r="S94" s="149"/>
      <c r="T94" s="149"/>
    </row>
    <row r="95" spans="1:21" x14ac:dyDescent="0.35">
      <c r="A95" s="151"/>
      <c r="B95" s="152" t="str">
        <f>score!F13</f>
        <v>Majda&amp;Bojan Lazar</v>
      </c>
      <c r="C95" s="147">
        <v>1</v>
      </c>
      <c r="D95" s="147">
        <v>2</v>
      </c>
      <c r="E95" s="147">
        <v>3</v>
      </c>
      <c r="F95" s="147">
        <v>4</v>
      </c>
      <c r="G95" s="147">
        <v>5</v>
      </c>
      <c r="H95" s="147">
        <v>6</v>
      </c>
      <c r="I95" s="147">
        <v>7</v>
      </c>
      <c r="J95" s="147">
        <v>8</v>
      </c>
      <c r="K95" s="147">
        <v>9</v>
      </c>
      <c r="L95" s="147">
        <v>10</v>
      </c>
      <c r="M95" s="147">
        <v>11</v>
      </c>
      <c r="N95" s="147">
        <v>12</v>
      </c>
      <c r="O95" s="147">
        <v>13</v>
      </c>
      <c r="P95" s="147">
        <v>14</v>
      </c>
      <c r="Q95" s="147">
        <v>15</v>
      </c>
      <c r="R95" s="147">
        <v>16</v>
      </c>
      <c r="S95" s="147">
        <v>17</v>
      </c>
      <c r="T95" s="147">
        <v>18</v>
      </c>
      <c r="U95" s="42" t="s">
        <v>1</v>
      </c>
    </row>
    <row r="96" spans="1:21" x14ac:dyDescent="0.35">
      <c r="B96" s="152"/>
      <c r="C96" s="147"/>
      <c r="D96" s="147"/>
      <c r="E96" s="147"/>
      <c r="F96" s="147"/>
      <c r="G96" s="147"/>
      <c r="H96" s="147"/>
      <c r="I96" s="147"/>
      <c r="J96" s="147"/>
      <c r="K96" s="147"/>
      <c r="L96" s="147"/>
      <c r="M96" s="147"/>
      <c r="N96" s="147"/>
      <c r="O96" s="147"/>
      <c r="P96" s="147"/>
      <c r="Q96" s="147"/>
      <c r="R96" s="147"/>
      <c r="S96" s="147"/>
      <c r="T96" s="147"/>
      <c r="U96" s="43"/>
    </row>
    <row r="97" spans="1:21" x14ac:dyDescent="0.35">
      <c r="B97" s="4" t="s">
        <v>8</v>
      </c>
      <c r="C97" s="3">
        <f>'1stR'!C$13</f>
        <v>5</v>
      </c>
      <c r="D97" s="3">
        <f>'1stR'!D$13</f>
        <v>3</v>
      </c>
      <c r="E97" s="3">
        <f>'1stR'!E$13</f>
        <v>3</v>
      </c>
      <c r="F97" s="3">
        <f>'1stR'!F$13</f>
        <v>5</v>
      </c>
      <c r="G97" s="3">
        <f>'1stR'!G$13</f>
        <v>4</v>
      </c>
      <c r="H97" s="3">
        <f>'1stR'!H$13</f>
        <v>4</v>
      </c>
      <c r="I97" s="3">
        <f>'1stR'!I$13</f>
        <v>6</v>
      </c>
      <c r="J97" s="3">
        <f>'1stR'!J$13</f>
        <v>5</v>
      </c>
      <c r="K97" s="3">
        <f>'1stR'!K$13</f>
        <v>3</v>
      </c>
      <c r="L97" s="3">
        <f>'1stR'!L$13</f>
        <v>4</v>
      </c>
      <c r="M97" s="3">
        <f>'1stR'!M$13</f>
        <v>3</v>
      </c>
      <c r="N97" s="3">
        <f>'1stR'!N$13</f>
        <v>3</v>
      </c>
      <c r="O97" s="3">
        <f>'1stR'!O$13</f>
        <v>5</v>
      </c>
      <c r="P97" s="3">
        <f>'1stR'!P$13</f>
        <v>4</v>
      </c>
      <c r="Q97" s="3">
        <f>'1stR'!Q$13</f>
        <v>4</v>
      </c>
      <c r="R97" s="3">
        <f>'1stR'!R$13</f>
        <v>3</v>
      </c>
      <c r="S97" s="3">
        <f>'1stR'!S$13</f>
        <v>5</v>
      </c>
      <c r="T97" s="3">
        <f>'1stR'!T$13</f>
        <v>3</v>
      </c>
      <c r="U97" s="10">
        <f>SUM(C97:T97)</f>
        <v>72</v>
      </c>
    </row>
    <row r="98" spans="1:21" x14ac:dyDescent="0.35">
      <c r="B98" s="4" t="s">
        <v>13</v>
      </c>
      <c r="C98" s="3">
        <f>'2ndR'!C$13</f>
        <v>0</v>
      </c>
      <c r="D98" s="3">
        <f>'2ndR'!D$13</f>
        <v>0</v>
      </c>
      <c r="E98" s="3">
        <f>'2ndR'!E$13</f>
        <v>0</v>
      </c>
      <c r="F98" s="3">
        <f>'2ndR'!F$13</f>
        <v>0</v>
      </c>
      <c r="G98" s="3">
        <f>'2ndR'!G$13</f>
        <v>0</v>
      </c>
      <c r="H98" s="3">
        <f>'2ndR'!H$13</f>
        <v>0</v>
      </c>
      <c r="I98" s="3">
        <f>'2ndR'!I$13</f>
        <v>0</v>
      </c>
      <c r="J98" s="3">
        <f>'2ndR'!J$13</f>
        <v>0</v>
      </c>
      <c r="K98" s="3">
        <f>'2ndR'!K$13</f>
        <v>0</v>
      </c>
      <c r="L98" s="3">
        <f>'2ndR'!L$13</f>
        <v>0</v>
      </c>
      <c r="M98" s="3">
        <f>'2ndR'!M$13</f>
        <v>0</v>
      </c>
      <c r="N98" s="3">
        <f>'2ndR'!N$13</f>
        <v>0</v>
      </c>
      <c r="O98" s="3">
        <f>'2ndR'!O$13</f>
        <v>0</v>
      </c>
      <c r="P98" s="3">
        <f>'2ndR'!P$13</f>
        <v>0</v>
      </c>
      <c r="Q98" s="3">
        <f>'2ndR'!Q$13</f>
        <v>0</v>
      </c>
      <c r="R98" s="3">
        <f>'2ndR'!R$13</f>
        <v>0</v>
      </c>
      <c r="S98" s="3">
        <f>'2ndR'!S$13</f>
        <v>0</v>
      </c>
      <c r="T98" s="3">
        <f>'2ndR'!T$13</f>
        <v>0</v>
      </c>
      <c r="U98" s="10">
        <f t="shared" ref="U98:U107" si="7">SUM(C98:T98)</f>
        <v>0</v>
      </c>
    </row>
    <row r="99" spans="1:21" x14ac:dyDescent="0.35">
      <c r="B99" s="4" t="s">
        <v>14</v>
      </c>
      <c r="C99" s="3">
        <f>'3rdR'!C$13</f>
        <v>5</v>
      </c>
      <c r="D99" s="3">
        <f>'3rdR'!D$13</f>
        <v>3</v>
      </c>
      <c r="E99" s="3">
        <f>'3rdR'!E$13</f>
        <v>3</v>
      </c>
      <c r="F99" s="3">
        <f>'3rdR'!F$13</f>
        <v>4</v>
      </c>
      <c r="G99" s="3">
        <f>'3rdR'!G$13</f>
        <v>4</v>
      </c>
      <c r="H99" s="3">
        <f>'3rdR'!H$13</f>
        <v>4</v>
      </c>
      <c r="I99" s="3">
        <f>'3rdR'!I$13</f>
        <v>5</v>
      </c>
      <c r="J99" s="3">
        <f>'3rdR'!J$13</f>
        <v>6</v>
      </c>
      <c r="K99" s="3">
        <f>'3rdR'!K$13</f>
        <v>4</v>
      </c>
      <c r="L99" s="3">
        <f>'3rdR'!L$13</f>
        <v>5</v>
      </c>
      <c r="M99" s="3">
        <f>'3rdR'!M$13</f>
        <v>3</v>
      </c>
      <c r="N99" s="3">
        <f>'3rdR'!N$13</f>
        <v>4</v>
      </c>
      <c r="O99" s="3">
        <f>'3rdR'!O$13</f>
        <v>5</v>
      </c>
      <c r="P99" s="3">
        <f>'3rdR'!P$13</f>
        <v>5</v>
      </c>
      <c r="Q99" s="3">
        <f>'3rdR'!Q$13</f>
        <v>4</v>
      </c>
      <c r="R99" s="3">
        <f>'3rdR'!R$13</f>
        <v>4</v>
      </c>
      <c r="S99" s="3">
        <f>'3rdR'!S$13</f>
        <v>5</v>
      </c>
      <c r="T99" s="3">
        <f>'3rdR'!T$13</f>
        <v>3</v>
      </c>
      <c r="U99" s="10">
        <f t="shared" si="7"/>
        <v>76</v>
      </c>
    </row>
    <row r="100" spans="1:21" x14ac:dyDescent="0.35">
      <c r="B100" s="4" t="s">
        <v>15</v>
      </c>
      <c r="C100" s="3">
        <f>'4thR'!C$13</f>
        <v>0</v>
      </c>
      <c r="D100" s="3">
        <f>'4thR'!D$13</f>
        <v>0</v>
      </c>
      <c r="E100" s="3">
        <f>'4thR'!E$13</f>
        <v>0</v>
      </c>
      <c r="F100" s="3">
        <f>'4thR'!F$13</f>
        <v>0</v>
      </c>
      <c r="G100" s="3">
        <f>'4thR'!G$13</f>
        <v>0</v>
      </c>
      <c r="H100" s="3">
        <f>'4thR'!H$13</f>
        <v>0</v>
      </c>
      <c r="I100" s="3">
        <f>'4thR'!I$13</f>
        <v>0</v>
      </c>
      <c r="J100" s="3">
        <f>'4thR'!J$13</f>
        <v>0</v>
      </c>
      <c r="K100" s="3">
        <f>'4thR'!K$13</f>
        <v>0</v>
      </c>
      <c r="L100" s="3">
        <f>'4thR'!L$13</f>
        <v>0</v>
      </c>
      <c r="M100" s="3">
        <f>'4thR'!M$13</f>
        <v>0</v>
      </c>
      <c r="N100" s="3">
        <f>'4thR'!N$13</f>
        <v>0</v>
      </c>
      <c r="O100" s="3">
        <f>'4thR'!O$13</f>
        <v>0</v>
      </c>
      <c r="P100" s="3">
        <f>'4thR'!P$13</f>
        <v>0</v>
      </c>
      <c r="Q100" s="3">
        <f>'4thR'!Q$13</f>
        <v>0</v>
      </c>
      <c r="R100" s="3">
        <f>'4thR'!R$13</f>
        <v>0</v>
      </c>
      <c r="S100" s="3">
        <f>'4thR'!S$13</f>
        <v>0</v>
      </c>
      <c r="T100" s="3">
        <f>'4thR'!T$13</f>
        <v>0</v>
      </c>
      <c r="U100" s="10">
        <f t="shared" si="7"/>
        <v>0</v>
      </c>
    </row>
    <row r="101" spans="1:21" x14ac:dyDescent="0.35">
      <c r="B101" s="4" t="s">
        <v>16</v>
      </c>
      <c r="C101" s="3">
        <f>'5thR'!C$13</f>
        <v>0</v>
      </c>
      <c r="D101" s="3">
        <f>'5thR'!D$13</f>
        <v>0</v>
      </c>
      <c r="E101" s="3">
        <f>'5thR'!E$13</f>
        <v>0</v>
      </c>
      <c r="F101" s="3">
        <f>'5thR'!F$13</f>
        <v>0</v>
      </c>
      <c r="G101" s="3">
        <f>'5thR'!G$13</f>
        <v>0</v>
      </c>
      <c r="H101" s="3">
        <f>'5thR'!H$13</f>
        <v>0</v>
      </c>
      <c r="I101" s="3">
        <f>'5thR'!I$13</f>
        <v>0</v>
      </c>
      <c r="J101" s="3">
        <f>'5thR'!J$13</f>
        <v>0</v>
      </c>
      <c r="K101" s="3">
        <f>'5thR'!K$13</f>
        <v>0</v>
      </c>
      <c r="L101" s="3">
        <f>'5thR'!L$13</f>
        <v>0</v>
      </c>
      <c r="M101" s="3">
        <f>'5thR'!M$13</f>
        <v>0</v>
      </c>
      <c r="N101" s="3">
        <f>'5thR'!N$13</f>
        <v>0</v>
      </c>
      <c r="O101" s="3">
        <f>'5thR'!O$13</f>
        <v>0</v>
      </c>
      <c r="P101" s="3">
        <f>'5thR'!P$13</f>
        <v>0</v>
      </c>
      <c r="Q101" s="3">
        <f>'5thR'!Q$13</f>
        <v>0</v>
      </c>
      <c r="R101" s="3">
        <f>'5thR'!R$13</f>
        <v>0</v>
      </c>
      <c r="S101" s="3">
        <f>'5thR'!S$13</f>
        <v>0</v>
      </c>
      <c r="T101" s="3">
        <f>'5thR'!T$13</f>
        <v>0</v>
      </c>
      <c r="U101" s="10">
        <f t="shared" si="7"/>
        <v>0</v>
      </c>
    </row>
    <row r="102" spans="1:21" x14ac:dyDescent="0.35">
      <c r="B102" s="4" t="s">
        <v>17</v>
      </c>
      <c r="C102" s="3">
        <f>'6thR'!C$13</f>
        <v>0</v>
      </c>
      <c r="D102" s="3">
        <f>'6thR'!D$13</f>
        <v>0</v>
      </c>
      <c r="E102" s="3">
        <f>'6thR'!E$13</f>
        <v>0</v>
      </c>
      <c r="F102" s="3">
        <f>'6thR'!F$13</f>
        <v>0</v>
      </c>
      <c r="G102" s="3">
        <f>'6thR'!G$13</f>
        <v>0</v>
      </c>
      <c r="H102" s="3">
        <f>'6thR'!H$13</f>
        <v>0</v>
      </c>
      <c r="I102" s="3">
        <f>'6thR'!I$13</f>
        <v>0</v>
      </c>
      <c r="J102" s="3">
        <f>'6thR'!J$13</f>
        <v>0</v>
      </c>
      <c r="K102" s="3">
        <f>'6thR'!K$13</f>
        <v>0</v>
      </c>
      <c r="L102" s="3">
        <f>'6thR'!L$13</f>
        <v>0</v>
      </c>
      <c r="M102" s="3">
        <f>'6thR'!M$13</f>
        <v>0</v>
      </c>
      <c r="N102" s="3">
        <f>'6thR'!N$13</f>
        <v>0</v>
      </c>
      <c r="O102" s="3">
        <f>'6thR'!O$13</f>
        <v>0</v>
      </c>
      <c r="P102" s="3">
        <f>'6thR'!P$13</f>
        <v>0</v>
      </c>
      <c r="Q102" s="3">
        <f>'6thR'!Q$13</f>
        <v>0</v>
      </c>
      <c r="R102" s="3">
        <f>'6thR'!R$13</f>
        <v>0</v>
      </c>
      <c r="S102" s="3">
        <f>'6thR'!S$13</f>
        <v>0</v>
      </c>
      <c r="T102" s="3">
        <f>'6thR'!T$13</f>
        <v>0</v>
      </c>
      <c r="U102" s="10">
        <f t="shared" si="7"/>
        <v>0</v>
      </c>
    </row>
    <row r="103" spans="1:21" x14ac:dyDescent="0.35">
      <c r="B103" s="4" t="s">
        <v>18</v>
      </c>
      <c r="C103" s="3">
        <f>'7thR'!C$13</f>
        <v>0</v>
      </c>
      <c r="D103" s="3">
        <f>'7thR'!D$13</f>
        <v>0</v>
      </c>
      <c r="E103" s="3">
        <f>'7thR'!E$13</f>
        <v>0</v>
      </c>
      <c r="F103" s="3">
        <f>'7thR'!F$13</f>
        <v>0</v>
      </c>
      <c r="G103" s="3">
        <f>'7thR'!G$13</f>
        <v>0</v>
      </c>
      <c r="H103" s="3">
        <f>'7thR'!H$13</f>
        <v>0</v>
      </c>
      <c r="I103" s="3">
        <f>'7thR'!I$13</f>
        <v>0</v>
      </c>
      <c r="J103" s="3">
        <f>'7thR'!J$13</f>
        <v>0</v>
      </c>
      <c r="K103" s="3">
        <f>'7thR'!K$13</f>
        <v>0</v>
      </c>
      <c r="L103" s="3">
        <f>'7thR'!L$13</f>
        <v>0</v>
      </c>
      <c r="M103" s="3">
        <f>'7thR'!M$13</f>
        <v>0</v>
      </c>
      <c r="N103" s="3">
        <f>'7thR'!N$13</f>
        <v>0</v>
      </c>
      <c r="O103" s="3">
        <f>'7thR'!O$13</f>
        <v>0</v>
      </c>
      <c r="P103" s="3">
        <f>'7thR'!P$13</f>
        <v>0</v>
      </c>
      <c r="Q103" s="3">
        <f>'7thR'!Q$13</f>
        <v>0</v>
      </c>
      <c r="R103" s="3">
        <f>'7thR'!R$13</f>
        <v>0</v>
      </c>
      <c r="S103" s="3">
        <f>'7thR'!S$13</f>
        <v>0</v>
      </c>
      <c r="T103" s="3">
        <f>'7thR'!T$13</f>
        <v>0</v>
      </c>
      <c r="U103" s="10">
        <f t="shared" si="7"/>
        <v>0</v>
      </c>
    </row>
    <row r="104" spans="1:21" x14ac:dyDescent="0.35">
      <c r="B104" s="4" t="s">
        <v>19</v>
      </c>
      <c r="C104" s="3">
        <f>'8thR'!C$13</f>
        <v>4</v>
      </c>
      <c r="D104" s="3">
        <f>'8thR'!D$13</f>
        <v>3</v>
      </c>
      <c r="E104" s="3">
        <f>'8thR'!E$13</f>
        <v>3</v>
      </c>
      <c r="F104" s="3">
        <f>'8thR'!F$13</f>
        <v>4</v>
      </c>
      <c r="G104" s="3">
        <f>'8thR'!G$13</f>
        <v>4</v>
      </c>
      <c r="H104" s="3">
        <f>'8thR'!H$13</f>
        <v>5</v>
      </c>
      <c r="I104" s="3">
        <f>'8thR'!I$13</f>
        <v>3</v>
      </c>
      <c r="J104" s="3">
        <f>'8thR'!J$13</f>
        <v>5</v>
      </c>
      <c r="K104" s="3">
        <f>'8thR'!K$13</f>
        <v>3</v>
      </c>
      <c r="L104" s="3">
        <f>'8thR'!L$13</f>
        <v>5</v>
      </c>
      <c r="M104" s="3">
        <f>'8thR'!M$13</f>
        <v>3</v>
      </c>
      <c r="N104" s="3">
        <f>'8thR'!N$13</f>
        <v>4</v>
      </c>
      <c r="O104" s="3">
        <f>'8thR'!O$13</f>
        <v>4</v>
      </c>
      <c r="P104" s="3">
        <f>'8thR'!P$13</f>
        <v>4</v>
      </c>
      <c r="Q104" s="3">
        <f>'8thR'!Q$13</f>
        <v>4</v>
      </c>
      <c r="R104" s="3">
        <f>'8thR'!R$13</f>
        <v>4</v>
      </c>
      <c r="S104" s="3">
        <f>'8thR'!S$13</f>
        <v>4</v>
      </c>
      <c r="T104" s="3">
        <f>'8thR'!T$13</f>
        <v>3</v>
      </c>
      <c r="U104" s="10">
        <f t="shared" si="7"/>
        <v>69</v>
      </c>
    </row>
    <row r="105" spans="1:21" ht="15" thickBot="1" x14ac:dyDescent="0.4">
      <c r="B105" s="89" t="s">
        <v>78</v>
      </c>
      <c r="C105" s="90">
        <f>'9thR'!C$13</f>
        <v>4</v>
      </c>
      <c r="D105" s="90">
        <f>'9thR'!D$13</f>
        <v>3</v>
      </c>
      <c r="E105" s="90">
        <f>'9thR'!E$13</f>
        <v>4</v>
      </c>
      <c r="F105" s="90">
        <f>'9thR'!F$13</f>
        <v>4</v>
      </c>
      <c r="G105" s="90">
        <f>'9thR'!G$13</f>
        <v>5</v>
      </c>
      <c r="H105" s="90">
        <f>'9thR'!H$13</f>
        <v>4</v>
      </c>
      <c r="I105" s="90">
        <f>'9thR'!I$13</f>
        <v>3</v>
      </c>
      <c r="J105" s="90">
        <f>'9thR'!J$13</f>
        <v>4</v>
      </c>
      <c r="K105" s="90">
        <f>'9thR'!K$13</f>
        <v>2</v>
      </c>
      <c r="L105" s="90">
        <f>'9thR'!L$13</f>
        <v>4</v>
      </c>
      <c r="M105" s="90">
        <f>'9thR'!M$13</f>
        <v>3</v>
      </c>
      <c r="N105" s="90">
        <f>'9thR'!N$13</f>
        <v>3</v>
      </c>
      <c r="O105" s="90">
        <f>'9thR'!O$13</f>
        <v>5</v>
      </c>
      <c r="P105" s="90">
        <f>'9thR'!P$13</f>
        <v>4</v>
      </c>
      <c r="Q105" s="90">
        <f>'9thR'!Q$13</f>
        <v>4</v>
      </c>
      <c r="R105" s="90">
        <f>'9thR'!R$13</f>
        <v>4</v>
      </c>
      <c r="S105" s="90">
        <f>'9thR'!S$13</f>
        <v>5</v>
      </c>
      <c r="T105" s="90">
        <f>'9thR'!T$13</f>
        <v>3</v>
      </c>
      <c r="U105" s="91">
        <f t="shared" si="7"/>
        <v>68</v>
      </c>
    </row>
    <row r="106" spans="1:21" ht="16" thickTop="1" x14ac:dyDescent="0.35">
      <c r="B106" s="38" t="s">
        <v>12</v>
      </c>
      <c r="C106" s="30">
        <f>score!H$13</f>
        <v>4</v>
      </c>
      <c r="D106" s="30">
        <f>score!I$13</f>
        <v>3</v>
      </c>
      <c r="E106" s="30">
        <f>score!J$13</f>
        <v>3</v>
      </c>
      <c r="F106" s="30">
        <f>score!K$13</f>
        <v>4</v>
      </c>
      <c r="G106" s="30">
        <f>score!L$13</f>
        <v>4</v>
      </c>
      <c r="H106" s="30">
        <f>score!M$13</f>
        <v>4</v>
      </c>
      <c r="I106" s="30">
        <f>score!N$13</f>
        <v>3</v>
      </c>
      <c r="J106" s="30">
        <f>score!O$13</f>
        <v>4</v>
      </c>
      <c r="K106" s="30">
        <f>score!P$13</f>
        <v>2</v>
      </c>
      <c r="L106" s="30">
        <f>score!Q$13</f>
        <v>4</v>
      </c>
      <c r="M106" s="30">
        <f>score!R$13</f>
        <v>3</v>
      </c>
      <c r="N106" s="30">
        <f>score!S$13</f>
        <v>3</v>
      </c>
      <c r="O106" s="30">
        <f>score!T$13</f>
        <v>4</v>
      </c>
      <c r="P106" s="30">
        <f>score!U$13</f>
        <v>4</v>
      </c>
      <c r="Q106" s="30">
        <f>score!V$13</f>
        <v>4</v>
      </c>
      <c r="R106" s="30">
        <f>score!W$13</f>
        <v>3</v>
      </c>
      <c r="S106" s="30">
        <f>score!X$13</f>
        <v>4</v>
      </c>
      <c r="T106" s="30">
        <f>score!Y$13</f>
        <v>3</v>
      </c>
      <c r="U106" s="31">
        <f t="shared" si="7"/>
        <v>63</v>
      </c>
    </row>
    <row r="107" spans="1:21" ht="15.5" x14ac:dyDescent="0.35">
      <c r="B107" s="39" t="s">
        <v>7</v>
      </c>
      <c r="C107" s="40">
        <f>score!H$147</f>
        <v>4</v>
      </c>
      <c r="D107" s="40">
        <f>score!$I$147</f>
        <v>3</v>
      </c>
      <c r="E107" s="40">
        <f>score!$J$147</f>
        <v>3</v>
      </c>
      <c r="F107" s="40">
        <f>score!$K$147</f>
        <v>4</v>
      </c>
      <c r="G107" s="40">
        <f>score!$L$147</f>
        <v>4</v>
      </c>
      <c r="H107" s="40">
        <f>score!$M$147</f>
        <v>4</v>
      </c>
      <c r="I107" s="40">
        <f>score!$N$147</f>
        <v>3</v>
      </c>
      <c r="J107" s="40">
        <f>score!$O$147</f>
        <v>4</v>
      </c>
      <c r="K107" s="40">
        <f>score!$P$147</f>
        <v>3</v>
      </c>
      <c r="L107" s="40">
        <f>score!$Q$147</f>
        <v>4</v>
      </c>
      <c r="M107" s="40">
        <f>score!$R$147</f>
        <v>3</v>
      </c>
      <c r="N107" s="40">
        <f>score!$S$147</f>
        <v>3</v>
      </c>
      <c r="O107" s="40">
        <f>score!$T$147</f>
        <v>4</v>
      </c>
      <c r="P107" s="40">
        <f>score!$U$147</f>
        <v>4</v>
      </c>
      <c r="Q107" s="40">
        <f>score!$V$147</f>
        <v>4</v>
      </c>
      <c r="R107" s="40">
        <f>score!$W$147</f>
        <v>3</v>
      </c>
      <c r="S107" s="40">
        <f>score!$X$147</f>
        <v>4</v>
      </c>
      <c r="T107" s="40">
        <f>score!$Y$147</f>
        <v>3</v>
      </c>
      <c r="U107" s="13">
        <f t="shared" si="7"/>
        <v>64</v>
      </c>
    </row>
    <row r="108" spans="1:21" x14ac:dyDescent="0.35"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</row>
    <row r="109" spans="1:21" ht="15" customHeight="1" x14ac:dyDescent="0.35">
      <c r="A109" s="151">
        <f>score!A14</f>
        <v>8</v>
      </c>
      <c r="C109" s="149" t="s">
        <v>6</v>
      </c>
      <c r="D109" s="149"/>
      <c r="E109" s="149"/>
      <c r="F109" s="149"/>
      <c r="G109" s="149"/>
      <c r="H109" s="149"/>
      <c r="I109" s="149"/>
      <c r="J109" s="149"/>
      <c r="K109" s="149"/>
      <c r="L109" s="149"/>
      <c r="M109" s="149"/>
      <c r="N109" s="149"/>
      <c r="O109" s="149"/>
      <c r="P109" s="149"/>
      <c r="Q109" s="149"/>
      <c r="R109" s="149"/>
      <c r="S109" s="149"/>
      <c r="T109" s="149"/>
    </row>
    <row r="110" spans="1:21" ht="15" customHeight="1" x14ac:dyDescent="0.35">
      <c r="A110" s="151"/>
      <c r="B110" s="152" t="str">
        <f>score!F14</f>
        <v>Milena Sedovnik&amp;Breda Terglav</v>
      </c>
      <c r="C110" s="147">
        <v>1</v>
      </c>
      <c r="D110" s="147">
        <v>2</v>
      </c>
      <c r="E110" s="147">
        <v>3</v>
      </c>
      <c r="F110" s="147">
        <v>4</v>
      </c>
      <c r="G110" s="147">
        <v>5</v>
      </c>
      <c r="H110" s="147">
        <v>6</v>
      </c>
      <c r="I110" s="147">
        <v>7</v>
      </c>
      <c r="J110" s="147">
        <v>8</v>
      </c>
      <c r="K110" s="147">
        <v>9</v>
      </c>
      <c r="L110" s="147">
        <v>10</v>
      </c>
      <c r="M110" s="147">
        <v>11</v>
      </c>
      <c r="N110" s="147">
        <v>12</v>
      </c>
      <c r="O110" s="147">
        <v>13</v>
      </c>
      <c r="P110" s="147">
        <v>14</v>
      </c>
      <c r="Q110" s="147">
        <v>15</v>
      </c>
      <c r="R110" s="147">
        <v>16</v>
      </c>
      <c r="S110" s="147">
        <v>17</v>
      </c>
      <c r="T110" s="147">
        <v>18</v>
      </c>
      <c r="U110" s="42" t="s">
        <v>1</v>
      </c>
    </row>
    <row r="111" spans="1:21" x14ac:dyDescent="0.35">
      <c r="B111" s="152"/>
      <c r="C111" s="147"/>
      <c r="D111" s="147"/>
      <c r="E111" s="147"/>
      <c r="F111" s="147"/>
      <c r="G111" s="147"/>
      <c r="H111" s="147"/>
      <c r="I111" s="147"/>
      <c r="J111" s="147"/>
      <c r="K111" s="147"/>
      <c r="L111" s="147"/>
      <c r="M111" s="147"/>
      <c r="N111" s="147"/>
      <c r="O111" s="147"/>
      <c r="P111" s="147"/>
      <c r="Q111" s="147"/>
      <c r="R111" s="147"/>
      <c r="S111" s="147"/>
      <c r="T111" s="147"/>
      <c r="U111" s="43"/>
    </row>
    <row r="112" spans="1:21" x14ac:dyDescent="0.35">
      <c r="B112" s="4" t="s">
        <v>8</v>
      </c>
      <c r="C112" s="3">
        <f>'1stR'!C$14</f>
        <v>7</v>
      </c>
      <c r="D112" s="3">
        <f>'1stR'!D$14</f>
        <v>4</v>
      </c>
      <c r="E112" s="3">
        <f>'1stR'!E$14</f>
        <v>4</v>
      </c>
      <c r="F112" s="3">
        <f>'1stR'!F$14</f>
        <v>5</v>
      </c>
      <c r="G112" s="3">
        <f>'1stR'!G$14</f>
        <v>6</v>
      </c>
      <c r="H112" s="3">
        <f>'1stR'!H$14</f>
        <v>7</v>
      </c>
      <c r="I112" s="3">
        <f>'1stR'!I$14</f>
        <v>4</v>
      </c>
      <c r="J112" s="3">
        <f>'1stR'!J$14</f>
        <v>7</v>
      </c>
      <c r="K112" s="3">
        <f>'1stR'!K$14</f>
        <v>3</v>
      </c>
      <c r="L112" s="3">
        <f>'1stR'!L$14</f>
        <v>6</v>
      </c>
      <c r="M112" s="3">
        <f>'1stR'!M$14</f>
        <v>5</v>
      </c>
      <c r="N112" s="3">
        <f>'1stR'!N$14</f>
        <v>4</v>
      </c>
      <c r="O112" s="3">
        <f>'1stR'!O$14</f>
        <v>5</v>
      </c>
      <c r="P112" s="3">
        <f>'1stR'!P$14</f>
        <v>5</v>
      </c>
      <c r="Q112" s="3">
        <f>'1stR'!Q$14</f>
        <v>7</v>
      </c>
      <c r="R112" s="3">
        <f>'1stR'!R$14</f>
        <v>3</v>
      </c>
      <c r="S112" s="3">
        <f>'1stR'!S$14</f>
        <v>6</v>
      </c>
      <c r="T112" s="3">
        <f>'1stR'!T$14</f>
        <v>4</v>
      </c>
      <c r="U112" s="10">
        <f>SUM(C112:T112)</f>
        <v>92</v>
      </c>
    </row>
    <row r="113" spans="1:21" x14ac:dyDescent="0.35">
      <c r="B113" s="4" t="s">
        <v>13</v>
      </c>
      <c r="C113" s="3">
        <f>'2ndR'!C$14</f>
        <v>5</v>
      </c>
      <c r="D113" s="3">
        <f>'2ndR'!D$14</f>
        <v>3</v>
      </c>
      <c r="E113" s="3">
        <f>'2ndR'!E$14</f>
        <v>4</v>
      </c>
      <c r="F113" s="3">
        <f>'2ndR'!F$14</f>
        <v>5</v>
      </c>
      <c r="G113" s="3">
        <f>'2ndR'!G$14</f>
        <v>6</v>
      </c>
      <c r="H113" s="3">
        <f>'2ndR'!H$14</f>
        <v>5</v>
      </c>
      <c r="I113" s="3">
        <f>'2ndR'!I$14</f>
        <v>3</v>
      </c>
      <c r="J113" s="3">
        <f>'2ndR'!J$14</f>
        <v>5</v>
      </c>
      <c r="K113" s="3">
        <f>'2ndR'!K$14</f>
        <v>3</v>
      </c>
      <c r="L113" s="3">
        <f>'2ndR'!L$14</f>
        <v>0</v>
      </c>
      <c r="M113" s="3">
        <f>'2ndR'!M$14</f>
        <v>0</v>
      </c>
      <c r="N113" s="3">
        <f>'2ndR'!N$14</f>
        <v>0</v>
      </c>
      <c r="O113" s="3">
        <f>'2ndR'!O$14</f>
        <v>0</v>
      </c>
      <c r="P113" s="3">
        <f>'2ndR'!P$14</f>
        <v>0</v>
      </c>
      <c r="Q113" s="3">
        <f>'2ndR'!Q$14</f>
        <v>0</v>
      </c>
      <c r="R113" s="3">
        <f>'2ndR'!R$14</f>
        <v>0</v>
      </c>
      <c r="S113" s="3">
        <f>'2ndR'!S$14</f>
        <v>0</v>
      </c>
      <c r="T113" s="3">
        <f>'2ndR'!T$14</f>
        <v>0</v>
      </c>
      <c r="U113" s="10">
        <f t="shared" ref="U113:U122" si="8">SUM(C113:T113)</f>
        <v>39</v>
      </c>
    </row>
    <row r="114" spans="1:21" x14ac:dyDescent="0.35">
      <c r="B114" s="4" t="s">
        <v>14</v>
      </c>
      <c r="C114" s="3">
        <f>'3rdR'!C$14</f>
        <v>6</v>
      </c>
      <c r="D114" s="3">
        <f>'3rdR'!D$14</f>
        <v>4</v>
      </c>
      <c r="E114" s="3">
        <f>'3rdR'!E$14</f>
        <v>5</v>
      </c>
      <c r="F114" s="3">
        <f>'3rdR'!F$14</f>
        <v>5</v>
      </c>
      <c r="G114" s="3">
        <f>'3rdR'!G$14</f>
        <v>6</v>
      </c>
      <c r="H114" s="3">
        <f>'3rdR'!H$14</f>
        <v>5</v>
      </c>
      <c r="I114" s="3">
        <f>'3rdR'!I$14</f>
        <v>5</v>
      </c>
      <c r="J114" s="3">
        <f>'3rdR'!J$14</f>
        <v>6</v>
      </c>
      <c r="K114" s="3">
        <f>'3rdR'!K$14</f>
        <v>3</v>
      </c>
      <c r="L114" s="3">
        <f>'3rdR'!L$14</f>
        <v>6</v>
      </c>
      <c r="M114" s="3">
        <f>'3rdR'!M$14</f>
        <v>5</v>
      </c>
      <c r="N114" s="3">
        <f>'3rdR'!N$14</f>
        <v>5</v>
      </c>
      <c r="O114" s="3">
        <f>'3rdR'!O$14</f>
        <v>5</v>
      </c>
      <c r="P114" s="3">
        <f>'3rdR'!P$14</f>
        <v>8</v>
      </c>
      <c r="Q114" s="3">
        <f>'3rdR'!Q$14</f>
        <v>7</v>
      </c>
      <c r="R114" s="3">
        <f>'3rdR'!R$14</f>
        <v>4</v>
      </c>
      <c r="S114" s="3">
        <f>'3rdR'!S$14</f>
        <v>6</v>
      </c>
      <c r="T114" s="3">
        <f>'3rdR'!T$14</f>
        <v>4</v>
      </c>
      <c r="U114" s="10">
        <f t="shared" si="8"/>
        <v>95</v>
      </c>
    </row>
    <row r="115" spans="1:21" x14ac:dyDescent="0.35">
      <c r="B115" s="4" t="s">
        <v>15</v>
      </c>
      <c r="C115" s="3">
        <f>'4thR'!C$14</f>
        <v>5</v>
      </c>
      <c r="D115" s="3">
        <f>'4thR'!D$14</f>
        <v>4</v>
      </c>
      <c r="E115" s="3">
        <f>'4thR'!E$14</f>
        <v>5</v>
      </c>
      <c r="F115" s="3">
        <f>'4thR'!F$14</f>
        <v>7</v>
      </c>
      <c r="G115" s="3">
        <f>'4thR'!G$14</f>
        <v>5</v>
      </c>
      <c r="H115" s="3">
        <f>'4thR'!H$14</f>
        <v>6</v>
      </c>
      <c r="I115" s="3">
        <f>'4thR'!I$14</f>
        <v>9</v>
      </c>
      <c r="J115" s="3">
        <f>'4thR'!J$14</f>
        <v>9</v>
      </c>
      <c r="K115" s="3">
        <f>'4thR'!K$14</f>
        <v>4</v>
      </c>
      <c r="L115" s="3">
        <f>'4thR'!L$14</f>
        <v>8</v>
      </c>
      <c r="M115" s="3">
        <f>'4thR'!M$14</f>
        <v>7</v>
      </c>
      <c r="N115" s="3">
        <f>'4thR'!N$14</f>
        <v>6</v>
      </c>
      <c r="O115" s="3">
        <f>'4thR'!O$14</f>
        <v>6</v>
      </c>
      <c r="P115" s="3">
        <f>'4thR'!P$14</f>
        <v>9</v>
      </c>
      <c r="Q115" s="3">
        <f>'4thR'!Q$14</f>
        <v>5</v>
      </c>
      <c r="R115" s="3">
        <f>'4thR'!R$14</f>
        <v>5</v>
      </c>
      <c r="S115" s="3">
        <f>'4thR'!S$14</f>
        <v>9</v>
      </c>
      <c r="T115" s="3">
        <f>'4thR'!T$14</f>
        <v>5</v>
      </c>
      <c r="U115" s="10">
        <f t="shared" si="8"/>
        <v>114</v>
      </c>
    </row>
    <row r="116" spans="1:21" x14ac:dyDescent="0.35">
      <c r="B116" s="4" t="s">
        <v>16</v>
      </c>
      <c r="C116" s="3">
        <f>'5thR'!C$14</f>
        <v>4</v>
      </c>
      <c r="D116" s="3">
        <f>'5thR'!D$14</f>
        <v>3</v>
      </c>
      <c r="E116" s="3">
        <f>'5thR'!E$14</f>
        <v>4</v>
      </c>
      <c r="F116" s="3">
        <f>'5thR'!F$14</f>
        <v>4</v>
      </c>
      <c r="G116" s="3">
        <f>'5thR'!G$14</f>
        <v>5</v>
      </c>
      <c r="H116" s="3">
        <f>'5thR'!H$14</f>
        <v>5</v>
      </c>
      <c r="I116" s="3">
        <f>'5thR'!I$14</f>
        <v>3</v>
      </c>
      <c r="J116" s="3">
        <f>'5thR'!J$14</f>
        <v>6</v>
      </c>
      <c r="K116" s="3">
        <f>'5thR'!K$14</f>
        <v>4</v>
      </c>
      <c r="L116" s="3">
        <f>'5thR'!L$14</f>
        <v>5</v>
      </c>
      <c r="M116" s="3">
        <f>'5thR'!M$14</f>
        <v>4</v>
      </c>
      <c r="N116" s="3">
        <f>'5thR'!N$14</f>
        <v>4</v>
      </c>
      <c r="O116" s="3">
        <f>'5thR'!O$14</f>
        <v>5</v>
      </c>
      <c r="P116" s="3">
        <f>'5thR'!P$14</f>
        <v>5</v>
      </c>
      <c r="Q116" s="3">
        <f>'5thR'!Q$14</f>
        <v>6</v>
      </c>
      <c r="R116" s="3">
        <f>'5thR'!R$14</f>
        <v>3</v>
      </c>
      <c r="S116" s="3">
        <f>'5thR'!S$14</f>
        <v>7</v>
      </c>
      <c r="T116" s="3">
        <f>'5thR'!T$14</f>
        <v>4</v>
      </c>
      <c r="U116" s="10">
        <f t="shared" si="8"/>
        <v>81</v>
      </c>
    </row>
    <row r="117" spans="1:21" x14ac:dyDescent="0.35">
      <c r="B117" s="4" t="s">
        <v>17</v>
      </c>
      <c r="C117" s="3">
        <f>'6thR'!C$14</f>
        <v>0</v>
      </c>
      <c r="D117" s="3">
        <f>'6thR'!D$14</f>
        <v>0</v>
      </c>
      <c r="E117" s="3">
        <f>'6thR'!E$14</f>
        <v>0</v>
      </c>
      <c r="F117" s="3">
        <f>'6thR'!F$14</f>
        <v>0</v>
      </c>
      <c r="G117" s="3">
        <f>'6thR'!G$14</f>
        <v>0</v>
      </c>
      <c r="H117" s="3">
        <f>'6thR'!H$14</f>
        <v>0</v>
      </c>
      <c r="I117" s="3">
        <f>'6thR'!I$14</f>
        <v>0</v>
      </c>
      <c r="J117" s="3">
        <f>'6thR'!J$14</f>
        <v>0</v>
      </c>
      <c r="K117" s="3">
        <f>'6thR'!K$14</f>
        <v>0</v>
      </c>
      <c r="L117" s="3">
        <f>'6thR'!L$14</f>
        <v>0</v>
      </c>
      <c r="M117" s="3">
        <f>'6thR'!M$14</f>
        <v>0</v>
      </c>
      <c r="N117" s="3">
        <f>'6thR'!N$14</f>
        <v>0</v>
      </c>
      <c r="O117" s="3">
        <f>'6thR'!O$14</f>
        <v>0</v>
      </c>
      <c r="P117" s="3">
        <f>'6thR'!P$14</f>
        <v>0</v>
      </c>
      <c r="Q117" s="3">
        <f>'6thR'!Q$14</f>
        <v>0</v>
      </c>
      <c r="R117" s="3">
        <f>'6thR'!R$14</f>
        <v>0</v>
      </c>
      <c r="S117" s="3">
        <f>'6thR'!S$14</f>
        <v>0</v>
      </c>
      <c r="T117" s="3">
        <f>'6thR'!T$14</f>
        <v>0</v>
      </c>
      <c r="U117" s="10">
        <f t="shared" si="8"/>
        <v>0</v>
      </c>
    </row>
    <row r="118" spans="1:21" x14ac:dyDescent="0.35">
      <c r="B118" s="4" t="s">
        <v>18</v>
      </c>
      <c r="C118" s="3">
        <f>'7thR'!C$14</f>
        <v>5</v>
      </c>
      <c r="D118" s="3">
        <f>'7thR'!D$14</f>
        <v>3</v>
      </c>
      <c r="E118" s="3">
        <f>'7thR'!E$14</f>
        <v>4</v>
      </c>
      <c r="F118" s="3">
        <f>'7thR'!F$14</f>
        <v>4</v>
      </c>
      <c r="G118" s="3">
        <f>'7thR'!G$14</f>
        <v>5</v>
      </c>
      <c r="H118" s="3">
        <f>'7thR'!H$14</f>
        <v>5</v>
      </c>
      <c r="I118" s="3">
        <f>'7thR'!I$14</f>
        <v>4</v>
      </c>
      <c r="J118" s="3">
        <f>'7thR'!J$14</f>
        <v>5</v>
      </c>
      <c r="K118" s="3">
        <f>'7thR'!K$14</f>
        <v>4</v>
      </c>
      <c r="L118" s="3">
        <f>'7thR'!L$14</f>
        <v>5</v>
      </c>
      <c r="M118" s="3">
        <f>'7thR'!M$14</f>
        <v>3</v>
      </c>
      <c r="N118" s="3">
        <f>'7thR'!N$14</f>
        <v>4</v>
      </c>
      <c r="O118" s="3">
        <f>'7thR'!O$14</f>
        <v>6</v>
      </c>
      <c r="P118" s="3">
        <f>'7thR'!P$14</f>
        <v>5</v>
      </c>
      <c r="Q118" s="3">
        <f>'7thR'!Q$14</f>
        <v>4</v>
      </c>
      <c r="R118" s="3">
        <f>'7thR'!R$14</f>
        <v>4</v>
      </c>
      <c r="S118" s="3">
        <f>'7thR'!S$14</f>
        <v>4</v>
      </c>
      <c r="T118" s="3">
        <f>'7thR'!T$14</f>
        <v>4</v>
      </c>
      <c r="U118" s="10">
        <f t="shared" si="8"/>
        <v>78</v>
      </c>
    </row>
    <row r="119" spans="1:21" x14ac:dyDescent="0.35">
      <c r="B119" s="4" t="s">
        <v>19</v>
      </c>
      <c r="C119" s="3">
        <f>'8thR'!C$14</f>
        <v>0</v>
      </c>
      <c r="D119" s="3">
        <f>'8thR'!D$14</f>
        <v>0</v>
      </c>
      <c r="E119" s="3">
        <f>'8thR'!E$14</f>
        <v>0</v>
      </c>
      <c r="F119" s="3">
        <f>'8thR'!F$14</f>
        <v>0</v>
      </c>
      <c r="G119" s="3">
        <f>'8thR'!G$14</f>
        <v>0</v>
      </c>
      <c r="H119" s="3">
        <f>'8thR'!H$14</f>
        <v>0</v>
      </c>
      <c r="I119" s="3">
        <f>'8thR'!I$14</f>
        <v>0</v>
      </c>
      <c r="J119" s="3">
        <f>'8thR'!J$14</f>
        <v>0</v>
      </c>
      <c r="K119" s="3">
        <f>'8thR'!K$14</f>
        <v>0</v>
      </c>
      <c r="L119" s="3">
        <f>'8thR'!L$14</f>
        <v>0</v>
      </c>
      <c r="M119" s="3">
        <f>'8thR'!M$14</f>
        <v>0</v>
      </c>
      <c r="N119" s="3">
        <f>'8thR'!N$14</f>
        <v>0</v>
      </c>
      <c r="O119" s="3">
        <f>'8thR'!O$14</f>
        <v>0</v>
      </c>
      <c r="P119" s="3">
        <f>'8thR'!P$14</f>
        <v>0</v>
      </c>
      <c r="Q119" s="3">
        <f>'8thR'!Q$14</f>
        <v>0</v>
      </c>
      <c r="R119" s="3">
        <f>'8thR'!R$14</f>
        <v>0</v>
      </c>
      <c r="S119" s="3">
        <f>'8thR'!S$14</f>
        <v>0</v>
      </c>
      <c r="T119" s="3">
        <f>'8thR'!T$14</f>
        <v>0</v>
      </c>
      <c r="U119" s="10">
        <f t="shared" si="8"/>
        <v>0</v>
      </c>
    </row>
    <row r="120" spans="1:21" ht="15" thickBot="1" x14ac:dyDescent="0.4">
      <c r="B120" s="89" t="s">
        <v>78</v>
      </c>
      <c r="C120" s="90">
        <f>'9thR'!C$14</f>
        <v>0</v>
      </c>
      <c r="D120" s="90">
        <f>'9thR'!D$14</f>
        <v>0</v>
      </c>
      <c r="E120" s="90">
        <f>'9thR'!E$14</f>
        <v>0</v>
      </c>
      <c r="F120" s="90">
        <f>'9thR'!F$14</f>
        <v>0</v>
      </c>
      <c r="G120" s="90">
        <f>'9thR'!G$14</f>
        <v>0</v>
      </c>
      <c r="H120" s="90">
        <f>'9thR'!H$14</f>
        <v>0</v>
      </c>
      <c r="I120" s="90">
        <f>'9thR'!I$14</f>
        <v>0</v>
      </c>
      <c r="J120" s="90">
        <f>'9thR'!J$14</f>
        <v>0</v>
      </c>
      <c r="K120" s="90">
        <f>'9thR'!K$14</f>
        <v>0</v>
      </c>
      <c r="L120" s="90">
        <f>'9thR'!L$14</f>
        <v>0</v>
      </c>
      <c r="M120" s="90">
        <f>'9thR'!M$14</f>
        <v>0</v>
      </c>
      <c r="N120" s="90">
        <f>'9thR'!N$14</f>
        <v>0</v>
      </c>
      <c r="O120" s="90">
        <f>'9thR'!O$14</f>
        <v>0</v>
      </c>
      <c r="P120" s="90">
        <f>'9thR'!P$14</f>
        <v>0</v>
      </c>
      <c r="Q120" s="90">
        <f>'9thR'!Q$14</f>
        <v>0</v>
      </c>
      <c r="R120" s="90">
        <f>'9thR'!R$14</f>
        <v>0</v>
      </c>
      <c r="S120" s="90">
        <f>'9thR'!S$14</f>
        <v>0</v>
      </c>
      <c r="T120" s="90">
        <f>'9thR'!T$14</f>
        <v>0</v>
      </c>
      <c r="U120" s="91">
        <f t="shared" si="8"/>
        <v>0</v>
      </c>
    </row>
    <row r="121" spans="1:21" ht="16" thickTop="1" x14ac:dyDescent="0.35">
      <c r="B121" s="38" t="s">
        <v>12</v>
      </c>
      <c r="C121" s="30">
        <f>score!H$14</f>
        <v>4</v>
      </c>
      <c r="D121" s="30">
        <f>score!I$14</f>
        <v>3</v>
      </c>
      <c r="E121" s="30">
        <f>score!J$14</f>
        <v>4</v>
      </c>
      <c r="F121" s="30">
        <f>score!K$14</f>
        <v>4</v>
      </c>
      <c r="G121" s="30">
        <f>score!L$14</f>
        <v>5</v>
      </c>
      <c r="H121" s="30">
        <f>score!M$14</f>
        <v>5</v>
      </c>
      <c r="I121" s="30">
        <f>score!N$14</f>
        <v>3</v>
      </c>
      <c r="J121" s="30">
        <f>score!O$14</f>
        <v>5</v>
      </c>
      <c r="K121" s="30">
        <f>score!P$14</f>
        <v>3</v>
      </c>
      <c r="L121" s="30">
        <f>score!Q$14</f>
        <v>5</v>
      </c>
      <c r="M121" s="30">
        <f>score!R$14</f>
        <v>3</v>
      </c>
      <c r="N121" s="30">
        <f>score!S$14</f>
        <v>4</v>
      </c>
      <c r="O121" s="30">
        <f>score!T$14</f>
        <v>5</v>
      </c>
      <c r="P121" s="30">
        <f>score!U$14</f>
        <v>5</v>
      </c>
      <c r="Q121" s="30">
        <f>score!V$14</f>
        <v>4</v>
      </c>
      <c r="R121" s="30">
        <f>score!W$14</f>
        <v>3</v>
      </c>
      <c r="S121" s="30">
        <f>score!X$14</f>
        <v>4</v>
      </c>
      <c r="T121" s="30">
        <f>score!Y$14</f>
        <v>4</v>
      </c>
      <c r="U121" s="31">
        <f t="shared" si="8"/>
        <v>73</v>
      </c>
    </row>
    <row r="122" spans="1:21" ht="15.5" x14ac:dyDescent="0.35">
      <c r="B122" s="39" t="s">
        <v>7</v>
      </c>
      <c r="C122" s="40">
        <f>score!H$147</f>
        <v>4</v>
      </c>
      <c r="D122" s="40">
        <f>score!$I$147</f>
        <v>3</v>
      </c>
      <c r="E122" s="40">
        <f>score!$J$147</f>
        <v>3</v>
      </c>
      <c r="F122" s="40">
        <f>score!$K$147</f>
        <v>4</v>
      </c>
      <c r="G122" s="40">
        <f>score!$L$147</f>
        <v>4</v>
      </c>
      <c r="H122" s="40">
        <f>score!$M$147</f>
        <v>4</v>
      </c>
      <c r="I122" s="40">
        <f>score!$N$147</f>
        <v>3</v>
      </c>
      <c r="J122" s="40">
        <f>score!$O$147</f>
        <v>4</v>
      </c>
      <c r="K122" s="40">
        <f>score!$P$147</f>
        <v>3</v>
      </c>
      <c r="L122" s="40">
        <f>score!$Q$147</f>
        <v>4</v>
      </c>
      <c r="M122" s="40">
        <f>score!$R$147</f>
        <v>3</v>
      </c>
      <c r="N122" s="40">
        <f>score!$S$147</f>
        <v>3</v>
      </c>
      <c r="O122" s="40">
        <f>score!$T$147</f>
        <v>4</v>
      </c>
      <c r="P122" s="40">
        <f>score!$U$147</f>
        <v>4</v>
      </c>
      <c r="Q122" s="40">
        <f>score!$V$147</f>
        <v>4</v>
      </c>
      <c r="R122" s="40">
        <f>score!$W$147</f>
        <v>3</v>
      </c>
      <c r="S122" s="40">
        <f>score!$X$147</f>
        <v>4</v>
      </c>
      <c r="T122" s="40">
        <f>score!$Y$147</f>
        <v>3</v>
      </c>
      <c r="U122" s="13">
        <f t="shared" si="8"/>
        <v>64</v>
      </c>
    </row>
    <row r="123" spans="1:21" x14ac:dyDescent="0.35">
      <c r="C123" s="41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</row>
    <row r="124" spans="1:21" ht="15" customHeight="1" x14ac:dyDescent="0.35">
      <c r="A124" s="151">
        <f>score!A15</f>
        <v>9</v>
      </c>
      <c r="C124" s="153" t="s">
        <v>6</v>
      </c>
      <c r="D124" s="153"/>
      <c r="E124" s="153"/>
      <c r="F124" s="153"/>
      <c r="G124" s="153"/>
      <c r="H124" s="153"/>
      <c r="I124" s="153"/>
      <c r="J124" s="153"/>
      <c r="K124" s="153"/>
      <c r="L124" s="153"/>
      <c r="M124" s="153"/>
      <c r="N124" s="153"/>
      <c r="O124" s="153"/>
      <c r="P124" s="153"/>
      <c r="Q124" s="153"/>
      <c r="R124" s="153"/>
      <c r="S124" s="153"/>
      <c r="T124" s="153"/>
    </row>
    <row r="125" spans="1:21" ht="15" customHeight="1" x14ac:dyDescent="0.35">
      <c r="A125" s="151"/>
      <c r="B125" s="152" t="str">
        <f>score!F15</f>
        <v>Janez Saje&amp;Miloš Torbič</v>
      </c>
      <c r="C125" s="155">
        <v>1</v>
      </c>
      <c r="D125" s="155">
        <v>2</v>
      </c>
      <c r="E125" s="155">
        <v>3</v>
      </c>
      <c r="F125" s="155">
        <v>4</v>
      </c>
      <c r="G125" s="155">
        <v>5</v>
      </c>
      <c r="H125" s="155">
        <v>6</v>
      </c>
      <c r="I125" s="155">
        <v>7</v>
      </c>
      <c r="J125" s="155">
        <v>8</v>
      </c>
      <c r="K125" s="155">
        <v>9</v>
      </c>
      <c r="L125" s="155">
        <v>10</v>
      </c>
      <c r="M125" s="155">
        <v>11</v>
      </c>
      <c r="N125" s="155">
        <v>12</v>
      </c>
      <c r="O125" s="155">
        <v>13</v>
      </c>
      <c r="P125" s="155">
        <v>14</v>
      </c>
      <c r="Q125" s="155">
        <v>15</v>
      </c>
      <c r="R125" s="155">
        <v>16</v>
      </c>
      <c r="S125" s="155">
        <v>17</v>
      </c>
      <c r="T125" s="155">
        <v>18</v>
      </c>
      <c r="U125" s="42" t="s">
        <v>1</v>
      </c>
    </row>
    <row r="126" spans="1:21" x14ac:dyDescent="0.35">
      <c r="B126" s="152"/>
      <c r="C126" s="146"/>
      <c r="D126" s="146"/>
      <c r="E126" s="146"/>
      <c r="F126" s="146"/>
      <c r="G126" s="146"/>
      <c r="H126" s="146"/>
      <c r="I126" s="146"/>
      <c r="J126" s="146"/>
      <c r="K126" s="146"/>
      <c r="L126" s="146"/>
      <c r="M126" s="146"/>
      <c r="N126" s="146"/>
      <c r="O126" s="146"/>
      <c r="P126" s="146"/>
      <c r="Q126" s="146"/>
      <c r="R126" s="146"/>
      <c r="S126" s="146"/>
      <c r="T126" s="146"/>
      <c r="U126" s="43"/>
    </row>
    <row r="127" spans="1:21" x14ac:dyDescent="0.35">
      <c r="B127" s="4" t="s">
        <v>8</v>
      </c>
      <c r="C127" s="3">
        <f>'1stR'!C$15</f>
        <v>4</v>
      </c>
      <c r="D127" s="3">
        <f>'1stR'!D$15</f>
        <v>3</v>
      </c>
      <c r="E127" s="3">
        <f>'1stR'!E$15</f>
        <v>3</v>
      </c>
      <c r="F127" s="3">
        <f>'1stR'!F$15</f>
        <v>3</v>
      </c>
      <c r="G127" s="3">
        <f>'1stR'!G$15</f>
        <v>5</v>
      </c>
      <c r="H127" s="3">
        <f>'1stR'!H$15</f>
        <v>4</v>
      </c>
      <c r="I127" s="3">
        <f>'1stR'!I$15</f>
        <v>3</v>
      </c>
      <c r="J127" s="3">
        <f>'1stR'!J$15</f>
        <v>5</v>
      </c>
      <c r="K127" s="3">
        <f>'1stR'!K$15</f>
        <v>4</v>
      </c>
      <c r="L127" s="3">
        <f>'1stR'!L$15</f>
        <v>4</v>
      </c>
      <c r="M127" s="3">
        <f>'1stR'!M$15</f>
        <v>3</v>
      </c>
      <c r="N127" s="3">
        <f>'1stR'!N$15</f>
        <v>3</v>
      </c>
      <c r="O127" s="3">
        <f>'1stR'!O$15</f>
        <v>5</v>
      </c>
      <c r="P127" s="3">
        <f>'1stR'!P$15</f>
        <v>4</v>
      </c>
      <c r="Q127" s="3">
        <f>'1stR'!Q$15</f>
        <v>4</v>
      </c>
      <c r="R127" s="3">
        <f>'1stR'!R$15</f>
        <v>3</v>
      </c>
      <c r="S127" s="3">
        <f>'1stR'!S$15</f>
        <v>4</v>
      </c>
      <c r="T127" s="3">
        <f>'1stR'!T$15</f>
        <v>3</v>
      </c>
      <c r="U127" s="10">
        <f>SUM(C127:T127)</f>
        <v>67</v>
      </c>
    </row>
    <row r="128" spans="1:21" x14ac:dyDescent="0.35">
      <c r="B128" s="4" t="s">
        <v>13</v>
      </c>
      <c r="C128" s="3">
        <f>'2ndR'!C$15</f>
        <v>4</v>
      </c>
      <c r="D128" s="3">
        <f>'2ndR'!D$15</f>
        <v>4</v>
      </c>
      <c r="E128" s="3">
        <f>'2ndR'!E$15</f>
        <v>3</v>
      </c>
      <c r="F128" s="3">
        <f>'2ndR'!F$15</f>
        <v>5</v>
      </c>
      <c r="G128" s="3">
        <f>'2ndR'!G$15</f>
        <v>4</v>
      </c>
      <c r="H128" s="3">
        <f>'2ndR'!H$15</f>
        <v>4</v>
      </c>
      <c r="I128" s="3">
        <f>'2ndR'!I$15</f>
        <v>3</v>
      </c>
      <c r="J128" s="3">
        <f>'2ndR'!J$15</f>
        <v>5</v>
      </c>
      <c r="K128" s="3">
        <f>'2ndR'!K$15</f>
        <v>3</v>
      </c>
      <c r="L128" s="3">
        <f>'2ndR'!L$15</f>
        <v>0</v>
      </c>
      <c r="M128" s="3">
        <f>'2ndR'!M$15</f>
        <v>0</v>
      </c>
      <c r="N128" s="3">
        <f>'2ndR'!N$15</f>
        <v>0</v>
      </c>
      <c r="O128" s="3">
        <f>'2ndR'!O$15</f>
        <v>0</v>
      </c>
      <c r="P128" s="3">
        <f>'2ndR'!P$15</f>
        <v>0</v>
      </c>
      <c r="Q128" s="3">
        <f>'2ndR'!Q$15</f>
        <v>0</v>
      </c>
      <c r="R128" s="3">
        <f>'2ndR'!R$15</f>
        <v>0</v>
      </c>
      <c r="S128" s="3">
        <f>'2ndR'!S$15</f>
        <v>0</v>
      </c>
      <c r="T128" s="3">
        <f>'2ndR'!T$15</f>
        <v>0</v>
      </c>
      <c r="U128" s="10">
        <f t="shared" ref="U128:U137" si="9">SUM(C128:T128)</f>
        <v>35</v>
      </c>
    </row>
    <row r="129" spans="1:21" x14ac:dyDescent="0.35">
      <c r="B129" s="4" t="s">
        <v>14</v>
      </c>
      <c r="C129" s="3">
        <f>'3rdR'!C$15</f>
        <v>5</v>
      </c>
      <c r="D129" s="3">
        <f>'3rdR'!D$15</f>
        <v>4</v>
      </c>
      <c r="E129" s="3">
        <f>'3rdR'!E$15</f>
        <v>3</v>
      </c>
      <c r="F129" s="3">
        <f>'3rdR'!F$15</f>
        <v>3</v>
      </c>
      <c r="G129" s="3">
        <f>'3rdR'!G$15</f>
        <v>5</v>
      </c>
      <c r="H129" s="3">
        <f>'3rdR'!H$15</f>
        <v>5</v>
      </c>
      <c r="I129" s="3">
        <f>'3rdR'!I$15</f>
        <v>4</v>
      </c>
      <c r="J129" s="3">
        <f>'3rdR'!J$15</f>
        <v>6</v>
      </c>
      <c r="K129" s="3">
        <f>'3rdR'!K$15</f>
        <v>4</v>
      </c>
      <c r="L129" s="3">
        <f>'3rdR'!L$15</f>
        <v>6</v>
      </c>
      <c r="M129" s="3">
        <f>'3rdR'!M$15</f>
        <v>3</v>
      </c>
      <c r="N129" s="3">
        <f>'3rdR'!N$15</f>
        <v>4</v>
      </c>
      <c r="O129" s="3">
        <f>'3rdR'!O$15</f>
        <v>5</v>
      </c>
      <c r="P129" s="3">
        <f>'3rdR'!P$15</f>
        <v>7</v>
      </c>
      <c r="Q129" s="3">
        <f>'3rdR'!Q$15</f>
        <v>5</v>
      </c>
      <c r="R129" s="3">
        <f>'3rdR'!R$15</f>
        <v>3</v>
      </c>
      <c r="S129" s="3">
        <f>'3rdR'!S$15</f>
        <v>4</v>
      </c>
      <c r="T129" s="3">
        <f>'3rdR'!T$15</f>
        <v>4</v>
      </c>
      <c r="U129" s="10">
        <f t="shared" si="9"/>
        <v>80</v>
      </c>
    </row>
    <row r="130" spans="1:21" x14ac:dyDescent="0.35">
      <c r="B130" s="4" t="s">
        <v>15</v>
      </c>
      <c r="C130" s="3">
        <f>'4thR'!C$15</f>
        <v>5</v>
      </c>
      <c r="D130" s="3">
        <f>'4thR'!D$15</f>
        <v>3</v>
      </c>
      <c r="E130" s="3">
        <f>'4thR'!E$15</f>
        <v>3</v>
      </c>
      <c r="F130" s="3">
        <f>'4thR'!F$15</f>
        <v>4</v>
      </c>
      <c r="G130" s="3">
        <f>'4thR'!G$15</f>
        <v>4</v>
      </c>
      <c r="H130" s="3">
        <f>'4thR'!H$15</f>
        <v>5</v>
      </c>
      <c r="I130" s="3">
        <f>'4thR'!I$15</f>
        <v>3</v>
      </c>
      <c r="J130" s="3">
        <f>'4thR'!J$15</f>
        <v>6</v>
      </c>
      <c r="K130" s="3">
        <f>'4thR'!K$15</f>
        <v>3</v>
      </c>
      <c r="L130" s="3">
        <f>'4thR'!L$15</f>
        <v>4</v>
      </c>
      <c r="M130" s="3">
        <f>'4thR'!M$15</f>
        <v>4</v>
      </c>
      <c r="N130" s="3">
        <f>'4thR'!N$15</f>
        <v>4</v>
      </c>
      <c r="O130" s="3">
        <f>'4thR'!O$15</f>
        <v>5</v>
      </c>
      <c r="P130" s="3">
        <f>'4thR'!P$15</f>
        <v>5</v>
      </c>
      <c r="Q130" s="3">
        <f>'4thR'!Q$15</f>
        <v>4</v>
      </c>
      <c r="R130" s="3">
        <f>'4thR'!R$15</f>
        <v>4</v>
      </c>
      <c r="S130" s="3">
        <f>'4thR'!S$15</f>
        <v>6</v>
      </c>
      <c r="T130" s="3">
        <f>'4thR'!T$15</f>
        <v>2</v>
      </c>
      <c r="U130" s="10">
        <f t="shared" si="9"/>
        <v>74</v>
      </c>
    </row>
    <row r="131" spans="1:21" x14ac:dyDescent="0.35">
      <c r="B131" s="4" t="s">
        <v>16</v>
      </c>
      <c r="C131" s="3">
        <f>'5thR'!C$15</f>
        <v>0</v>
      </c>
      <c r="D131" s="3">
        <f>'5thR'!D$15</f>
        <v>0</v>
      </c>
      <c r="E131" s="3">
        <f>'5thR'!E$15</f>
        <v>0</v>
      </c>
      <c r="F131" s="3">
        <f>'5thR'!F$15</f>
        <v>0</v>
      </c>
      <c r="G131" s="3">
        <f>'5thR'!G$15</f>
        <v>0</v>
      </c>
      <c r="H131" s="3">
        <f>'5thR'!H$15</f>
        <v>0</v>
      </c>
      <c r="I131" s="3">
        <f>'5thR'!I$15</f>
        <v>0</v>
      </c>
      <c r="J131" s="3">
        <f>'5thR'!J$15</f>
        <v>0</v>
      </c>
      <c r="K131" s="3">
        <f>'5thR'!K$15</f>
        <v>0</v>
      </c>
      <c r="L131" s="3">
        <f>'5thR'!L$15</f>
        <v>0</v>
      </c>
      <c r="M131" s="3">
        <f>'5thR'!M$15</f>
        <v>0</v>
      </c>
      <c r="N131" s="3">
        <f>'5thR'!N$15</f>
        <v>0</v>
      </c>
      <c r="O131" s="3">
        <f>'5thR'!O$15</f>
        <v>0</v>
      </c>
      <c r="P131" s="3">
        <f>'5thR'!P$15</f>
        <v>0</v>
      </c>
      <c r="Q131" s="3">
        <f>'5thR'!Q$15</f>
        <v>0</v>
      </c>
      <c r="R131" s="3">
        <f>'5thR'!R$15</f>
        <v>0</v>
      </c>
      <c r="S131" s="3">
        <f>'5thR'!S$15</f>
        <v>0</v>
      </c>
      <c r="T131" s="3">
        <f>'5thR'!T$15</f>
        <v>0</v>
      </c>
      <c r="U131" s="10">
        <f t="shared" si="9"/>
        <v>0</v>
      </c>
    </row>
    <row r="132" spans="1:21" x14ac:dyDescent="0.35">
      <c r="B132" s="4" t="s">
        <v>17</v>
      </c>
      <c r="C132" s="3">
        <f>'6thR'!C$15</f>
        <v>0</v>
      </c>
      <c r="D132" s="3">
        <f>'6thR'!D$15</f>
        <v>0</v>
      </c>
      <c r="E132" s="3">
        <f>'6thR'!E$15</f>
        <v>0</v>
      </c>
      <c r="F132" s="3">
        <f>'6thR'!F$15</f>
        <v>0</v>
      </c>
      <c r="G132" s="3">
        <f>'6thR'!G$15</f>
        <v>0</v>
      </c>
      <c r="H132" s="3">
        <f>'6thR'!H$15</f>
        <v>0</v>
      </c>
      <c r="I132" s="3">
        <f>'6thR'!I$15</f>
        <v>0</v>
      </c>
      <c r="J132" s="3">
        <f>'6thR'!J$15</f>
        <v>0</v>
      </c>
      <c r="K132" s="3">
        <f>'6thR'!K$15</f>
        <v>0</v>
      </c>
      <c r="L132" s="3">
        <f>'6thR'!L$15</f>
        <v>0</v>
      </c>
      <c r="M132" s="3">
        <f>'6thR'!M$15</f>
        <v>0</v>
      </c>
      <c r="N132" s="3">
        <f>'6thR'!N$15</f>
        <v>0</v>
      </c>
      <c r="O132" s="3">
        <f>'6thR'!O$15</f>
        <v>0</v>
      </c>
      <c r="P132" s="3">
        <f>'6thR'!P$15</f>
        <v>0</v>
      </c>
      <c r="Q132" s="3">
        <f>'6thR'!Q$15</f>
        <v>0</v>
      </c>
      <c r="R132" s="3">
        <f>'6thR'!R$15</f>
        <v>0</v>
      </c>
      <c r="S132" s="3">
        <f>'6thR'!S$15</f>
        <v>0</v>
      </c>
      <c r="T132" s="3">
        <f>'6thR'!T$15</f>
        <v>0</v>
      </c>
      <c r="U132" s="10">
        <f t="shared" si="9"/>
        <v>0</v>
      </c>
    </row>
    <row r="133" spans="1:21" x14ac:dyDescent="0.35">
      <c r="B133" s="4" t="s">
        <v>18</v>
      </c>
      <c r="C133" s="3">
        <f>'7thR'!C$15</f>
        <v>5</v>
      </c>
      <c r="D133" s="3">
        <f>'7thR'!D$15</f>
        <v>4</v>
      </c>
      <c r="E133" s="3">
        <f>'7thR'!E$15</f>
        <v>3</v>
      </c>
      <c r="F133" s="3">
        <f>'7thR'!F$15</f>
        <v>5</v>
      </c>
      <c r="G133" s="3">
        <f>'7thR'!G$15</f>
        <v>4</v>
      </c>
      <c r="H133" s="3">
        <f>'7thR'!H$15</f>
        <v>6</v>
      </c>
      <c r="I133" s="3">
        <f>'7thR'!I$15</f>
        <v>4</v>
      </c>
      <c r="J133" s="3">
        <f>'7thR'!J$15</f>
        <v>4</v>
      </c>
      <c r="K133" s="3">
        <f>'7thR'!K$15</f>
        <v>3</v>
      </c>
      <c r="L133" s="3">
        <f>'7thR'!L$15</f>
        <v>4</v>
      </c>
      <c r="M133" s="3">
        <f>'7thR'!M$15</f>
        <v>5</v>
      </c>
      <c r="N133" s="3">
        <f>'7thR'!N$15</f>
        <v>5</v>
      </c>
      <c r="O133" s="3">
        <f>'7thR'!O$15</f>
        <v>4</v>
      </c>
      <c r="P133" s="3">
        <f>'7thR'!P$15</f>
        <v>4</v>
      </c>
      <c r="Q133" s="3">
        <f>'7thR'!Q$15</f>
        <v>5</v>
      </c>
      <c r="R133" s="3">
        <f>'7thR'!R$15</f>
        <v>3</v>
      </c>
      <c r="S133" s="3">
        <f>'7thR'!S$15</f>
        <v>3</v>
      </c>
      <c r="T133" s="3">
        <f>'7thR'!T$15</f>
        <v>3</v>
      </c>
      <c r="U133" s="10">
        <f t="shared" si="9"/>
        <v>74</v>
      </c>
    </row>
    <row r="134" spans="1:21" x14ac:dyDescent="0.35">
      <c r="B134" s="4" t="s">
        <v>19</v>
      </c>
      <c r="C134" s="3">
        <f>'8thR'!C$15</f>
        <v>4</v>
      </c>
      <c r="D134" s="3">
        <f>'8thR'!D$15</f>
        <v>4</v>
      </c>
      <c r="E134" s="3">
        <f>'8thR'!E$15</f>
        <v>3</v>
      </c>
      <c r="F134" s="3">
        <f>'8thR'!F$15</f>
        <v>5</v>
      </c>
      <c r="G134" s="3">
        <f>'8thR'!G$15</f>
        <v>4</v>
      </c>
      <c r="H134" s="3">
        <f>'8thR'!H$15</f>
        <v>4</v>
      </c>
      <c r="I134" s="3">
        <f>'8thR'!I$15</f>
        <v>3</v>
      </c>
      <c r="J134" s="3">
        <f>'8thR'!J$15</f>
        <v>4</v>
      </c>
      <c r="K134" s="3">
        <f>'8thR'!K$15</f>
        <v>2</v>
      </c>
      <c r="L134" s="3">
        <f>'8thR'!L$15</f>
        <v>4</v>
      </c>
      <c r="M134" s="3">
        <f>'8thR'!M$15</f>
        <v>3</v>
      </c>
      <c r="N134" s="3">
        <f>'8thR'!N$15</f>
        <v>3</v>
      </c>
      <c r="O134" s="3">
        <f>'8thR'!O$15</f>
        <v>5</v>
      </c>
      <c r="P134" s="3">
        <f>'8thR'!P$15</f>
        <v>4</v>
      </c>
      <c r="Q134" s="3">
        <f>'8thR'!Q$15</f>
        <v>4</v>
      </c>
      <c r="R134" s="3">
        <f>'8thR'!R$15</f>
        <v>3</v>
      </c>
      <c r="S134" s="3">
        <f>'8thR'!S$15</f>
        <v>4</v>
      </c>
      <c r="T134" s="3">
        <f>'8thR'!T$15</f>
        <v>4</v>
      </c>
      <c r="U134" s="10">
        <f t="shared" si="9"/>
        <v>67</v>
      </c>
    </row>
    <row r="135" spans="1:21" ht="15" thickBot="1" x14ac:dyDescent="0.4">
      <c r="B135" s="89" t="s">
        <v>78</v>
      </c>
      <c r="C135" s="90">
        <f>'9thR'!C$15</f>
        <v>0</v>
      </c>
      <c r="D135" s="90">
        <f>'9thR'!D$15</f>
        <v>0</v>
      </c>
      <c r="E135" s="90">
        <f>'9thR'!E$15</f>
        <v>0</v>
      </c>
      <c r="F135" s="90">
        <f>'9thR'!F$15</f>
        <v>0</v>
      </c>
      <c r="G135" s="90">
        <f>'9thR'!G$15</f>
        <v>0</v>
      </c>
      <c r="H135" s="90">
        <f>'9thR'!H$15</f>
        <v>0</v>
      </c>
      <c r="I135" s="90">
        <f>'9thR'!I$15</f>
        <v>0</v>
      </c>
      <c r="J135" s="90">
        <f>'9thR'!J$15</f>
        <v>0</v>
      </c>
      <c r="K135" s="90">
        <f>'9thR'!K$15</f>
        <v>0</v>
      </c>
      <c r="L135" s="90">
        <f>'9thR'!L$15</f>
        <v>0</v>
      </c>
      <c r="M135" s="90">
        <f>'9thR'!M$15</f>
        <v>0</v>
      </c>
      <c r="N135" s="90">
        <f>'9thR'!N$15</f>
        <v>0</v>
      </c>
      <c r="O135" s="90">
        <f>'9thR'!O$15</f>
        <v>0</v>
      </c>
      <c r="P135" s="90">
        <f>'9thR'!P$15</f>
        <v>0</v>
      </c>
      <c r="Q135" s="90">
        <f>'9thR'!Q$15</f>
        <v>0</v>
      </c>
      <c r="R135" s="90">
        <f>'9thR'!R$15</f>
        <v>0</v>
      </c>
      <c r="S135" s="90">
        <f>'9thR'!S$15</f>
        <v>0</v>
      </c>
      <c r="T135" s="90">
        <f>'9thR'!T$15</f>
        <v>0</v>
      </c>
      <c r="U135" s="91">
        <f t="shared" si="9"/>
        <v>0</v>
      </c>
    </row>
    <row r="136" spans="1:21" ht="16" thickTop="1" x14ac:dyDescent="0.35">
      <c r="B136" s="38" t="s">
        <v>12</v>
      </c>
      <c r="C136" s="30">
        <f>score!H$15</f>
        <v>4</v>
      </c>
      <c r="D136" s="30">
        <f>score!I$15</f>
        <v>3</v>
      </c>
      <c r="E136" s="30">
        <f>score!J$15</f>
        <v>3</v>
      </c>
      <c r="F136" s="30">
        <f>score!K$15</f>
        <v>3</v>
      </c>
      <c r="G136" s="30">
        <f>score!L$15</f>
        <v>4</v>
      </c>
      <c r="H136" s="30">
        <f>score!M$15</f>
        <v>4</v>
      </c>
      <c r="I136" s="30">
        <f>score!N$15</f>
        <v>3</v>
      </c>
      <c r="J136" s="30">
        <f>score!O$15</f>
        <v>4</v>
      </c>
      <c r="K136" s="30">
        <f>score!P$15</f>
        <v>2</v>
      </c>
      <c r="L136" s="30">
        <f>score!Q$15</f>
        <v>4</v>
      </c>
      <c r="M136" s="30">
        <f>score!R$15</f>
        <v>3</v>
      </c>
      <c r="N136" s="30">
        <f>score!S$15</f>
        <v>3</v>
      </c>
      <c r="O136" s="30">
        <f>score!T$15</f>
        <v>4</v>
      </c>
      <c r="P136" s="30">
        <f>score!U$15</f>
        <v>4</v>
      </c>
      <c r="Q136" s="30">
        <f>score!V$15</f>
        <v>4</v>
      </c>
      <c r="R136" s="30">
        <f>score!W$15</f>
        <v>3</v>
      </c>
      <c r="S136" s="30">
        <f>score!X$15</f>
        <v>3</v>
      </c>
      <c r="T136" s="30">
        <f>score!Y$15</f>
        <v>2</v>
      </c>
      <c r="U136" s="31">
        <f t="shared" si="9"/>
        <v>60</v>
      </c>
    </row>
    <row r="137" spans="1:21" ht="15.5" x14ac:dyDescent="0.35">
      <c r="B137" s="39" t="s">
        <v>7</v>
      </c>
      <c r="C137" s="40">
        <f>score!H$147</f>
        <v>4</v>
      </c>
      <c r="D137" s="40">
        <f>score!$I$147</f>
        <v>3</v>
      </c>
      <c r="E137" s="40">
        <f>score!$J$147</f>
        <v>3</v>
      </c>
      <c r="F137" s="40">
        <f>score!$K$147</f>
        <v>4</v>
      </c>
      <c r="G137" s="40">
        <f>score!$L$147</f>
        <v>4</v>
      </c>
      <c r="H137" s="40">
        <f>score!$M$147</f>
        <v>4</v>
      </c>
      <c r="I137" s="40">
        <f>score!$N$147</f>
        <v>3</v>
      </c>
      <c r="J137" s="40">
        <f>score!$O$147</f>
        <v>4</v>
      </c>
      <c r="K137" s="40">
        <f>score!$P$147</f>
        <v>3</v>
      </c>
      <c r="L137" s="40">
        <f>score!$Q$147</f>
        <v>4</v>
      </c>
      <c r="M137" s="40">
        <f>score!$R$147</f>
        <v>3</v>
      </c>
      <c r="N137" s="40">
        <f>score!$S$147</f>
        <v>3</v>
      </c>
      <c r="O137" s="40">
        <f>score!$T$147</f>
        <v>4</v>
      </c>
      <c r="P137" s="40">
        <f>score!$U$147</f>
        <v>4</v>
      </c>
      <c r="Q137" s="40">
        <f>score!$V$147</f>
        <v>4</v>
      </c>
      <c r="R137" s="40">
        <f>score!$W$147</f>
        <v>3</v>
      </c>
      <c r="S137" s="40">
        <f>score!$X$147</f>
        <v>4</v>
      </c>
      <c r="T137" s="40">
        <f>score!$Y$147</f>
        <v>3</v>
      </c>
      <c r="U137" s="13">
        <f t="shared" si="9"/>
        <v>64</v>
      </c>
    </row>
    <row r="138" spans="1:21" x14ac:dyDescent="0.35">
      <c r="C138" s="41"/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</row>
    <row r="139" spans="1:21" x14ac:dyDescent="0.35">
      <c r="A139" s="151">
        <f>score!A16</f>
        <v>10</v>
      </c>
      <c r="C139" s="149" t="s">
        <v>6</v>
      </c>
      <c r="D139" s="149"/>
      <c r="E139" s="149"/>
      <c r="F139" s="149"/>
      <c r="G139" s="149"/>
      <c r="H139" s="149"/>
      <c r="I139" s="149"/>
      <c r="J139" s="149"/>
      <c r="K139" s="149"/>
      <c r="L139" s="149"/>
      <c r="M139" s="149"/>
      <c r="N139" s="149"/>
      <c r="O139" s="149"/>
      <c r="P139" s="149"/>
      <c r="Q139" s="149"/>
      <c r="R139" s="149"/>
      <c r="S139" s="149"/>
      <c r="T139" s="149"/>
    </row>
    <row r="140" spans="1:21" x14ac:dyDescent="0.35">
      <c r="A140" s="151"/>
      <c r="B140" s="152" t="str">
        <f>score!F16</f>
        <v>Breda&amp;Janko Kržič</v>
      </c>
      <c r="C140" s="147">
        <v>1</v>
      </c>
      <c r="D140" s="147">
        <v>2</v>
      </c>
      <c r="E140" s="147">
        <v>3</v>
      </c>
      <c r="F140" s="147">
        <v>4</v>
      </c>
      <c r="G140" s="147">
        <v>5</v>
      </c>
      <c r="H140" s="147">
        <v>6</v>
      </c>
      <c r="I140" s="147">
        <v>7</v>
      </c>
      <c r="J140" s="147">
        <v>8</v>
      </c>
      <c r="K140" s="147">
        <v>9</v>
      </c>
      <c r="L140" s="147">
        <v>10</v>
      </c>
      <c r="M140" s="147">
        <v>11</v>
      </c>
      <c r="N140" s="147">
        <v>12</v>
      </c>
      <c r="O140" s="147">
        <v>13</v>
      </c>
      <c r="P140" s="147">
        <v>14</v>
      </c>
      <c r="Q140" s="147">
        <v>15</v>
      </c>
      <c r="R140" s="147">
        <v>16</v>
      </c>
      <c r="S140" s="147">
        <v>17</v>
      </c>
      <c r="T140" s="147">
        <v>18</v>
      </c>
      <c r="U140" s="42" t="s">
        <v>1</v>
      </c>
    </row>
    <row r="141" spans="1:21" x14ac:dyDescent="0.35">
      <c r="B141" s="152"/>
      <c r="C141" s="147"/>
      <c r="D141" s="147"/>
      <c r="E141" s="147"/>
      <c r="F141" s="147"/>
      <c r="G141" s="147"/>
      <c r="H141" s="147"/>
      <c r="I141" s="147"/>
      <c r="J141" s="147"/>
      <c r="K141" s="147"/>
      <c r="L141" s="147"/>
      <c r="M141" s="147"/>
      <c r="N141" s="147"/>
      <c r="O141" s="147"/>
      <c r="P141" s="147"/>
      <c r="Q141" s="147"/>
      <c r="R141" s="147"/>
      <c r="S141" s="147"/>
      <c r="T141" s="147"/>
      <c r="U141" s="43"/>
    </row>
    <row r="142" spans="1:21" x14ac:dyDescent="0.35">
      <c r="B142" s="4" t="s">
        <v>8</v>
      </c>
      <c r="C142" s="3">
        <f>'1stR'!C$16</f>
        <v>5</v>
      </c>
      <c r="D142" s="3">
        <f>'1stR'!D$16</f>
        <v>3</v>
      </c>
      <c r="E142" s="3">
        <f>'1stR'!E$16</f>
        <v>5</v>
      </c>
      <c r="F142" s="3">
        <f>'1stR'!F$16</f>
        <v>5</v>
      </c>
      <c r="G142" s="3">
        <f>'1stR'!G$16</f>
        <v>5</v>
      </c>
      <c r="H142" s="3">
        <f>'1stR'!H$16</f>
        <v>4</v>
      </c>
      <c r="I142" s="3">
        <f>'1stR'!I$16</f>
        <v>4</v>
      </c>
      <c r="J142" s="3">
        <f>'1stR'!J$16</f>
        <v>6</v>
      </c>
      <c r="K142" s="3">
        <f>'1stR'!K$16</f>
        <v>3</v>
      </c>
      <c r="L142" s="3">
        <f>'1stR'!L$16</f>
        <v>5</v>
      </c>
      <c r="M142" s="3">
        <f>'1stR'!M$16</f>
        <v>4</v>
      </c>
      <c r="N142" s="3">
        <f>'1stR'!N$16</f>
        <v>4</v>
      </c>
      <c r="O142" s="3">
        <f>'1stR'!O$16</f>
        <v>4</v>
      </c>
      <c r="P142" s="3">
        <f>'1stR'!P$16</f>
        <v>4</v>
      </c>
      <c r="Q142" s="3">
        <f>'1stR'!Q$16</f>
        <v>5</v>
      </c>
      <c r="R142" s="3">
        <f>'1stR'!R$16</f>
        <v>5</v>
      </c>
      <c r="S142" s="3">
        <f>'1stR'!S$16</f>
        <v>9</v>
      </c>
      <c r="T142" s="3">
        <f>'1stR'!T$16</f>
        <v>4</v>
      </c>
      <c r="U142" s="10">
        <f>SUM(C142:T142)</f>
        <v>84</v>
      </c>
    </row>
    <row r="143" spans="1:21" x14ac:dyDescent="0.35">
      <c r="B143" s="4" t="s">
        <v>13</v>
      </c>
      <c r="C143" s="3">
        <f>'2ndR'!C$16</f>
        <v>0</v>
      </c>
      <c r="D143" s="3">
        <f>'2ndR'!D$16</f>
        <v>0</v>
      </c>
      <c r="E143" s="3">
        <f>'2ndR'!E$16</f>
        <v>0</v>
      </c>
      <c r="F143" s="3">
        <f>'2ndR'!F$16</f>
        <v>0</v>
      </c>
      <c r="G143" s="3">
        <f>'2ndR'!G$16</f>
        <v>0</v>
      </c>
      <c r="H143" s="3">
        <f>'2ndR'!H$16</f>
        <v>0</v>
      </c>
      <c r="I143" s="3">
        <f>'2ndR'!I$16</f>
        <v>0</v>
      </c>
      <c r="J143" s="3">
        <f>'2ndR'!J$16</f>
        <v>0</v>
      </c>
      <c r="K143" s="3">
        <f>'2ndR'!K$16</f>
        <v>0</v>
      </c>
      <c r="L143" s="3">
        <f>'2ndR'!L$16</f>
        <v>0</v>
      </c>
      <c r="M143" s="3">
        <f>'2ndR'!M$16</f>
        <v>0</v>
      </c>
      <c r="N143" s="3">
        <f>'2ndR'!N$16</f>
        <v>0</v>
      </c>
      <c r="O143" s="3">
        <f>'2ndR'!O$16</f>
        <v>0</v>
      </c>
      <c r="P143" s="3">
        <f>'2ndR'!P$16</f>
        <v>0</v>
      </c>
      <c r="Q143" s="3">
        <f>'2ndR'!Q$16</f>
        <v>0</v>
      </c>
      <c r="R143" s="3">
        <f>'2ndR'!R$16</f>
        <v>0</v>
      </c>
      <c r="S143" s="3">
        <f>'2ndR'!S$16</f>
        <v>0</v>
      </c>
      <c r="T143" s="3">
        <f>'2ndR'!T$16</f>
        <v>0</v>
      </c>
      <c r="U143" s="10">
        <f t="shared" ref="U143:U152" si="10">SUM(C143:T143)</f>
        <v>0</v>
      </c>
    </row>
    <row r="144" spans="1:21" x14ac:dyDescent="0.35">
      <c r="B144" s="4" t="s">
        <v>14</v>
      </c>
      <c r="C144" s="3">
        <f>'3rdR'!C$16</f>
        <v>4</v>
      </c>
      <c r="D144" s="3">
        <f>'3rdR'!D$16</f>
        <v>4</v>
      </c>
      <c r="E144" s="3">
        <f>'3rdR'!E$16</f>
        <v>4</v>
      </c>
      <c r="F144" s="3">
        <f>'3rdR'!F$16</f>
        <v>5</v>
      </c>
      <c r="G144" s="3">
        <f>'3rdR'!G$16</f>
        <v>5</v>
      </c>
      <c r="H144" s="3">
        <f>'3rdR'!H$16</f>
        <v>5</v>
      </c>
      <c r="I144" s="3">
        <f>'3rdR'!I$16</f>
        <v>4</v>
      </c>
      <c r="J144" s="3">
        <f>'3rdR'!J$16</f>
        <v>7</v>
      </c>
      <c r="K144" s="3">
        <f>'3rdR'!K$16</f>
        <v>4</v>
      </c>
      <c r="L144" s="3">
        <f>'3rdR'!L$16</f>
        <v>5</v>
      </c>
      <c r="M144" s="3">
        <f>'3rdR'!M$16</f>
        <v>3</v>
      </c>
      <c r="N144" s="3">
        <f>'3rdR'!N$16</f>
        <v>4</v>
      </c>
      <c r="O144" s="3">
        <f>'3rdR'!O$16</f>
        <v>7</v>
      </c>
      <c r="P144" s="3">
        <f>'3rdR'!P$16</f>
        <v>4</v>
      </c>
      <c r="Q144" s="3">
        <f>'3rdR'!Q$16</f>
        <v>5</v>
      </c>
      <c r="R144" s="3">
        <f>'3rdR'!R$16</f>
        <v>5</v>
      </c>
      <c r="S144" s="3">
        <f>'3rdR'!S$16</f>
        <v>6</v>
      </c>
      <c r="T144" s="3">
        <f>'3rdR'!T$16</f>
        <v>4</v>
      </c>
      <c r="U144" s="10">
        <f t="shared" si="10"/>
        <v>85</v>
      </c>
    </row>
    <row r="145" spans="1:21" x14ac:dyDescent="0.35">
      <c r="B145" s="4" t="s">
        <v>15</v>
      </c>
      <c r="C145" s="3">
        <f>'4thR'!C$16</f>
        <v>5</v>
      </c>
      <c r="D145" s="3">
        <f>'4thR'!D$16</f>
        <v>3</v>
      </c>
      <c r="E145" s="3">
        <f>'4thR'!E$16</f>
        <v>5</v>
      </c>
      <c r="F145" s="3">
        <f>'4thR'!F$16</f>
        <v>7</v>
      </c>
      <c r="G145" s="3">
        <f>'4thR'!G$16</f>
        <v>4</v>
      </c>
      <c r="H145" s="3">
        <f>'4thR'!H$16</f>
        <v>5</v>
      </c>
      <c r="I145" s="3">
        <f>'4thR'!I$16</f>
        <v>5</v>
      </c>
      <c r="J145" s="3">
        <f>'4thR'!J$16</f>
        <v>4</v>
      </c>
      <c r="K145" s="3">
        <f>'4thR'!K$16</f>
        <v>6</v>
      </c>
      <c r="L145" s="3">
        <f>'4thR'!L$16</f>
        <v>7</v>
      </c>
      <c r="M145" s="3">
        <f>'4thR'!M$16</f>
        <v>5</v>
      </c>
      <c r="N145" s="3">
        <f>'4thR'!N$16</f>
        <v>9</v>
      </c>
      <c r="O145" s="3">
        <f>'4thR'!O$16</f>
        <v>8</v>
      </c>
      <c r="P145" s="3">
        <f>'4thR'!P$16</f>
        <v>6</v>
      </c>
      <c r="Q145" s="3">
        <f>'4thR'!Q$16</f>
        <v>5</v>
      </c>
      <c r="R145" s="3">
        <f>'4thR'!R$16</f>
        <v>4</v>
      </c>
      <c r="S145" s="3">
        <f>'4thR'!S$16</f>
        <v>6</v>
      </c>
      <c r="T145" s="3">
        <f>'4thR'!T$16</f>
        <v>9</v>
      </c>
      <c r="U145" s="10">
        <f t="shared" si="10"/>
        <v>103</v>
      </c>
    </row>
    <row r="146" spans="1:21" x14ac:dyDescent="0.35">
      <c r="B146" s="4" t="s">
        <v>16</v>
      </c>
      <c r="C146" s="3">
        <f>'5thR'!C$16</f>
        <v>0</v>
      </c>
      <c r="D146" s="3">
        <f>'5thR'!D$16</f>
        <v>0</v>
      </c>
      <c r="E146" s="3">
        <f>'5thR'!E$16</f>
        <v>0</v>
      </c>
      <c r="F146" s="3">
        <f>'5thR'!F$16</f>
        <v>0</v>
      </c>
      <c r="G146" s="3">
        <f>'5thR'!G$16</f>
        <v>0</v>
      </c>
      <c r="H146" s="3">
        <f>'5thR'!H$16</f>
        <v>0</v>
      </c>
      <c r="I146" s="3">
        <f>'5thR'!I$16</f>
        <v>0</v>
      </c>
      <c r="J146" s="3">
        <f>'5thR'!J$16</f>
        <v>0</v>
      </c>
      <c r="K146" s="3">
        <f>'5thR'!K$16</f>
        <v>0</v>
      </c>
      <c r="L146" s="3">
        <f>'5thR'!L$16</f>
        <v>0</v>
      </c>
      <c r="M146" s="3">
        <f>'5thR'!M$16</f>
        <v>0</v>
      </c>
      <c r="N146" s="3">
        <f>'5thR'!N$16</f>
        <v>0</v>
      </c>
      <c r="O146" s="3">
        <f>'5thR'!O$16</f>
        <v>0</v>
      </c>
      <c r="P146" s="3">
        <f>'5thR'!P$16</f>
        <v>0</v>
      </c>
      <c r="Q146" s="3">
        <f>'5thR'!Q$16</f>
        <v>0</v>
      </c>
      <c r="R146" s="3">
        <f>'5thR'!R$16</f>
        <v>0</v>
      </c>
      <c r="S146" s="3">
        <f>'5thR'!S$16</f>
        <v>0</v>
      </c>
      <c r="T146" s="3">
        <f>'5thR'!T$16</f>
        <v>0</v>
      </c>
      <c r="U146" s="10">
        <f t="shared" si="10"/>
        <v>0</v>
      </c>
    </row>
    <row r="147" spans="1:21" x14ac:dyDescent="0.35">
      <c r="B147" s="4" t="s">
        <v>17</v>
      </c>
      <c r="C147" s="3">
        <f>'6thR'!C$16</f>
        <v>6</v>
      </c>
      <c r="D147" s="3">
        <f>'6thR'!D$16</f>
        <v>4</v>
      </c>
      <c r="E147" s="3">
        <f>'6thR'!E$16</f>
        <v>3</v>
      </c>
      <c r="F147" s="3">
        <f>'6thR'!F$16</f>
        <v>4</v>
      </c>
      <c r="G147" s="3">
        <f>'6thR'!G$16</f>
        <v>7</v>
      </c>
      <c r="H147" s="3">
        <f>'6thR'!H$16</f>
        <v>5</v>
      </c>
      <c r="I147" s="3">
        <f>'6thR'!I$16</f>
        <v>4</v>
      </c>
      <c r="J147" s="3">
        <f>'6thR'!J$16</f>
        <v>6</v>
      </c>
      <c r="K147" s="3">
        <f>'6thR'!K$16</f>
        <v>3</v>
      </c>
      <c r="L147" s="3">
        <f>'6thR'!L$16</f>
        <v>5</v>
      </c>
      <c r="M147" s="3">
        <f>'6thR'!M$16</f>
        <v>3</v>
      </c>
      <c r="N147" s="3">
        <f>'6thR'!N$16</f>
        <v>4</v>
      </c>
      <c r="O147" s="3">
        <f>'6thR'!O$16</f>
        <v>5</v>
      </c>
      <c r="P147" s="3">
        <f>'6thR'!P$16</f>
        <v>6</v>
      </c>
      <c r="Q147" s="3">
        <f>'6thR'!Q$16</f>
        <v>4</v>
      </c>
      <c r="R147" s="3">
        <f>'6thR'!R$16</f>
        <v>5</v>
      </c>
      <c r="S147" s="3">
        <f>'6thR'!S$16</f>
        <v>5</v>
      </c>
      <c r="T147" s="3">
        <f>'6thR'!T$16</f>
        <v>2</v>
      </c>
      <c r="U147" s="10">
        <f t="shared" si="10"/>
        <v>81</v>
      </c>
    </row>
    <row r="148" spans="1:21" x14ac:dyDescent="0.35">
      <c r="B148" s="4" t="s">
        <v>18</v>
      </c>
      <c r="C148" s="3">
        <f>'7thR'!C$16</f>
        <v>4</v>
      </c>
      <c r="D148" s="3">
        <f>'7thR'!D$16</f>
        <v>3</v>
      </c>
      <c r="E148" s="3">
        <f>'7thR'!E$16</f>
        <v>4</v>
      </c>
      <c r="F148" s="3">
        <f>'7thR'!F$16</f>
        <v>5</v>
      </c>
      <c r="G148" s="3">
        <f>'7thR'!G$16</f>
        <v>5</v>
      </c>
      <c r="H148" s="3">
        <f>'7thR'!H$16</f>
        <v>5</v>
      </c>
      <c r="I148" s="3">
        <f>'7thR'!I$16</f>
        <v>4</v>
      </c>
      <c r="J148" s="3">
        <f>'7thR'!J$16</f>
        <v>7</v>
      </c>
      <c r="K148" s="3">
        <f>'7thR'!K$16</f>
        <v>4</v>
      </c>
      <c r="L148" s="3">
        <f>'7thR'!L$16</f>
        <v>7</v>
      </c>
      <c r="M148" s="3">
        <f>'7thR'!M$16</f>
        <v>4</v>
      </c>
      <c r="N148" s="3">
        <f>'7thR'!N$16</f>
        <v>4</v>
      </c>
      <c r="O148" s="3">
        <f>'7thR'!O$16</f>
        <v>5</v>
      </c>
      <c r="P148" s="3">
        <f>'7thR'!P$16</f>
        <v>4</v>
      </c>
      <c r="Q148" s="3">
        <f>'7thR'!Q$16</f>
        <v>5</v>
      </c>
      <c r="R148" s="3">
        <f>'7thR'!R$16</f>
        <v>3</v>
      </c>
      <c r="S148" s="3">
        <f>'7thR'!S$16</f>
        <v>4</v>
      </c>
      <c r="T148" s="3">
        <f>'7thR'!T$16</f>
        <v>4</v>
      </c>
      <c r="U148" s="10">
        <f t="shared" si="10"/>
        <v>81</v>
      </c>
    </row>
    <row r="149" spans="1:21" x14ac:dyDescent="0.35">
      <c r="B149" s="4" t="s">
        <v>19</v>
      </c>
      <c r="C149" s="3">
        <f>'8thR'!C$16</f>
        <v>6</v>
      </c>
      <c r="D149" s="3">
        <f>'8thR'!D$16</f>
        <v>4</v>
      </c>
      <c r="E149" s="3">
        <f>'8thR'!E$16</f>
        <v>4</v>
      </c>
      <c r="F149" s="3">
        <f>'8thR'!F$16</f>
        <v>6</v>
      </c>
      <c r="G149" s="3">
        <f>'8thR'!G$16</f>
        <v>6</v>
      </c>
      <c r="H149" s="3">
        <f>'8thR'!H$16</f>
        <v>4</v>
      </c>
      <c r="I149" s="3">
        <f>'8thR'!I$16</f>
        <v>6</v>
      </c>
      <c r="J149" s="3">
        <f>'8thR'!J$16</f>
        <v>6</v>
      </c>
      <c r="K149" s="3">
        <f>'8thR'!K$16</f>
        <v>3</v>
      </c>
      <c r="L149" s="3">
        <f>'8thR'!L$16</f>
        <v>7</v>
      </c>
      <c r="M149" s="3">
        <f>'8thR'!M$16</f>
        <v>4</v>
      </c>
      <c r="N149" s="3">
        <f>'8thR'!N$16</f>
        <v>7</v>
      </c>
      <c r="O149" s="3">
        <f>'8thR'!O$16</f>
        <v>4</v>
      </c>
      <c r="P149" s="3">
        <f>'8thR'!P$16</f>
        <v>5</v>
      </c>
      <c r="Q149" s="3">
        <f>'8thR'!Q$16</f>
        <v>5</v>
      </c>
      <c r="R149" s="3">
        <f>'8thR'!R$16</f>
        <v>4</v>
      </c>
      <c r="S149" s="3">
        <f>'8thR'!S$16</f>
        <v>7</v>
      </c>
      <c r="T149" s="3">
        <f>'8thR'!T$16</f>
        <v>4</v>
      </c>
      <c r="U149" s="10">
        <f t="shared" si="10"/>
        <v>92</v>
      </c>
    </row>
    <row r="150" spans="1:21" ht="15" thickBot="1" x14ac:dyDescent="0.4">
      <c r="B150" s="89" t="s">
        <v>78</v>
      </c>
      <c r="C150" s="90">
        <f>'9thR'!C$16</f>
        <v>0</v>
      </c>
      <c r="D150" s="90">
        <f>'9thR'!D$16</f>
        <v>0</v>
      </c>
      <c r="E150" s="90">
        <f>'9thR'!E$16</f>
        <v>0</v>
      </c>
      <c r="F150" s="90">
        <f>'9thR'!F$16</f>
        <v>0</v>
      </c>
      <c r="G150" s="90">
        <f>'9thR'!G$16</f>
        <v>0</v>
      </c>
      <c r="H150" s="90">
        <f>'9thR'!H$16</f>
        <v>0</v>
      </c>
      <c r="I150" s="90">
        <f>'9thR'!I$16</f>
        <v>0</v>
      </c>
      <c r="J150" s="90">
        <f>'9thR'!J$16</f>
        <v>0</v>
      </c>
      <c r="K150" s="90">
        <f>'9thR'!K$16</f>
        <v>0</v>
      </c>
      <c r="L150" s="90">
        <f>'9thR'!L$16</f>
        <v>0</v>
      </c>
      <c r="M150" s="90">
        <f>'9thR'!M$16</f>
        <v>0</v>
      </c>
      <c r="N150" s="90">
        <f>'9thR'!N$16</f>
        <v>0</v>
      </c>
      <c r="O150" s="90">
        <f>'9thR'!O$16</f>
        <v>0</v>
      </c>
      <c r="P150" s="90">
        <f>'9thR'!P$16</f>
        <v>0</v>
      </c>
      <c r="Q150" s="90">
        <f>'9thR'!Q$16</f>
        <v>0</v>
      </c>
      <c r="R150" s="90">
        <f>'9thR'!R$16</f>
        <v>0</v>
      </c>
      <c r="S150" s="90">
        <f>'9thR'!S$16</f>
        <v>0</v>
      </c>
      <c r="T150" s="90">
        <f>'9thR'!T$16</f>
        <v>0</v>
      </c>
      <c r="U150" s="91">
        <f t="shared" si="10"/>
        <v>0</v>
      </c>
    </row>
    <row r="151" spans="1:21" ht="16" thickTop="1" x14ac:dyDescent="0.35">
      <c r="B151" s="38" t="s">
        <v>12</v>
      </c>
      <c r="C151" s="30">
        <f>score!H$16</f>
        <v>4</v>
      </c>
      <c r="D151" s="30">
        <f>score!I$16</f>
        <v>3</v>
      </c>
      <c r="E151" s="30">
        <f>score!J$16</f>
        <v>3</v>
      </c>
      <c r="F151" s="30">
        <f>score!K$16</f>
        <v>4</v>
      </c>
      <c r="G151" s="30">
        <f>score!L$16</f>
        <v>4</v>
      </c>
      <c r="H151" s="30">
        <f>score!M$16</f>
        <v>4</v>
      </c>
      <c r="I151" s="30">
        <f>score!N$16</f>
        <v>4</v>
      </c>
      <c r="J151" s="30">
        <f>score!O$16</f>
        <v>4</v>
      </c>
      <c r="K151" s="30">
        <f>score!P$16</f>
        <v>3</v>
      </c>
      <c r="L151" s="30">
        <f>score!Q$16</f>
        <v>5</v>
      </c>
      <c r="M151" s="30">
        <f>score!R$16</f>
        <v>3</v>
      </c>
      <c r="N151" s="30">
        <f>score!S$16</f>
        <v>4</v>
      </c>
      <c r="O151" s="30">
        <f>score!T$16</f>
        <v>4</v>
      </c>
      <c r="P151" s="30">
        <f>score!U$16</f>
        <v>4</v>
      </c>
      <c r="Q151" s="30">
        <f>score!V$16</f>
        <v>4</v>
      </c>
      <c r="R151" s="30">
        <f>score!W$16</f>
        <v>3</v>
      </c>
      <c r="S151" s="30">
        <f>score!X$16</f>
        <v>4</v>
      </c>
      <c r="T151" s="30">
        <f>score!Y$16</f>
        <v>2</v>
      </c>
      <c r="U151" s="31">
        <f t="shared" si="10"/>
        <v>66</v>
      </c>
    </row>
    <row r="152" spans="1:21" ht="15.5" x14ac:dyDescent="0.35">
      <c r="B152" s="39" t="s">
        <v>7</v>
      </c>
      <c r="C152" s="40">
        <f>score!H$147</f>
        <v>4</v>
      </c>
      <c r="D152" s="40">
        <f>score!$I$147</f>
        <v>3</v>
      </c>
      <c r="E152" s="40">
        <f>score!$J$147</f>
        <v>3</v>
      </c>
      <c r="F152" s="40">
        <f>score!$K$147</f>
        <v>4</v>
      </c>
      <c r="G152" s="40">
        <f>score!$L$147</f>
        <v>4</v>
      </c>
      <c r="H152" s="40">
        <f>score!$M$147</f>
        <v>4</v>
      </c>
      <c r="I152" s="40">
        <f>score!$N$147</f>
        <v>3</v>
      </c>
      <c r="J152" s="40">
        <f>score!$O$147</f>
        <v>4</v>
      </c>
      <c r="K152" s="40">
        <f>score!$P$147</f>
        <v>3</v>
      </c>
      <c r="L152" s="40">
        <f>score!$Q$147</f>
        <v>4</v>
      </c>
      <c r="M152" s="30">
        <f>score!$R$147</f>
        <v>3</v>
      </c>
      <c r="N152" s="40">
        <f>score!$S$147</f>
        <v>3</v>
      </c>
      <c r="O152" s="40">
        <f>score!$T$147</f>
        <v>4</v>
      </c>
      <c r="P152" s="40">
        <f>score!$U$147</f>
        <v>4</v>
      </c>
      <c r="Q152" s="40">
        <f>score!$V$147</f>
        <v>4</v>
      </c>
      <c r="R152" s="40">
        <f>score!$W$147</f>
        <v>3</v>
      </c>
      <c r="S152" s="40">
        <f>score!$X$147</f>
        <v>4</v>
      </c>
      <c r="T152" s="40">
        <f>score!$Y$147</f>
        <v>3</v>
      </c>
      <c r="U152" s="13">
        <f t="shared" si="10"/>
        <v>64</v>
      </c>
    </row>
    <row r="153" spans="1:21" x14ac:dyDescent="0.35"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</row>
    <row r="154" spans="1:21" ht="15" customHeight="1" x14ac:dyDescent="0.35">
      <c r="A154" s="151">
        <f>score!A17</f>
        <v>11</v>
      </c>
      <c r="C154" s="153" t="s">
        <v>6</v>
      </c>
      <c r="D154" s="153"/>
      <c r="E154" s="153"/>
      <c r="F154" s="153"/>
      <c r="G154" s="153"/>
      <c r="H154" s="153"/>
      <c r="I154" s="153"/>
      <c r="J154" s="153"/>
      <c r="K154" s="153"/>
      <c r="L154" s="153"/>
      <c r="M154" s="153"/>
      <c r="N154" s="153"/>
      <c r="O154" s="153"/>
      <c r="P154" s="153"/>
      <c r="Q154" s="153"/>
      <c r="R154" s="153"/>
      <c r="S154" s="153"/>
      <c r="T154" s="153"/>
    </row>
    <row r="155" spans="1:21" ht="15" customHeight="1" x14ac:dyDescent="0.35">
      <c r="A155" s="151"/>
      <c r="B155" s="152" t="str">
        <f>score!F17</f>
        <v>Marina Ravnikar&amp;Tomaž Andolšek</v>
      </c>
      <c r="C155" s="147">
        <v>1</v>
      </c>
      <c r="D155" s="147">
        <v>2</v>
      </c>
      <c r="E155" s="147">
        <v>3</v>
      </c>
      <c r="F155" s="147">
        <v>4</v>
      </c>
      <c r="G155" s="147">
        <v>5</v>
      </c>
      <c r="H155" s="147">
        <v>6</v>
      </c>
      <c r="I155" s="147">
        <v>7</v>
      </c>
      <c r="J155" s="147">
        <v>8</v>
      </c>
      <c r="K155" s="147">
        <v>9</v>
      </c>
      <c r="L155" s="147">
        <v>10</v>
      </c>
      <c r="M155" s="147">
        <v>11</v>
      </c>
      <c r="N155" s="147">
        <v>12</v>
      </c>
      <c r="O155" s="147">
        <v>13</v>
      </c>
      <c r="P155" s="147">
        <v>14</v>
      </c>
      <c r="Q155" s="147">
        <v>15</v>
      </c>
      <c r="R155" s="147">
        <v>16</v>
      </c>
      <c r="S155" s="147">
        <v>17</v>
      </c>
      <c r="T155" s="147">
        <v>18</v>
      </c>
      <c r="U155" s="42" t="s">
        <v>1</v>
      </c>
    </row>
    <row r="156" spans="1:21" x14ac:dyDescent="0.35">
      <c r="B156" s="152"/>
      <c r="C156" s="147"/>
      <c r="D156" s="147"/>
      <c r="E156" s="147"/>
      <c r="F156" s="147"/>
      <c r="G156" s="147"/>
      <c r="H156" s="147"/>
      <c r="I156" s="147"/>
      <c r="J156" s="147"/>
      <c r="K156" s="147"/>
      <c r="L156" s="147"/>
      <c r="M156" s="147"/>
      <c r="N156" s="147"/>
      <c r="O156" s="147"/>
      <c r="P156" s="147"/>
      <c r="Q156" s="147"/>
      <c r="R156" s="147"/>
      <c r="S156" s="147"/>
      <c r="T156" s="147"/>
      <c r="U156" s="43"/>
    </row>
    <row r="157" spans="1:21" x14ac:dyDescent="0.35">
      <c r="B157" s="4" t="s">
        <v>8</v>
      </c>
      <c r="C157" s="3">
        <f>'1stR'!C$17</f>
        <v>4</v>
      </c>
      <c r="D157" s="3">
        <f>'1stR'!D$17</f>
        <v>4</v>
      </c>
      <c r="E157" s="3">
        <f>'1stR'!E$17</f>
        <v>3</v>
      </c>
      <c r="F157" s="3">
        <f>'1stR'!F$17</f>
        <v>4</v>
      </c>
      <c r="G157" s="3">
        <f>'1stR'!G$17</f>
        <v>5</v>
      </c>
      <c r="H157" s="3">
        <f>'1stR'!H$17</f>
        <v>4</v>
      </c>
      <c r="I157" s="3">
        <f>'1stR'!I$17</f>
        <v>4</v>
      </c>
      <c r="J157" s="3">
        <f>'1stR'!J$17</f>
        <v>5</v>
      </c>
      <c r="K157" s="3">
        <f>'1stR'!K$17</f>
        <v>3</v>
      </c>
      <c r="L157" s="3">
        <f>'1stR'!L$17</f>
        <v>5</v>
      </c>
      <c r="M157" s="3">
        <f>'1stR'!M$17</f>
        <v>4</v>
      </c>
      <c r="N157" s="3">
        <f>'1stR'!N$17</f>
        <v>4</v>
      </c>
      <c r="O157" s="3">
        <f>'1stR'!O$17</f>
        <v>4</v>
      </c>
      <c r="P157" s="3">
        <f>'1stR'!P$17</f>
        <v>4</v>
      </c>
      <c r="Q157" s="3">
        <f>'1stR'!Q$17</f>
        <v>5</v>
      </c>
      <c r="R157" s="3">
        <f>'1stR'!R$17</f>
        <v>4</v>
      </c>
      <c r="S157" s="3">
        <f>'1stR'!S$17</f>
        <v>9</v>
      </c>
      <c r="T157" s="3">
        <f>'1stR'!T$17</f>
        <v>3</v>
      </c>
      <c r="U157" s="10">
        <f>SUM(C157:T157)</f>
        <v>78</v>
      </c>
    </row>
    <row r="158" spans="1:21" x14ac:dyDescent="0.35">
      <c r="B158" s="4" t="s">
        <v>13</v>
      </c>
      <c r="C158" s="3">
        <f>'2ndR'!C$17</f>
        <v>5</v>
      </c>
      <c r="D158" s="3">
        <f>'2ndR'!D$17</f>
        <v>3</v>
      </c>
      <c r="E158" s="3">
        <f>'2ndR'!E$17</f>
        <v>4</v>
      </c>
      <c r="F158" s="3">
        <f>'2ndR'!F$17</f>
        <v>5</v>
      </c>
      <c r="G158" s="3">
        <f>'2ndR'!G$17</f>
        <v>4</v>
      </c>
      <c r="H158" s="3">
        <f>'2ndR'!H$17</f>
        <v>4</v>
      </c>
      <c r="I158" s="3">
        <f>'2ndR'!I$17</f>
        <v>3</v>
      </c>
      <c r="J158" s="3">
        <f>'2ndR'!J$17</f>
        <v>4</v>
      </c>
      <c r="K158" s="3">
        <f>'2ndR'!K$17</f>
        <v>3</v>
      </c>
      <c r="L158" s="3">
        <f>'2ndR'!L$17</f>
        <v>0</v>
      </c>
      <c r="M158" s="3">
        <f>'2ndR'!M$17</f>
        <v>0</v>
      </c>
      <c r="N158" s="3">
        <f>'2ndR'!N$17</f>
        <v>0</v>
      </c>
      <c r="O158" s="3">
        <f>'2ndR'!O$17</f>
        <v>0</v>
      </c>
      <c r="P158" s="3">
        <f>'2ndR'!P$17</f>
        <v>0</v>
      </c>
      <c r="Q158" s="3">
        <f>'2ndR'!Q$17</f>
        <v>0</v>
      </c>
      <c r="R158" s="3">
        <f>'2ndR'!R$17</f>
        <v>0</v>
      </c>
      <c r="S158" s="3">
        <f>'2ndR'!S$17</f>
        <v>0</v>
      </c>
      <c r="T158" s="3">
        <f>'2ndR'!T$17</f>
        <v>0</v>
      </c>
      <c r="U158" s="10">
        <f t="shared" ref="U158:U167" si="11">SUM(C158:T158)</f>
        <v>35</v>
      </c>
    </row>
    <row r="159" spans="1:21" x14ac:dyDescent="0.35">
      <c r="B159" s="4" t="s">
        <v>14</v>
      </c>
      <c r="C159" s="3">
        <f>'3rdR'!C$17</f>
        <v>5</v>
      </c>
      <c r="D159" s="3">
        <f>'3rdR'!D$17</f>
        <v>4</v>
      </c>
      <c r="E159" s="3">
        <f>'3rdR'!E$17</f>
        <v>3</v>
      </c>
      <c r="F159" s="3">
        <f>'3rdR'!F$17</f>
        <v>5</v>
      </c>
      <c r="G159" s="3">
        <f>'3rdR'!G$17</f>
        <v>4</v>
      </c>
      <c r="H159" s="3">
        <f>'3rdR'!H$17</f>
        <v>4</v>
      </c>
      <c r="I159" s="3">
        <f>'3rdR'!I$17</f>
        <v>3</v>
      </c>
      <c r="J159" s="3">
        <f>'3rdR'!J$17</f>
        <v>4</v>
      </c>
      <c r="K159" s="3">
        <f>'3rdR'!K$17</f>
        <v>2</v>
      </c>
      <c r="L159" s="3">
        <f>'3rdR'!L$17</f>
        <v>6</v>
      </c>
      <c r="M159" s="3">
        <f>'3rdR'!M$17</f>
        <v>4</v>
      </c>
      <c r="N159" s="3">
        <f>'3rdR'!N$17</f>
        <v>3</v>
      </c>
      <c r="O159" s="3">
        <f>'3rdR'!O$17</f>
        <v>4</v>
      </c>
      <c r="P159" s="3">
        <f>'3rdR'!P$17</f>
        <v>4</v>
      </c>
      <c r="Q159" s="3">
        <f>'3rdR'!Q$17</f>
        <v>4</v>
      </c>
      <c r="R159" s="3">
        <f>'3rdR'!R$17</f>
        <v>4</v>
      </c>
      <c r="S159" s="3">
        <f>'3rdR'!S$17</f>
        <v>5</v>
      </c>
      <c r="T159" s="3">
        <f>'3rdR'!T$17</f>
        <v>3</v>
      </c>
      <c r="U159" s="10">
        <f t="shared" si="11"/>
        <v>71</v>
      </c>
    </row>
    <row r="160" spans="1:21" x14ac:dyDescent="0.35">
      <c r="B160" s="4" t="s">
        <v>15</v>
      </c>
      <c r="C160" s="3">
        <f>'4thR'!C$17</f>
        <v>4</v>
      </c>
      <c r="D160" s="3">
        <f>'4thR'!D$17</f>
        <v>3</v>
      </c>
      <c r="E160" s="3">
        <f>'4thR'!E$17</f>
        <v>4</v>
      </c>
      <c r="F160" s="3">
        <f>'4thR'!F$17</f>
        <v>4</v>
      </c>
      <c r="G160" s="3">
        <f>'4thR'!G$17</f>
        <v>5</v>
      </c>
      <c r="H160" s="3">
        <f>'4thR'!H$17</f>
        <v>4</v>
      </c>
      <c r="I160" s="3">
        <f>'4thR'!I$17</f>
        <v>3</v>
      </c>
      <c r="J160" s="3">
        <f>'4thR'!J$17</f>
        <v>4</v>
      </c>
      <c r="K160" s="3">
        <f>'4thR'!K$17</f>
        <v>3</v>
      </c>
      <c r="L160" s="3">
        <f>'4thR'!L$17</f>
        <v>5</v>
      </c>
      <c r="M160" s="3">
        <f>'4thR'!M$17</f>
        <v>7</v>
      </c>
      <c r="N160" s="3">
        <f>'4thR'!N$17</f>
        <v>5</v>
      </c>
      <c r="O160" s="3">
        <f>'4thR'!O$17</f>
        <v>5</v>
      </c>
      <c r="P160" s="3">
        <f>'4thR'!P$17</f>
        <v>4</v>
      </c>
      <c r="Q160" s="3">
        <f>'4thR'!Q$17</f>
        <v>5</v>
      </c>
      <c r="R160" s="3">
        <f>'4thR'!R$17</f>
        <v>3</v>
      </c>
      <c r="S160" s="3">
        <f>'4thR'!S$17</f>
        <v>4</v>
      </c>
      <c r="T160" s="3">
        <f>'4thR'!T$17</f>
        <v>3</v>
      </c>
      <c r="U160" s="10">
        <f t="shared" si="11"/>
        <v>75</v>
      </c>
    </row>
    <row r="161" spans="1:21" x14ac:dyDescent="0.35">
      <c r="B161" s="4" t="s">
        <v>16</v>
      </c>
      <c r="C161" s="3">
        <f>'5thR'!C$17</f>
        <v>5</v>
      </c>
      <c r="D161" s="3">
        <f>'5thR'!D$17</f>
        <v>3</v>
      </c>
      <c r="E161" s="3">
        <f>'5thR'!E$17</f>
        <v>4</v>
      </c>
      <c r="F161" s="3">
        <f>'5thR'!F$17</f>
        <v>4</v>
      </c>
      <c r="G161" s="3">
        <f>'5thR'!G$17</f>
        <v>5</v>
      </c>
      <c r="H161" s="3">
        <f>'5thR'!H$17</f>
        <v>5</v>
      </c>
      <c r="I161" s="3">
        <f>'5thR'!I$17</f>
        <v>3</v>
      </c>
      <c r="J161" s="3">
        <f>'5thR'!J$17</f>
        <v>4</v>
      </c>
      <c r="K161" s="3">
        <f>'5thR'!K$17</f>
        <v>3</v>
      </c>
      <c r="L161" s="3">
        <f>'5thR'!L$17</f>
        <v>4</v>
      </c>
      <c r="M161" s="3">
        <f>'5thR'!M$17</f>
        <v>4</v>
      </c>
      <c r="N161" s="3">
        <f>'5thR'!N$17</f>
        <v>3</v>
      </c>
      <c r="O161" s="3">
        <f>'5thR'!O$17</f>
        <v>4</v>
      </c>
      <c r="P161" s="3">
        <f>'5thR'!P$17</f>
        <v>3</v>
      </c>
      <c r="Q161" s="3">
        <f>'5thR'!Q$17</f>
        <v>4</v>
      </c>
      <c r="R161" s="3">
        <f>'5thR'!R$17</f>
        <v>3</v>
      </c>
      <c r="S161" s="3">
        <f>'5thR'!S$17</f>
        <v>4</v>
      </c>
      <c r="T161" s="3">
        <f>'5thR'!T$17</f>
        <v>3</v>
      </c>
      <c r="U161" s="10">
        <f t="shared" si="11"/>
        <v>68</v>
      </c>
    </row>
    <row r="162" spans="1:21" x14ac:dyDescent="0.35">
      <c r="B162" s="4" t="s">
        <v>17</v>
      </c>
      <c r="C162" s="3">
        <f>'6thR'!C$17</f>
        <v>5</v>
      </c>
      <c r="D162" s="3">
        <f>'6thR'!D$17</f>
        <v>3</v>
      </c>
      <c r="E162" s="3">
        <f>'6thR'!E$17</f>
        <v>3</v>
      </c>
      <c r="F162" s="3">
        <f>'6thR'!F$17</f>
        <v>4</v>
      </c>
      <c r="G162" s="3">
        <f>'6thR'!G$17</f>
        <v>5</v>
      </c>
      <c r="H162" s="3">
        <f>'6thR'!H$17</f>
        <v>4</v>
      </c>
      <c r="I162" s="3">
        <f>'6thR'!I$17</f>
        <v>3</v>
      </c>
      <c r="J162" s="3">
        <f>'6thR'!J$17</f>
        <v>5</v>
      </c>
      <c r="K162" s="3">
        <f>'6thR'!K$17</f>
        <v>3</v>
      </c>
      <c r="L162" s="3">
        <f>'6thR'!L$17</f>
        <v>5</v>
      </c>
      <c r="M162" s="3">
        <f>'6thR'!M$17</f>
        <v>4</v>
      </c>
      <c r="N162" s="3">
        <f>'6thR'!N$17</f>
        <v>3</v>
      </c>
      <c r="O162" s="3">
        <f>'6thR'!O$17</f>
        <v>4</v>
      </c>
      <c r="P162" s="3">
        <f>'6thR'!P$17</f>
        <v>4</v>
      </c>
      <c r="Q162" s="3">
        <f>'6thR'!Q$17</f>
        <v>5</v>
      </c>
      <c r="R162" s="3">
        <f>'6thR'!R$17</f>
        <v>4</v>
      </c>
      <c r="S162" s="3">
        <f>'6thR'!S$17</f>
        <v>4</v>
      </c>
      <c r="T162" s="3">
        <f>'6thR'!T$17</f>
        <v>2</v>
      </c>
      <c r="U162" s="10">
        <f t="shared" si="11"/>
        <v>70</v>
      </c>
    </row>
    <row r="163" spans="1:21" x14ac:dyDescent="0.35">
      <c r="B163" s="4" t="s">
        <v>18</v>
      </c>
      <c r="C163" s="3">
        <f>'7thR'!C$17</f>
        <v>0</v>
      </c>
      <c r="D163" s="3">
        <f>'7thR'!D$17</f>
        <v>0</v>
      </c>
      <c r="E163" s="3">
        <f>'7thR'!E$17</f>
        <v>0</v>
      </c>
      <c r="F163" s="3">
        <f>'7thR'!F$17</f>
        <v>0</v>
      </c>
      <c r="G163" s="3">
        <f>'7thR'!G$17</f>
        <v>0</v>
      </c>
      <c r="H163" s="3">
        <f>'7thR'!H$17</f>
        <v>0</v>
      </c>
      <c r="I163" s="3">
        <f>'7thR'!I$17</f>
        <v>0</v>
      </c>
      <c r="J163" s="3">
        <f>'7thR'!J$17</f>
        <v>0</v>
      </c>
      <c r="K163" s="3">
        <f>'7thR'!K$17</f>
        <v>0</v>
      </c>
      <c r="L163" s="3">
        <f>'7thR'!L$17</f>
        <v>0</v>
      </c>
      <c r="M163" s="3">
        <f>'7thR'!M$17</f>
        <v>0</v>
      </c>
      <c r="N163" s="3">
        <f>'7thR'!N$17</f>
        <v>0</v>
      </c>
      <c r="O163" s="3">
        <f>'7thR'!O$17</f>
        <v>0</v>
      </c>
      <c r="P163" s="3">
        <f>'7thR'!P$17</f>
        <v>0</v>
      </c>
      <c r="Q163" s="3">
        <f>'7thR'!Q$17</f>
        <v>0</v>
      </c>
      <c r="R163" s="3">
        <f>'7thR'!R$17</f>
        <v>0</v>
      </c>
      <c r="S163" s="3">
        <f>'7thR'!S$17</f>
        <v>0</v>
      </c>
      <c r="T163" s="3">
        <f>'7thR'!T$17</f>
        <v>0</v>
      </c>
      <c r="U163" s="10">
        <f t="shared" si="11"/>
        <v>0</v>
      </c>
    </row>
    <row r="164" spans="1:21" x14ac:dyDescent="0.35">
      <c r="B164" s="4" t="s">
        <v>19</v>
      </c>
      <c r="C164" s="3">
        <f>'8thR'!C$17</f>
        <v>4</v>
      </c>
      <c r="D164" s="3">
        <f>'8thR'!D$17</f>
        <v>3</v>
      </c>
      <c r="E164" s="3">
        <f>'8thR'!E$17</f>
        <v>3</v>
      </c>
      <c r="F164" s="3">
        <f>'8thR'!F$17</f>
        <v>2</v>
      </c>
      <c r="G164" s="3">
        <f>'8thR'!G$17</f>
        <v>4</v>
      </c>
      <c r="H164" s="3">
        <f>'8thR'!H$17</f>
        <v>5</v>
      </c>
      <c r="I164" s="3">
        <f>'8thR'!I$17</f>
        <v>3</v>
      </c>
      <c r="J164" s="3">
        <f>'8thR'!J$17</f>
        <v>4</v>
      </c>
      <c r="K164" s="3">
        <f>'8thR'!K$17</f>
        <v>3</v>
      </c>
      <c r="L164" s="3">
        <f>'8thR'!L$17</f>
        <v>4</v>
      </c>
      <c r="M164" s="3">
        <f>'8thR'!M$17</f>
        <v>3</v>
      </c>
      <c r="N164" s="3">
        <f>'8thR'!N$17</f>
        <v>4</v>
      </c>
      <c r="O164" s="3">
        <f>'8thR'!O$17</f>
        <v>5</v>
      </c>
      <c r="P164" s="3">
        <f>'8thR'!P$17</f>
        <v>4</v>
      </c>
      <c r="Q164" s="3">
        <f>'8thR'!Q$17</f>
        <v>4</v>
      </c>
      <c r="R164" s="3">
        <f>'8thR'!R$17</f>
        <v>3</v>
      </c>
      <c r="S164" s="3">
        <f>'8thR'!S$17</f>
        <v>5</v>
      </c>
      <c r="T164" s="3">
        <f>'8thR'!T$17</f>
        <v>3</v>
      </c>
      <c r="U164" s="10">
        <f t="shared" si="11"/>
        <v>66</v>
      </c>
    </row>
    <row r="165" spans="1:21" ht="15" thickBot="1" x14ac:dyDescent="0.4">
      <c r="B165" s="89" t="s">
        <v>78</v>
      </c>
      <c r="C165" s="90">
        <f>'9thR'!C$17</f>
        <v>4</v>
      </c>
      <c r="D165" s="90">
        <f>'9thR'!D$17</f>
        <v>3</v>
      </c>
      <c r="E165" s="90">
        <f>'9thR'!E$17</f>
        <v>3</v>
      </c>
      <c r="F165" s="90">
        <f>'9thR'!F$17</f>
        <v>4</v>
      </c>
      <c r="G165" s="90">
        <f>'9thR'!G$17</f>
        <v>4</v>
      </c>
      <c r="H165" s="90">
        <f>'9thR'!H$17</f>
        <v>4</v>
      </c>
      <c r="I165" s="90">
        <f>'9thR'!I$17</f>
        <v>3</v>
      </c>
      <c r="J165" s="90">
        <f>'9thR'!J$17</f>
        <v>3</v>
      </c>
      <c r="K165" s="90">
        <f>'9thR'!K$17</f>
        <v>3</v>
      </c>
      <c r="L165" s="90">
        <f>'9thR'!L$17</f>
        <v>4</v>
      </c>
      <c r="M165" s="90">
        <f>'9thR'!M$17</f>
        <v>3</v>
      </c>
      <c r="N165" s="90">
        <f>'9thR'!N$17</f>
        <v>4</v>
      </c>
      <c r="O165" s="90">
        <f>'9thR'!O$17</f>
        <v>4</v>
      </c>
      <c r="P165" s="90">
        <f>'9thR'!P$17</f>
        <v>4</v>
      </c>
      <c r="Q165" s="90">
        <f>'9thR'!Q$17</f>
        <v>4</v>
      </c>
      <c r="R165" s="90">
        <f>'9thR'!R$17</f>
        <v>3</v>
      </c>
      <c r="S165" s="90">
        <f>'9thR'!S$17</f>
        <v>4</v>
      </c>
      <c r="T165" s="90">
        <f>'9thR'!T$17</f>
        <v>3</v>
      </c>
      <c r="U165" s="91">
        <f t="shared" si="11"/>
        <v>64</v>
      </c>
    </row>
    <row r="166" spans="1:21" ht="16" thickTop="1" x14ac:dyDescent="0.35">
      <c r="B166" s="38" t="s">
        <v>12</v>
      </c>
      <c r="C166" s="30">
        <f>score!H$17</f>
        <v>4</v>
      </c>
      <c r="D166" s="30">
        <f>score!I$17</f>
        <v>3</v>
      </c>
      <c r="E166" s="30">
        <f>score!J$17</f>
        <v>3</v>
      </c>
      <c r="F166" s="30">
        <f>score!K$17</f>
        <v>2</v>
      </c>
      <c r="G166" s="30">
        <f>score!L$17</f>
        <v>4</v>
      </c>
      <c r="H166" s="30">
        <f>score!M$17</f>
        <v>4</v>
      </c>
      <c r="I166" s="30">
        <f>score!N$17</f>
        <v>3</v>
      </c>
      <c r="J166" s="30">
        <f>score!O$17</f>
        <v>3</v>
      </c>
      <c r="K166" s="30">
        <f>score!P$17</f>
        <v>2</v>
      </c>
      <c r="L166" s="30">
        <f>score!Q$17</f>
        <v>4</v>
      </c>
      <c r="M166" s="30">
        <f>score!R$17</f>
        <v>3</v>
      </c>
      <c r="N166" s="30">
        <f>score!S$17</f>
        <v>3</v>
      </c>
      <c r="O166" s="30">
        <f>score!T$17</f>
        <v>4</v>
      </c>
      <c r="P166" s="30">
        <f>score!U$17</f>
        <v>3</v>
      </c>
      <c r="Q166" s="30">
        <f>score!V$17</f>
        <v>4</v>
      </c>
      <c r="R166" s="30">
        <f>score!W$17</f>
        <v>3</v>
      </c>
      <c r="S166" s="30">
        <f>score!X$17</f>
        <v>4</v>
      </c>
      <c r="T166" s="30">
        <f>score!Y$17</f>
        <v>2</v>
      </c>
      <c r="U166" s="11">
        <f t="shared" si="11"/>
        <v>58</v>
      </c>
    </row>
    <row r="167" spans="1:21" ht="15.5" x14ac:dyDescent="0.35">
      <c r="B167" s="39" t="s">
        <v>7</v>
      </c>
      <c r="C167" s="40">
        <f>score!H$147</f>
        <v>4</v>
      </c>
      <c r="D167" s="40">
        <f>score!$I$147</f>
        <v>3</v>
      </c>
      <c r="E167" s="40">
        <f>score!$J$147</f>
        <v>3</v>
      </c>
      <c r="F167" s="40">
        <f>score!$K$147</f>
        <v>4</v>
      </c>
      <c r="G167" s="40">
        <f>score!$L$147</f>
        <v>4</v>
      </c>
      <c r="H167" s="40">
        <f>score!$M$147</f>
        <v>4</v>
      </c>
      <c r="I167" s="40">
        <f>score!$N$147</f>
        <v>3</v>
      </c>
      <c r="J167" s="40">
        <f>score!$O$147</f>
        <v>4</v>
      </c>
      <c r="K167" s="40">
        <f>score!$P$147</f>
        <v>3</v>
      </c>
      <c r="L167" s="40">
        <f>score!$Q$147</f>
        <v>4</v>
      </c>
      <c r="M167" s="40">
        <f>score!$R$147</f>
        <v>3</v>
      </c>
      <c r="N167" s="40">
        <f>score!$S$147</f>
        <v>3</v>
      </c>
      <c r="O167" s="40">
        <f>score!$T$147</f>
        <v>4</v>
      </c>
      <c r="P167" s="40">
        <f>score!$U$147</f>
        <v>4</v>
      </c>
      <c r="Q167" s="40">
        <f>score!$V$147</f>
        <v>4</v>
      </c>
      <c r="R167" s="40">
        <f>score!$W$147</f>
        <v>3</v>
      </c>
      <c r="S167" s="40">
        <f>score!$X$147</f>
        <v>4</v>
      </c>
      <c r="T167" s="40">
        <f>score!$Y$147</f>
        <v>3</v>
      </c>
      <c r="U167" s="13">
        <f t="shared" si="11"/>
        <v>64</v>
      </c>
    </row>
    <row r="168" spans="1:21" x14ac:dyDescent="0.35">
      <c r="C168" s="41"/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1"/>
    </row>
    <row r="169" spans="1:21" ht="15" customHeight="1" x14ac:dyDescent="0.35">
      <c r="A169" s="151">
        <f>score!A18</f>
        <v>12</v>
      </c>
      <c r="C169" s="153" t="s">
        <v>6</v>
      </c>
      <c r="D169" s="153"/>
      <c r="E169" s="153"/>
      <c r="F169" s="153"/>
      <c r="G169" s="153"/>
      <c r="H169" s="153"/>
      <c r="I169" s="153"/>
      <c r="J169" s="153"/>
      <c r="K169" s="153"/>
      <c r="L169" s="153"/>
      <c r="M169" s="153"/>
      <c r="N169" s="153"/>
      <c r="O169" s="153"/>
      <c r="P169" s="153"/>
      <c r="Q169" s="153"/>
      <c r="R169" s="153"/>
      <c r="S169" s="153"/>
      <c r="T169" s="153"/>
    </row>
    <row r="170" spans="1:21" ht="15" customHeight="1" x14ac:dyDescent="0.35">
      <c r="A170" s="151"/>
      <c r="B170" s="152" t="str">
        <f>score!F18</f>
        <v>Andreja&amp;Niko Rostohar</v>
      </c>
      <c r="C170" s="147">
        <v>1</v>
      </c>
      <c r="D170" s="147">
        <v>2</v>
      </c>
      <c r="E170" s="147">
        <v>3</v>
      </c>
      <c r="F170" s="147">
        <v>4</v>
      </c>
      <c r="G170" s="147">
        <v>5</v>
      </c>
      <c r="H170" s="147">
        <v>6</v>
      </c>
      <c r="I170" s="147">
        <v>7</v>
      </c>
      <c r="J170" s="147">
        <v>8</v>
      </c>
      <c r="K170" s="147">
        <v>9</v>
      </c>
      <c r="L170" s="147">
        <v>10</v>
      </c>
      <c r="M170" s="147">
        <v>11</v>
      </c>
      <c r="N170" s="147">
        <v>12</v>
      </c>
      <c r="O170" s="147">
        <v>13</v>
      </c>
      <c r="P170" s="147">
        <v>14</v>
      </c>
      <c r="Q170" s="147">
        <v>15</v>
      </c>
      <c r="R170" s="147">
        <v>16</v>
      </c>
      <c r="S170" s="147">
        <v>17</v>
      </c>
      <c r="T170" s="147">
        <v>18</v>
      </c>
      <c r="U170" s="42" t="s">
        <v>1</v>
      </c>
    </row>
    <row r="171" spans="1:21" x14ac:dyDescent="0.35">
      <c r="B171" s="152"/>
      <c r="C171" s="147"/>
      <c r="D171" s="147"/>
      <c r="E171" s="147"/>
      <c r="F171" s="147"/>
      <c r="G171" s="147"/>
      <c r="H171" s="147"/>
      <c r="I171" s="147"/>
      <c r="J171" s="147"/>
      <c r="K171" s="147"/>
      <c r="L171" s="147"/>
      <c r="M171" s="147"/>
      <c r="N171" s="147"/>
      <c r="O171" s="147"/>
      <c r="P171" s="147"/>
      <c r="Q171" s="147"/>
      <c r="R171" s="147"/>
      <c r="S171" s="147"/>
      <c r="T171" s="147"/>
      <c r="U171" s="43"/>
    </row>
    <row r="172" spans="1:21" x14ac:dyDescent="0.35">
      <c r="B172" s="4" t="s">
        <v>8</v>
      </c>
      <c r="C172" s="3">
        <f>'1stR'!C$18</f>
        <v>4</v>
      </c>
      <c r="D172" s="3">
        <f>'1stR'!D$18</f>
        <v>4</v>
      </c>
      <c r="E172" s="3">
        <f>'1stR'!E$18</f>
        <v>3</v>
      </c>
      <c r="F172" s="3">
        <f>'1stR'!F$18</f>
        <v>4</v>
      </c>
      <c r="G172" s="3">
        <f>'1stR'!G$18</f>
        <v>4</v>
      </c>
      <c r="H172" s="3">
        <f>'1stR'!H$18</f>
        <v>3</v>
      </c>
      <c r="I172" s="3">
        <f>'1stR'!I$18</f>
        <v>3</v>
      </c>
      <c r="J172" s="3">
        <f>'1stR'!J$18</f>
        <v>4</v>
      </c>
      <c r="K172" s="3">
        <f>'1stR'!K$18</f>
        <v>3</v>
      </c>
      <c r="L172" s="3">
        <f>'1stR'!L$18</f>
        <v>5</v>
      </c>
      <c r="M172" s="3">
        <f>'1stR'!M$18</f>
        <v>3</v>
      </c>
      <c r="N172" s="3">
        <f>'1stR'!N$18</f>
        <v>2</v>
      </c>
      <c r="O172" s="3">
        <f>'1stR'!O$18</f>
        <v>4</v>
      </c>
      <c r="P172" s="3">
        <f>'1stR'!P$18</f>
        <v>5</v>
      </c>
      <c r="Q172" s="3">
        <f>'1stR'!Q$18</f>
        <v>4</v>
      </c>
      <c r="R172" s="3">
        <f>'1stR'!R$18</f>
        <v>3</v>
      </c>
      <c r="S172" s="3">
        <f>'1stR'!S$18</f>
        <v>4</v>
      </c>
      <c r="T172" s="3">
        <f>'1stR'!T$18</f>
        <v>4</v>
      </c>
      <c r="U172" s="10">
        <f>SUM(C172:T172)</f>
        <v>66</v>
      </c>
    </row>
    <row r="173" spans="1:21" x14ac:dyDescent="0.35">
      <c r="B173" s="4" t="s">
        <v>13</v>
      </c>
      <c r="C173" s="3">
        <f>'2ndR'!C$18</f>
        <v>0</v>
      </c>
      <c r="D173" s="3">
        <f>'2ndR'!D$18</f>
        <v>0</v>
      </c>
      <c r="E173" s="3">
        <f>'2ndR'!E$18</f>
        <v>0</v>
      </c>
      <c r="F173" s="3">
        <f>'2ndR'!F$18</f>
        <v>0</v>
      </c>
      <c r="G173" s="3">
        <f>'2ndR'!G$18</f>
        <v>0</v>
      </c>
      <c r="H173" s="3">
        <f>'2ndR'!H$18</f>
        <v>0</v>
      </c>
      <c r="I173" s="3">
        <f>'2ndR'!I$18</f>
        <v>0</v>
      </c>
      <c r="J173" s="3">
        <f>'2ndR'!J$18</f>
        <v>0</v>
      </c>
      <c r="K173" s="3">
        <f>'2ndR'!K$18</f>
        <v>0</v>
      </c>
      <c r="L173" s="3">
        <f>'2ndR'!L$18</f>
        <v>0</v>
      </c>
      <c r="M173" s="3">
        <f>'2ndR'!M$18</f>
        <v>0</v>
      </c>
      <c r="N173" s="3">
        <f>'2ndR'!N$18</f>
        <v>0</v>
      </c>
      <c r="O173" s="3">
        <f>'2ndR'!O$18</f>
        <v>0</v>
      </c>
      <c r="P173" s="3">
        <f>'2ndR'!P$18</f>
        <v>0</v>
      </c>
      <c r="Q173" s="3">
        <f>'2ndR'!Q$18</f>
        <v>0</v>
      </c>
      <c r="R173" s="3">
        <f>'2ndR'!R$18</f>
        <v>0</v>
      </c>
      <c r="S173" s="3">
        <f>'2ndR'!S$18</f>
        <v>0</v>
      </c>
      <c r="T173" s="3">
        <f>'2ndR'!T$18</f>
        <v>0</v>
      </c>
      <c r="U173" s="10">
        <f t="shared" ref="U173:U182" si="12">SUM(C173:T173)</f>
        <v>0</v>
      </c>
    </row>
    <row r="174" spans="1:21" x14ac:dyDescent="0.35">
      <c r="B174" s="4" t="s">
        <v>14</v>
      </c>
      <c r="C174" s="3">
        <f>'3rdR'!C$18</f>
        <v>4</v>
      </c>
      <c r="D174" s="3">
        <f>'3rdR'!D$18</f>
        <v>3</v>
      </c>
      <c r="E174" s="3">
        <f>'3rdR'!E$18</f>
        <v>3</v>
      </c>
      <c r="F174" s="3">
        <f>'3rdR'!F$18</f>
        <v>4</v>
      </c>
      <c r="G174" s="3">
        <f>'3rdR'!G$18</f>
        <v>4</v>
      </c>
      <c r="H174" s="3">
        <f>'3rdR'!H$18</f>
        <v>4</v>
      </c>
      <c r="I174" s="3">
        <f>'3rdR'!I$18</f>
        <v>3</v>
      </c>
      <c r="J174" s="3">
        <f>'3rdR'!J$18</f>
        <v>4</v>
      </c>
      <c r="K174" s="3">
        <f>'3rdR'!K$18</f>
        <v>3</v>
      </c>
      <c r="L174" s="3">
        <f>'3rdR'!L$18</f>
        <v>3</v>
      </c>
      <c r="M174" s="3">
        <f>'3rdR'!M$18</f>
        <v>3</v>
      </c>
      <c r="N174" s="3">
        <f>'3rdR'!N$18</f>
        <v>3</v>
      </c>
      <c r="O174" s="3">
        <f>'3rdR'!O$18</f>
        <v>3</v>
      </c>
      <c r="P174" s="3">
        <f>'3rdR'!P$18</f>
        <v>5</v>
      </c>
      <c r="Q174" s="3">
        <f>'3rdR'!Q$18</f>
        <v>5</v>
      </c>
      <c r="R174" s="3">
        <f>'3rdR'!R$18</f>
        <v>4</v>
      </c>
      <c r="S174" s="3">
        <f>'3rdR'!S$18</f>
        <v>4</v>
      </c>
      <c r="T174" s="3">
        <f>'3rdR'!T$18</f>
        <v>3</v>
      </c>
      <c r="U174" s="10">
        <f t="shared" si="12"/>
        <v>65</v>
      </c>
    </row>
    <row r="175" spans="1:21" x14ac:dyDescent="0.35">
      <c r="B175" s="4" t="s">
        <v>15</v>
      </c>
      <c r="C175" s="3">
        <f>'4thR'!C$18</f>
        <v>0</v>
      </c>
      <c r="D175" s="3">
        <f>'4thR'!D$18</f>
        <v>0</v>
      </c>
      <c r="E175" s="3">
        <f>'4thR'!E$18</f>
        <v>0</v>
      </c>
      <c r="F175" s="3">
        <f>'4thR'!F$18</f>
        <v>0</v>
      </c>
      <c r="G175" s="3">
        <f>'4thR'!G$18</f>
        <v>0</v>
      </c>
      <c r="H175" s="3">
        <f>'4thR'!H$18</f>
        <v>0</v>
      </c>
      <c r="I175" s="3">
        <f>'4thR'!I$18</f>
        <v>0</v>
      </c>
      <c r="J175" s="3">
        <f>'4thR'!J$18</f>
        <v>0</v>
      </c>
      <c r="K175" s="3">
        <f>'4thR'!K$18</f>
        <v>0</v>
      </c>
      <c r="L175" s="3">
        <f>'4thR'!L$18</f>
        <v>0</v>
      </c>
      <c r="M175" s="3">
        <f>'4thR'!M$18</f>
        <v>0</v>
      </c>
      <c r="N175" s="3">
        <f>'4thR'!N$18</f>
        <v>0</v>
      </c>
      <c r="O175" s="3">
        <f>'4thR'!O$18</f>
        <v>0</v>
      </c>
      <c r="P175" s="3">
        <f>'4thR'!P$18</f>
        <v>0</v>
      </c>
      <c r="Q175" s="3">
        <f>'4thR'!Q$18</f>
        <v>0</v>
      </c>
      <c r="R175" s="3">
        <f>'4thR'!R$18</f>
        <v>0</v>
      </c>
      <c r="S175" s="3">
        <f>'4thR'!S$18</f>
        <v>0</v>
      </c>
      <c r="T175" s="3">
        <f>'4thR'!T$18</f>
        <v>0</v>
      </c>
      <c r="U175" s="10">
        <f t="shared" si="12"/>
        <v>0</v>
      </c>
    </row>
    <row r="176" spans="1:21" x14ac:dyDescent="0.35">
      <c r="B176" s="4" t="s">
        <v>16</v>
      </c>
      <c r="C176" s="3">
        <f>'5thR'!C$18</f>
        <v>0</v>
      </c>
      <c r="D176" s="3">
        <f>'5thR'!D$18</f>
        <v>0</v>
      </c>
      <c r="E176" s="3">
        <f>'5thR'!E$18</f>
        <v>0</v>
      </c>
      <c r="F176" s="3">
        <f>'5thR'!F$18</f>
        <v>0</v>
      </c>
      <c r="G176" s="3">
        <f>'5thR'!G$18</f>
        <v>0</v>
      </c>
      <c r="H176" s="3">
        <f>'5thR'!H$18</f>
        <v>0</v>
      </c>
      <c r="I176" s="3">
        <f>'5thR'!I$18</f>
        <v>0</v>
      </c>
      <c r="J176" s="3">
        <f>'5thR'!J$18</f>
        <v>0</v>
      </c>
      <c r="K176" s="3">
        <f>'5thR'!K$18</f>
        <v>0</v>
      </c>
      <c r="L176" s="3">
        <f>'5thR'!L$18</f>
        <v>0</v>
      </c>
      <c r="M176" s="3">
        <f>'5thR'!M$18</f>
        <v>0</v>
      </c>
      <c r="N176" s="3">
        <f>'5thR'!N$18</f>
        <v>0</v>
      </c>
      <c r="O176" s="3">
        <f>'5thR'!O$18</f>
        <v>0</v>
      </c>
      <c r="P176" s="3">
        <f>'5thR'!P$18</f>
        <v>0</v>
      </c>
      <c r="Q176" s="3">
        <f>'5thR'!Q$18</f>
        <v>0</v>
      </c>
      <c r="R176" s="3">
        <f>'5thR'!R$18</f>
        <v>0</v>
      </c>
      <c r="S176" s="3">
        <f>'5thR'!S$18</f>
        <v>0</v>
      </c>
      <c r="T176" s="3">
        <f>'5thR'!T$18</f>
        <v>0</v>
      </c>
      <c r="U176" s="10">
        <f t="shared" si="12"/>
        <v>0</v>
      </c>
    </row>
    <row r="177" spans="1:21" x14ac:dyDescent="0.35">
      <c r="B177" s="4" t="s">
        <v>17</v>
      </c>
      <c r="C177" s="3">
        <f>'6thR'!C$18</f>
        <v>4</v>
      </c>
      <c r="D177" s="3">
        <f>'6thR'!D$18</f>
        <v>3</v>
      </c>
      <c r="E177" s="3">
        <f>'6thR'!E$18</f>
        <v>3</v>
      </c>
      <c r="F177" s="3">
        <f>'6thR'!F$18</f>
        <v>4</v>
      </c>
      <c r="G177" s="3">
        <f>'6thR'!G$18</f>
        <v>5</v>
      </c>
      <c r="H177" s="3">
        <f>'6thR'!H$18</f>
        <v>4</v>
      </c>
      <c r="I177" s="3">
        <f>'6thR'!I$18</f>
        <v>3</v>
      </c>
      <c r="J177" s="3">
        <f>'6thR'!J$18</f>
        <v>4</v>
      </c>
      <c r="K177" s="3">
        <f>'6thR'!K$18</f>
        <v>2</v>
      </c>
      <c r="L177" s="3">
        <f>'6thR'!L$18</f>
        <v>3</v>
      </c>
      <c r="M177" s="3">
        <f>'6thR'!M$18</f>
        <v>3</v>
      </c>
      <c r="N177" s="3">
        <f>'6thR'!N$18</f>
        <v>3</v>
      </c>
      <c r="O177" s="3">
        <f>'6thR'!O$18</f>
        <v>4</v>
      </c>
      <c r="P177" s="3">
        <f>'6thR'!P$18</f>
        <v>5</v>
      </c>
      <c r="Q177" s="3">
        <f>'6thR'!Q$18</f>
        <v>4</v>
      </c>
      <c r="R177" s="3">
        <f>'6thR'!R$18</f>
        <v>2</v>
      </c>
      <c r="S177" s="3">
        <f>'6thR'!S$18</f>
        <v>5</v>
      </c>
      <c r="T177" s="3">
        <f>'6thR'!T$18</f>
        <v>2</v>
      </c>
      <c r="U177" s="10">
        <f t="shared" si="12"/>
        <v>63</v>
      </c>
    </row>
    <row r="178" spans="1:21" x14ac:dyDescent="0.35">
      <c r="B178" s="4" t="s">
        <v>18</v>
      </c>
      <c r="C178" s="3">
        <f>'7thR'!C$18</f>
        <v>3</v>
      </c>
      <c r="D178" s="3">
        <f>'7thR'!D$18</f>
        <v>3</v>
      </c>
      <c r="E178" s="3">
        <f>'7thR'!E$18</f>
        <v>3</v>
      </c>
      <c r="F178" s="3">
        <f>'7thR'!F$18</f>
        <v>5</v>
      </c>
      <c r="G178" s="3">
        <f>'7thR'!G$18</f>
        <v>4</v>
      </c>
      <c r="H178" s="3">
        <f>'7thR'!H$18</f>
        <v>4</v>
      </c>
      <c r="I178" s="3">
        <f>'7thR'!I$18</f>
        <v>3</v>
      </c>
      <c r="J178" s="3">
        <f>'7thR'!J$18</f>
        <v>4</v>
      </c>
      <c r="K178" s="3">
        <f>'7thR'!K$18</f>
        <v>4</v>
      </c>
      <c r="L178" s="3">
        <f>'7thR'!L$18</f>
        <v>4</v>
      </c>
      <c r="M178" s="3">
        <f>'7thR'!M$18</f>
        <v>3</v>
      </c>
      <c r="N178" s="3">
        <f>'7thR'!N$18</f>
        <v>3</v>
      </c>
      <c r="O178" s="3">
        <f>'7thR'!O$18</f>
        <v>4</v>
      </c>
      <c r="P178" s="3">
        <f>'7thR'!P$18</f>
        <v>4</v>
      </c>
      <c r="Q178" s="3">
        <f>'7thR'!Q$18</f>
        <v>4</v>
      </c>
      <c r="R178" s="3">
        <f>'7thR'!R$18</f>
        <v>2</v>
      </c>
      <c r="S178" s="3">
        <f>'7thR'!S$18</f>
        <v>4</v>
      </c>
      <c r="T178" s="3">
        <f>'7thR'!T$18</f>
        <v>3</v>
      </c>
      <c r="U178" s="10">
        <f t="shared" si="12"/>
        <v>64</v>
      </c>
    </row>
    <row r="179" spans="1:21" x14ac:dyDescent="0.35">
      <c r="B179" s="4" t="s">
        <v>19</v>
      </c>
      <c r="C179" s="3">
        <f>'8thR'!C$18</f>
        <v>5</v>
      </c>
      <c r="D179" s="3">
        <f>'8thR'!D$18</f>
        <v>3</v>
      </c>
      <c r="E179" s="3">
        <f>'8thR'!E$18</f>
        <v>3</v>
      </c>
      <c r="F179" s="3">
        <f>'8thR'!F$18</f>
        <v>4</v>
      </c>
      <c r="G179" s="3">
        <f>'8thR'!G$18</f>
        <v>4</v>
      </c>
      <c r="H179" s="3">
        <f>'8thR'!H$18</f>
        <v>3</v>
      </c>
      <c r="I179" s="3">
        <f>'8thR'!I$18</f>
        <v>3</v>
      </c>
      <c r="J179" s="3">
        <f>'8thR'!J$18</f>
        <v>4</v>
      </c>
      <c r="K179" s="3">
        <f>'8thR'!K$18</f>
        <v>3</v>
      </c>
      <c r="L179" s="3">
        <f>'8thR'!L$18</f>
        <v>4</v>
      </c>
      <c r="M179" s="3">
        <f>'8thR'!M$18</f>
        <v>2</v>
      </c>
      <c r="N179" s="3">
        <f>'8thR'!N$18</f>
        <v>3</v>
      </c>
      <c r="O179" s="3">
        <f>'8thR'!O$18</f>
        <v>4</v>
      </c>
      <c r="P179" s="3">
        <f>'8thR'!P$18</f>
        <v>4</v>
      </c>
      <c r="Q179" s="3">
        <f>'8thR'!Q$18</f>
        <v>4</v>
      </c>
      <c r="R179" s="3">
        <f>'8thR'!R$18</f>
        <v>3</v>
      </c>
      <c r="S179" s="3">
        <f>'8thR'!S$18</f>
        <v>3</v>
      </c>
      <c r="T179" s="3">
        <f>'8thR'!T$18</f>
        <v>3</v>
      </c>
      <c r="U179" s="10">
        <f t="shared" si="12"/>
        <v>62</v>
      </c>
    </row>
    <row r="180" spans="1:21" ht="15" thickBot="1" x14ac:dyDescent="0.4">
      <c r="B180" s="89" t="s">
        <v>78</v>
      </c>
      <c r="C180" s="90">
        <f>'9thR'!C$18</f>
        <v>4</v>
      </c>
      <c r="D180" s="90">
        <f>'9thR'!D$18</f>
        <v>2</v>
      </c>
      <c r="E180" s="90">
        <f>'9thR'!E$18</f>
        <v>3</v>
      </c>
      <c r="F180" s="90">
        <f>'9thR'!F$18</f>
        <v>6</v>
      </c>
      <c r="G180" s="90">
        <f>'9thR'!G$18</f>
        <v>5</v>
      </c>
      <c r="H180" s="90">
        <f>'9thR'!H$18</f>
        <v>4</v>
      </c>
      <c r="I180" s="90">
        <f>'9thR'!I$18</f>
        <v>2</v>
      </c>
      <c r="J180" s="90">
        <f>'9thR'!J$18</f>
        <v>4</v>
      </c>
      <c r="K180" s="90">
        <f>'9thR'!K$18</f>
        <v>2</v>
      </c>
      <c r="L180" s="90">
        <f>'9thR'!L$18</f>
        <v>3</v>
      </c>
      <c r="M180" s="90">
        <f>'9thR'!M$18</f>
        <v>2</v>
      </c>
      <c r="N180" s="90">
        <f>'9thR'!N$18</f>
        <v>4</v>
      </c>
      <c r="O180" s="90">
        <f>'9thR'!O$18</f>
        <v>3</v>
      </c>
      <c r="P180" s="90">
        <f>'9thR'!P$18</f>
        <v>4</v>
      </c>
      <c r="Q180" s="90">
        <f>'9thR'!Q$18</f>
        <v>4</v>
      </c>
      <c r="R180" s="90">
        <f>'9thR'!R$18</f>
        <v>3</v>
      </c>
      <c r="S180" s="90">
        <f>'9thR'!S$18</f>
        <v>4</v>
      </c>
      <c r="T180" s="90">
        <f>'9thR'!T$18</f>
        <v>3</v>
      </c>
      <c r="U180" s="91">
        <f t="shared" si="12"/>
        <v>62</v>
      </c>
    </row>
    <row r="181" spans="1:21" ht="16" thickTop="1" x14ac:dyDescent="0.35">
      <c r="B181" s="38" t="s">
        <v>12</v>
      </c>
      <c r="C181" s="30">
        <f>score!H$18</f>
        <v>3</v>
      </c>
      <c r="D181" s="30">
        <f>score!I$18</f>
        <v>2</v>
      </c>
      <c r="E181" s="30">
        <f>score!J$18</f>
        <v>3</v>
      </c>
      <c r="F181" s="30">
        <f>score!K$18</f>
        <v>4</v>
      </c>
      <c r="G181" s="30">
        <f>score!L$18</f>
        <v>4</v>
      </c>
      <c r="H181" s="30">
        <f>score!M$18</f>
        <v>3</v>
      </c>
      <c r="I181" s="30">
        <f>score!N$18</f>
        <v>2</v>
      </c>
      <c r="J181" s="30">
        <f>score!O$18</f>
        <v>4</v>
      </c>
      <c r="K181" s="30">
        <f>score!P$18</f>
        <v>2</v>
      </c>
      <c r="L181" s="30">
        <f>score!Q$18</f>
        <v>3</v>
      </c>
      <c r="M181" s="30">
        <f>score!R$18</f>
        <v>2</v>
      </c>
      <c r="N181" s="30">
        <f>score!S$18</f>
        <v>2</v>
      </c>
      <c r="O181" s="30">
        <f>score!T$18</f>
        <v>3</v>
      </c>
      <c r="P181" s="30">
        <f>score!U$18</f>
        <v>4</v>
      </c>
      <c r="Q181" s="30">
        <f>score!V$18</f>
        <v>4</v>
      </c>
      <c r="R181" s="30">
        <f>score!W$18</f>
        <v>2</v>
      </c>
      <c r="S181" s="30">
        <f>score!X$18</f>
        <v>3</v>
      </c>
      <c r="T181" s="30">
        <f>score!Y$18</f>
        <v>2</v>
      </c>
      <c r="U181" s="11">
        <f t="shared" si="12"/>
        <v>52</v>
      </c>
    </row>
    <row r="182" spans="1:21" ht="15.5" x14ac:dyDescent="0.35">
      <c r="B182" s="39" t="s">
        <v>7</v>
      </c>
      <c r="C182" s="40">
        <f>score!H$147</f>
        <v>4</v>
      </c>
      <c r="D182" s="40">
        <f>score!$I$147</f>
        <v>3</v>
      </c>
      <c r="E182" s="40">
        <f>score!$J$147</f>
        <v>3</v>
      </c>
      <c r="F182" s="40">
        <f>score!$K$147</f>
        <v>4</v>
      </c>
      <c r="G182" s="40">
        <f>score!$L$147</f>
        <v>4</v>
      </c>
      <c r="H182" s="40">
        <f>score!$M$147</f>
        <v>4</v>
      </c>
      <c r="I182" s="40">
        <f>score!$N$147</f>
        <v>3</v>
      </c>
      <c r="J182" s="40">
        <f>score!$O$147</f>
        <v>4</v>
      </c>
      <c r="K182" s="40">
        <f>score!$P$147</f>
        <v>3</v>
      </c>
      <c r="L182" s="40">
        <f>score!$Q$147</f>
        <v>4</v>
      </c>
      <c r="M182" s="40">
        <f>score!$R$147</f>
        <v>3</v>
      </c>
      <c r="N182" s="40">
        <f>score!$S$147</f>
        <v>3</v>
      </c>
      <c r="O182" s="40">
        <f>score!$T$147</f>
        <v>4</v>
      </c>
      <c r="P182" s="40">
        <f>score!$U$147</f>
        <v>4</v>
      </c>
      <c r="Q182" s="40">
        <f>score!$V$147</f>
        <v>4</v>
      </c>
      <c r="R182" s="40">
        <f>score!$W$147</f>
        <v>3</v>
      </c>
      <c r="S182" s="40">
        <f>score!$X$147</f>
        <v>4</v>
      </c>
      <c r="T182" s="40">
        <f>score!$Y$147</f>
        <v>3</v>
      </c>
      <c r="U182" s="13">
        <f t="shared" si="12"/>
        <v>64</v>
      </c>
    </row>
    <row r="183" spans="1:21" x14ac:dyDescent="0.35">
      <c r="C183" s="41"/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1"/>
    </row>
    <row r="184" spans="1:21" ht="15" customHeight="1" x14ac:dyDescent="0.35">
      <c r="A184" s="151">
        <f>score!A19</f>
        <v>13</v>
      </c>
      <c r="C184" s="153" t="s">
        <v>6</v>
      </c>
      <c r="D184" s="153"/>
      <c r="E184" s="153"/>
      <c r="F184" s="153"/>
      <c r="G184" s="153"/>
      <c r="H184" s="153"/>
      <c r="I184" s="153"/>
      <c r="J184" s="153"/>
      <c r="K184" s="153"/>
      <c r="L184" s="153"/>
      <c r="M184" s="153"/>
      <c r="N184" s="153"/>
      <c r="O184" s="153"/>
      <c r="P184" s="153"/>
      <c r="Q184" s="153"/>
      <c r="R184" s="153"/>
      <c r="S184" s="153"/>
      <c r="T184" s="153"/>
    </row>
    <row r="185" spans="1:21" ht="15" customHeight="1" x14ac:dyDescent="0.35">
      <c r="A185" s="151"/>
      <c r="B185" s="152" t="str">
        <f>score!F19</f>
        <v>Janez Ločniškar&amp; Gal Grudnik</v>
      </c>
      <c r="C185" s="147">
        <v>1</v>
      </c>
      <c r="D185" s="147">
        <v>2</v>
      </c>
      <c r="E185" s="147">
        <v>3</v>
      </c>
      <c r="F185" s="147">
        <v>4</v>
      </c>
      <c r="G185" s="147">
        <v>5</v>
      </c>
      <c r="H185" s="147">
        <v>6</v>
      </c>
      <c r="I185" s="147">
        <v>7</v>
      </c>
      <c r="J185" s="147">
        <v>8</v>
      </c>
      <c r="K185" s="147">
        <v>9</v>
      </c>
      <c r="L185" s="147">
        <v>10</v>
      </c>
      <c r="M185" s="147">
        <v>11</v>
      </c>
      <c r="N185" s="147">
        <v>12</v>
      </c>
      <c r="O185" s="147">
        <v>13</v>
      </c>
      <c r="P185" s="147">
        <v>14</v>
      </c>
      <c r="Q185" s="147">
        <v>15</v>
      </c>
      <c r="R185" s="147">
        <v>16</v>
      </c>
      <c r="S185" s="147">
        <v>17</v>
      </c>
      <c r="T185" s="147">
        <v>18</v>
      </c>
      <c r="U185" s="42" t="s">
        <v>1</v>
      </c>
    </row>
    <row r="186" spans="1:21" x14ac:dyDescent="0.35">
      <c r="B186" s="154"/>
      <c r="C186" s="147"/>
      <c r="D186" s="147"/>
      <c r="E186" s="147"/>
      <c r="F186" s="147"/>
      <c r="G186" s="147"/>
      <c r="H186" s="147"/>
      <c r="I186" s="147"/>
      <c r="J186" s="147"/>
      <c r="K186" s="147"/>
      <c r="L186" s="147"/>
      <c r="M186" s="147"/>
      <c r="N186" s="147"/>
      <c r="O186" s="147"/>
      <c r="P186" s="147"/>
      <c r="Q186" s="147"/>
      <c r="R186" s="147"/>
      <c r="S186" s="147"/>
      <c r="T186" s="147"/>
      <c r="U186" s="43"/>
    </row>
    <row r="187" spans="1:21" x14ac:dyDescent="0.35">
      <c r="B187" s="4" t="s">
        <v>8</v>
      </c>
      <c r="C187" s="3">
        <f>'1stR'!C$19</f>
        <v>5</v>
      </c>
      <c r="D187" s="3">
        <f>'1stR'!D$19</f>
        <v>5</v>
      </c>
      <c r="E187" s="3">
        <f>'1stR'!E$19</f>
        <v>3</v>
      </c>
      <c r="F187" s="3">
        <f>'1stR'!F$19</f>
        <v>5</v>
      </c>
      <c r="G187" s="3">
        <f>'1stR'!G$19</f>
        <v>3</v>
      </c>
      <c r="H187" s="3">
        <f>'1stR'!H$19</f>
        <v>4</v>
      </c>
      <c r="I187" s="3">
        <f>'1stR'!I$19</f>
        <v>4</v>
      </c>
      <c r="J187" s="3">
        <f>'1stR'!J$19</f>
        <v>5</v>
      </c>
      <c r="K187" s="3">
        <f>'1stR'!K$19</f>
        <v>3</v>
      </c>
      <c r="L187" s="3">
        <f>'1stR'!L$19</f>
        <v>5</v>
      </c>
      <c r="M187" s="3">
        <f>'1stR'!M$19</f>
        <v>4</v>
      </c>
      <c r="N187" s="3">
        <f>'1stR'!N$19</f>
        <v>4</v>
      </c>
      <c r="O187" s="3">
        <f>'1stR'!O$19</f>
        <v>4</v>
      </c>
      <c r="P187" s="3">
        <f>'1stR'!P$19</f>
        <v>5</v>
      </c>
      <c r="Q187" s="3">
        <f>'1stR'!Q$19</f>
        <v>4</v>
      </c>
      <c r="R187" s="3">
        <f>'1stR'!R$19</f>
        <v>4</v>
      </c>
      <c r="S187" s="3">
        <f>'1stR'!S$19</f>
        <v>4</v>
      </c>
      <c r="T187" s="3">
        <f>'1stR'!T$19</f>
        <v>4</v>
      </c>
      <c r="U187" s="10">
        <f>SUM(C187:T187)</f>
        <v>75</v>
      </c>
    </row>
    <row r="188" spans="1:21" x14ac:dyDescent="0.35">
      <c r="B188" s="4" t="s">
        <v>13</v>
      </c>
      <c r="C188" s="3">
        <f>'2ndR'!C$19</f>
        <v>5</v>
      </c>
      <c r="D188" s="3">
        <f>'2ndR'!D$19</f>
        <v>4</v>
      </c>
      <c r="E188" s="3">
        <f>'2ndR'!E$19</f>
        <v>4</v>
      </c>
      <c r="F188" s="3">
        <f>'2ndR'!F$19</f>
        <v>4</v>
      </c>
      <c r="G188" s="3">
        <f>'2ndR'!G$19</f>
        <v>3</v>
      </c>
      <c r="H188" s="3">
        <f>'2ndR'!H$19</f>
        <v>3</v>
      </c>
      <c r="I188" s="3">
        <f>'2ndR'!I$19</f>
        <v>2</v>
      </c>
      <c r="J188" s="3">
        <f>'2ndR'!J$19</f>
        <v>4</v>
      </c>
      <c r="K188" s="3">
        <f>'2ndR'!K$19</f>
        <v>3</v>
      </c>
      <c r="L188" s="3">
        <f>'2ndR'!L$19</f>
        <v>0</v>
      </c>
      <c r="M188" s="3">
        <f>'2ndR'!M$19</f>
        <v>0</v>
      </c>
      <c r="N188" s="3">
        <f>'2ndR'!N$19</f>
        <v>0</v>
      </c>
      <c r="O188" s="3">
        <f>'2ndR'!O$19</f>
        <v>0</v>
      </c>
      <c r="P188" s="3">
        <f>'2ndR'!P$19</f>
        <v>0</v>
      </c>
      <c r="Q188" s="3">
        <f>'2ndR'!Q$19</f>
        <v>0</v>
      </c>
      <c r="R188" s="3">
        <f>'2ndR'!R$19</f>
        <v>0</v>
      </c>
      <c r="S188" s="3">
        <f>'2ndR'!S$19</f>
        <v>0</v>
      </c>
      <c r="T188" s="3">
        <f>'2ndR'!T$19</f>
        <v>0</v>
      </c>
      <c r="U188" s="10">
        <f t="shared" ref="U188:U197" si="13">SUM(C188:T188)</f>
        <v>32</v>
      </c>
    </row>
    <row r="189" spans="1:21" x14ac:dyDescent="0.35">
      <c r="B189" s="4" t="s">
        <v>14</v>
      </c>
      <c r="C189" s="3">
        <f>'3rdR'!C$19</f>
        <v>4</v>
      </c>
      <c r="D189" s="3">
        <f>'3rdR'!D$19</f>
        <v>4</v>
      </c>
      <c r="E189" s="3">
        <f>'3rdR'!E$19</f>
        <v>3</v>
      </c>
      <c r="F189" s="3">
        <f>'3rdR'!F$19</f>
        <v>5</v>
      </c>
      <c r="G189" s="3">
        <f>'3rdR'!G$19</f>
        <v>5</v>
      </c>
      <c r="H189" s="3">
        <f>'3rdR'!H$19</f>
        <v>3</v>
      </c>
      <c r="I189" s="3">
        <f>'3rdR'!I$19</f>
        <v>3</v>
      </c>
      <c r="J189" s="3">
        <f>'3rdR'!J$19</f>
        <v>5</v>
      </c>
      <c r="K189" s="3">
        <f>'3rdR'!K$19</f>
        <v>3</v>
      </c>
      <c r="L189" s="3">
        <f>'3rdR'!L$19</f>
        <v>5</v>
      </c>
      <c r="M189" s="3">
        <f>'3rdR'!M$19</f>
        <v>3</v>
      </c>
      <c r="N189" s="3">
        <f>'3rdR'!N$19</f>
        <v>4</v>
      </c>
      <c r="O189" s="3">
        <f>'3rdR'!O$19</f>
        <v>4</v>
      </c>
      <c r="P189" s="3">
        <f>'3rdR'!P$19</f>
        <v>4</v>
      </c>
      <c r="Q189" s="3">
        <f>'3rdR'!Q$19</f>
        <v>4</v>
      </c>
      <c r="R189" s="3">
        <f>'3rdR'!R$19</f>
        <v>4</v>
      </c>
      <c r="S189" s="3">
        <f>'3rdR'!S$19</f>
        <v>5</v>
      </c>
      <c r="T189" s="3">
        <f>'3rdR'!T$19</f>
        <v>2</v>
      </c>
      <c r="U189" s="10">
        <f t="shared" si="13"/>
        <v>70</v>
      </c>
    </row>
    <row r="190" spans="1:21" x14ac:dyDescent="0.35">
      <c r="B190" s="4" t="s">
        <v>15</v>
      </c>
      <c r="C190" s="3">
        <f>'4thR'!C$19</f>
        <v>0</v>
      </c>
      <c r="D190" s="3">
        <f>'4thR'!D$19</f>
        <v>0</v>
      </c>
      <c r="E190" s="3">
        <f>'4thR'!E$19</f>
        <v>0</v>
      </c>
      <c r="F190" s="3">
        <f>'4thR'!F$19</f>
        <v>0</v>
      </c>
      <c r="G190" s="3">
        <f>'4thR'!G$19</f>
        <v>0</v>
      </c>
      <c r="H190" s="3">
        <f>'4thR'!H$19</f>
        <v>0</v>
      </c>
      <c r="I190" s="3">
        <f>'4thR'!I$19</f>
        <v>0</v>
      </c>
      <c r="J190" s="3">
        <f>'4thR'!J$19</f>
        <v>0</v>
      </c>
      <c r="K190" s="3">
        <f>'4thR'!K$19</f>
        <v>0</v>
      </c>
      <c r="L190" s="3">
        <f>'4thR'!L$19</f>
        <v>0</v>
      </c>
      <c r="M190" s="3">
        <f>'4thR'!M$19</f>
        <v>0</v>
      </c>
      <c r="N190" s="3">
        <f>'4thR'!N$19</f>
        <v>0</v>
      </c>
      <c r="O190" s="3">
        <f>'4thR'!O$19</f>
        <v>0</v>
      </c>
      <c r="P190" s="3">
        <f>'4thR'!P$19</f>
        <v>0</v>
      </c>
      <c r="Q190" s="3">
        <f>'4thR'!Q$19</f>
        <v>0</v>
      </c>
      <c r="R190" s="3">
        <f>'4thR'!R$19</f>
        <v>0</v>
      </c>
      <c r="S190" s="3">
        <f>'4thR'!S$19</f>
        <v>0</v>
      </c>
      <c r="T190" s="3">
        <f>'4thR'!T$19</f>
        <v>0</v>
      </c>
      <c r="U190" s="10">
        <f t="shared" si="13"/>
        <v>0</v>
      </c>
    </row>
    <row r="191" spans="1:21" x14ac:dyDescent="0.35">
      <c r="B191" s="4" t="s">
        <v>16</v>
      </c>
      <c r="C191" s="3">
        <f>'5thR'!C$19</f>
        <v>0</v>
      </c>
      <c r="D191" s="3">
        <f>'5thR'!D$19</f>
        <v>0</v>
      </c>
      <c r="E191" s="3">
        <f>'5thR'!E$19</f>
        <v>0</v>
      </c>
      <c r="F191" s="3">
        <f>'5thR'!F$19</f>
        <v>0</v>
      </c>
      <c r="G191" s="3">
        <f>'5thR'!G$19</f>
        <v>0</v>
      </c>
      <c r="H191" s="3">
        <f>'5thR'!H$19</f>
        <v>0</v>
      </c>
      <c r="I191" s="3">
        <f>'5thR'!I$19</f>
        <v>0</v>
      </c>
      <c r="J191" s="3">
        <f>'5thR'!J$19</f>
        <v>0</v>
      </c>
      <c r="K191" s="3">
        <f>'5thR'!K$19</f>
        <v>0</v>
      </c>
      <c r="L191" s="3">
        <f>'5thR'!L$19</f>
        <v>0</v>
      </c>
      <c r="M191" s="3">
        <f>'5thR'!M$19</f>
        <v>0</v>
      </c>
      <c r="N191" s="3">
        <f>'5thR'!N$19</f>
        <v>0</v>
      </c>
      <c r="O191" s="3">
        <f>'5thR'!O$19</f>
        <v>0</v>
      </c>
      <c r="P191" s="3">
        <f>'5thR'!P$19</f>
        <v>0</v>
      </c>
      <c r="Q191" s="3">
        <f>'5thR'!Q$19</f>
        <v>0</v>
      </c>
      <c r="R191" s="3">
        <f>'5thR'!R$19</f>
        <v>0</v>
      </c>
      <c r="S191" s="3">
        <f>'5thR'!S$19</f>
        <v>0</v>
      </c>
      <c r="T191" s="3">
        <f>'5thR'!T$19</f>
        <v>0</v>
      </c>
      <c r="U191" s="10">
        <f t="shared" si="13"/>
        <v>0</v>
      </c>
    </row>
    <row r="192" spans="1:21" x14ac:dyDescent="0.35">
      <c r="B192" s="4" t="s">
        <v>17</v>
      </c>
      <c r="C192" s="3">
        <f>'6thR'!C$19</f>
        <v>4</v>
      </c>
      <c r="D192" s="3">
        <f>'6thR'!D$19</f>
        <v>3</v>
      </c>
      <c r="E192" s="3">
        <f>'6thR'!E$19</f>
        <v>3</v>
      </c>
      <c r="F192" s="3">
        <f>'6thR'!F$19</f>
        <v>5</v>
      </c>
      <c r="G192" s="3">
        <f>'6thR'!G$19</f>
        <v>4</v>
      </c>
      <c r="H192" s="3">
        <f>'6thR'!H$19</f>
        <v>4</v>
      </c>
      <c r="I192" s="3">
        <f>'6thR'!I$19</f>
        <v>4</v>
      </c>
      <c r="J192" s="3">
        <f>'6thR'!J$19</f>
        <v>4</v>
      </c>
      <c r="K192" s="3">
        <f>'6thR'!K$19</f>
        <v>2</v>
      </c>
      <c r="L192" s="3">
        <f>'6thR'!L$19</f>
        <v>4</v>
      </c>
      <c r="M192" s="3">
        <f>'6thR'!M$19</f>
        <v>3</v>
      </c>
      <c r="N192" s="3">
        <f>'6thR'!N$19</f>
        <v>3</v>
      </c>
      <c r="O192" s="3">
        <f>'6thR'!O$19</f>
        <v>5</v>
      </c>
      <c r="P192" s="3">
        <f>'6thR'!P$19</f>
        <v>5</v>
      </c>
      <c r="Q192" s="3">
        <f>'6thR'!Q$19</f>
        <v>4</v>
      </c>
      <c r="R192" s="3">
        <f>'6thR'!R$19</f>
        <v>3</v>
      </c>
      <c r="S192" s="3">
        <f>'6thR'!S$19</f>
        <v>4</v>
      </c>
      <c r="T192" s="3">
        <f>'6thR'!T$19</f>
        <v>3</v>
      </c>
      <c r="U192" s="10">
        <f t="shared" si="13"/>
        <v>67</v>
      </c>
    </row>
    <row r="193" spans="1:21" x14ac:dyDescent="0.35">
      <c r="B193" s="4" t="s">
        <v>18</v>
      </c>
      <c r="C193" s="3">
        <f>'7thR'!C$19</f>
        <v>0</v>
      </c>
      <c r="D193" s="3">
        <f>'7thR'!D$19</f>
        <v>0</v>
      </c>
      <c r="E193" s="3">
        <f>'7thR'!E$19</f>
        <v>0</v>
      </c>
      <c r="F193" s="3">
        <f>'7thR'!F$19</f>
        <v>0</v>
      </c>
      <c r="G193" s="3">
        <f>'7thR'!G$19</f>
        <v>0</v>
      </c>
      <c r="H193" s="3">
        <f>'7thR'!H$19</f>
        <v>0</v>
      </c>
      <c r="I193" s="3">
        <f>'7thR'!I$19</f>
        <v>0</v>
      </c>
      <c r="J193" s="3">
        <f>'7thR'!J$19</f>
        <v>0</v>
      </c>
      <c r="K193" s="3">
        <f>'7thR'!K$19</f>
        <v>0</v>
      </c>
      <c r="L193" s="3">
        <f>'7thR'!L$19</f>
        <v>0</v>
      </c>
      <c r="M193" s="3">
        <f>'7thR'!M$19</f>
        <v>0</v>
      </c>
      <c r="N193" s="3">
        <f>'7thR'!N$19</f>
        <v>0</v>
      </c>
      <c r="O193" s="3">
        <f>'7thR'!O$19</f>
        <v>0</v>
      </c>
      <c r="P193" s="3">
        <f>'7thR'!P$19</f>
        <v>0</v>
      </c>
      <c r="Q193" s="3">
        <f>'7thR'!Q$19</f>
        <v>0</v>
      </c>
      <c r="R193" s="3">
        <f>'7thR'!R$19</f>
        <v>0</v>
      </c>
      <c r="S193" s="3">
        <f>'7thR'!S$19</f>
        <v>0</v>
      </c>
      <c r="T193" s="3">
        <f>'7thR'!T$19</f>
        <v>0</v>
      </c>
      <c r="U193" s="10">
        <f t="shared" si="13"/>
        <v>0</v>
      </c>
    </row>
    <row r="194" spans="1:21" x14ac:dyDescent="0.35">
      <c r="B194" s="4" t="s">
        <v>19</v>
      </c>
      <c r="C194" s="3">
        <f>'8thR'!C$19</f>
        <v>0</v>
      </c>
      <c r="D194" s="3">
        <f>'8thR'!D$19</f>
        <v>0</v>
      </c>
      <c r="E194" s="3">
        <f>'8thR'!E$19</f>
        <v>0</v>
      </c>
      <c r="F194" s="3">
        <f>'8thR'!F$19</f>
        <v>0</v>
      </c>
      <c r="G194" s="3">
        <f>'8thR'!G$19</f>
        <v>0</v>
      </c>
      <c r="H194" s="3">
        <f>'8thR'!H$19</f>
        <v>0</v>
      </c>
      <c r="I194" s="3">
        <f>'8thR'!I$19</f>
        <v>0</v>
      </c>
      <c r="J194" s="3">
        <f>'8thR'!J$19</f>
        <v>0</v>
      </c>
      <c r="K194" s="3">
        <f>'8thR'!K$19</f>
        <v>0</v>
      </c>
      <c r="L194" s="3">
        <f>'8thR'!L$19</f>
        <v>0</v>
      </c>
      <c r="M194" s="3">
        <f>'8thR'!M$19</f>
        <v>0</v>
      </c>
      <c r="N194" s="3">
        <f>'8thR'!N$19</f>
        <v>0</v>
      </c>
      <c r="O194" s="3">
        <f>'8thR'!O$19</f>
        <v>0</v>
      </c>
      <c r="P194" s="3">
        <f>'8thR'!P$19</f>
        <v>0</v>
      </c>
      <c r="Q194" s="3">
        <f>'8thR'!Q$19</f>
        <v>0</v>
      </c>
      <c r="R194" s="3">
        <f>'8thR'!R$19</f>
        <v>0</v>
      </c>
      <c r="S194" s="3">
        <f>'8thR'!S$19</f>
        <v>0</v>
      </c>
      <c r="T194" s="3">
        <f>'8thR'!T$19</f>
        <v>0</v>
      </c>
      <c r="U194" s="10">
        <f t="shared" si="13"/>
        <v>0</v>
      </c>
    </row>
    <row r="195" spans="1:21" ht="15" thickBot="1" x14ac:dyDescent="0.4">
      <c r="B195" s="89" t="s">
        <v>78</v>
      </c>
      <c r="C195" s="90">
        <f>'9thR'!C$19</f>
        <v>4</v>
      </c>
      <c r="D195" s="90">
        <f>'9thR'!D$19</f>
        <v>3</v>
      </c>
      <c r="E195" s="90">
        <f>'9thR'!E$19</f>
        <v>3</v>
      </c>
      <c r="F195" s="90">
        <f>'9thR'!F$19</f>
        <v>4</v>
      </c>
      <c r="G195" s="90">
        <f>'9thR'!G$19</f>
        <v>4</v>
      </c>
      <c r="H195" s="90">
        <f>'9thR'!H$19</f>
        <v>5</v>
      </c>
      <c r="I195" s="90">
        <f>'9thR'!I$19</f>
        <v>3</v>
      </c>
      <c r="J195" s="90">
        <f>'9thR'!J$19</f>
        <v>5</v>
      </c>
      <c r="K195" s="90">
        <f>'9thR'!K$19</f>
        <v>3</v>
      </c>
      <c r="L195" s="90">
        <f>'9thR'!L$19</f>
        <v>4</v>
      </c>
      <c r="M195" s="90">
        <f>'9thR'!M$19</f>
        <v>3</v>
      </c>
      <c r="N195" s="90">
        <f>'9thR'!N$19</f>
        <v>3</v>
      </c>
      <c r="O195" s="90">
        <f>'9thR'!O$19</f>
        <v>4</v>
      </c>
      <c r="P195" s="90">
        <f>'9thR'!P$19</f>
        <v>5</v>
      </c>
      <c r="Q195" s="90">
        <f>'9thR'!Q$19</f>
        <v>5</v>
      </c>
      <c r="R195" s="90">
        <f>'9thR'!R$19</f>
        <v>3</v>
      </c>
      <c r="S195" s="90">
        <f>'9thR'!S$19</f>
        <v>5</v>
      </c>
      <c r="T195" s="90">
        <f>'9thR'!T$19</f>
        <v>3</v>
      </c>
      <c r="U195" s="91">
        <f t="shared" si="13"/>
        <v>69</v>
      </c>
    </row>
    <row r="196" spans="1:21" ht="16" thickTop="1" x14ac:dyDescent="0.35">
      <c r="B196" s="38" t="s">
        <v>12</v>
      </c>
      <c r="C196" s="30">
        <f>score!H$19</f>
        <v>4</v>
      </c>
      <c r="D196" s="30">
        <f>score!I$19</f>
        <v>3</v>
      </c>
      <c r="E196" s="30">
        <f>score!J$19</f>
        <v>3</v>
      </c>
      <c r="F196" s="30">
        <f>score!K$19</f>
        <v>4</v>
      </c>
      <c r="G196" s="30">
        <f>score!L$19</f>
        <v>3</v>
      </c>
      <c r="H196" s="30">
        <f>score!M$19</f>
        <v>3</v>
      </c>
      <c r="I196" s="30">
        <f>score!N$19</f>
        <v>2</v>
      </c>
      <c r="J196" s="30">
        <f>score!O$19</f>
        <v>4</v>
      </c>
      <c r="K196" s="30">
        <f>score!P$19</f>
        <v>2</v>
      </c>
      <c r="L196" s="30">
        <f>score!Q$19</f>
        <v>4</v>
      </c>
      <c r="M196" s="30">
        <f>score!R$19</f>
        <v>3</v>
      </c>
      <c r="N196" s="30">
        <f>score!S$19</f>
        <v>3</v>
      </c>
      <c r="O196" s="30">
        <f>score!T$19</f>
        <v>4</v>
      </c>
      <c r="P196" s="30">
        <f>score!U$19</f>
        <v>4</v>
      </c>
      <c r="Q196" s="30">
        <f>score!V$19</f>
        <v>4</v>
      </c>
      <c r="R196" s="30">
        <f>score!W$19</f>
        <v>3</v>
      </c>
      <c r="S196" s="30">
        <f>score!X$19</f>
        <v>4</v>
      </c>
      <c r="T196" s="30">
        <f>score!Y$19</f>
        <v>2</v>
      </c>
      <c r="U196" s="11">
        <f t="shared" si="13"/>
        <v>59</v>
      </c>
    </row>
    <row r="197" spans="1:21" ht="15.5" x14ac:dyDescent="0.35">
      <c r="B197" s="39" t="s">
        <v>7</v>
      </c>
      <c r="C197" s="40">
        <f>score!H$147</f>
        <v>4</v>
      </c>
      <c r="D197" s="40">
        <f>score!$I$147</f>
        <v>3</v>
      </c>
      <c r="E197" s="40">
        <f>score!$J$147</f>
        <v>3</v>
      </c>
      <c r="F197" s="40">
        <f>score!$K$147</f>
        <v>4</v>
      </c>
      <c r="G197" s="40">
        <f>score!$L$147</f>
        <v>4</v>
      </c>
      <c r="H197" s="40">
        <f>score!$M$147</f>
        <v>4</v>
      </c>
      <c r="I197" s="40">
        <f>score!$N$147</f>
        <v>3</v>
      </c>
      <c r="J197" s="40">
        <f>score!$O$147</f>
        <v>4</v>
      </c>
      <c r="K197" s="40">
        <f>score!$P$147</f>
        <v>3</v>
      </c>
      <c r="L197" s="40">
        <f>score!$Q$147</f>
        <v>4</v>
      </c>
      <c r="M197" s="40">
        <f>score!$R$147</f>
        <v>3</v>
      </c>
      <c r="N197" s="40">
        <f>score!$S$147</f>
        <v>3</v>
      </c>
      <c r="O197" s="40">
        <f>score!$T$147</f>
        <v>4</v>
      </c>
      <c r="P197" s="40">
        <f>score!$U$147</f>
        <v>4</v>
      </c>
      <c r="Q197" s="40">
        <f>score!$V$147</f>
        <v>4</v>
      </c>
      <c r="R197" s="40">
        <f>score!$W$147</f>
        <v>3</v>
      </c>
      <c r="S197" s="40">
        <f>score!$X$147</f>
        <v>4</v>
      </c>
      <c r="T197" s="40">
        <f>score!$Y$147</f>
        <v>3</v>
      </c>
      <c r="U197" s="13">
        <f t="shared" si="13"/>
        <v>64</v>
      </c>
    </row>
    <row r="198" spans="1:21" x14ac:dyDescent="0.35">
      <c r="C198" s="41"/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1"/>
    </row>
    <row r="199" spans="1:21" ht="15" customHeight="1" x14ac:dyDescent="0.35">
      <c r="A199" s="151">
        <f>score!A20</f>
        <v>14</v>
      </c>
      <c r="C199" s="153" t="s">
        <v>6</v>
      </c>
      <c r="D199" s="153"/>
      <c r="E199" s="153"/>
      <c r="F199" s="153"/>
      <c r="G199" s="153"/>
      <c r="H199" s="153"/>
      <c r="I199" s="153"/>
      <c r="J199" s="153"/>
      <c r="K199" s="153"/>
      <c r="L199" s="153"/>
      <c r="M199" s="153"/>
      <c r="N199" s="153"/>
      <c r="O199" s="153"/>
      <c r="P199" s="153"/>
      <c r="Q199" s="153"/>
      <c r="R199" s="153"/>
      <c r="S199" s="153"/>
      <c r="T199" s="153"/>
    </row>
    <row r="200" spans="1:21" ht="15" customHeight="1" x14ac:dyDescent="0.35">
      <c r="A200" s="151"/>
      <c r="B200" s="152" t="str">
        <f>score!F20</f>
        <v>Nika&amp;Rado Zalaznik</v>
      </c>
      <c r="C200" s="147">
        <v>1</v>
      </c>
      <c r="D200" s="147">
        <v>2</v>
      </c>
      <c r="E200" s="147">
        <v>3</v>
      </c>
      <c r="F200" s="147">
        <v>4</v>
      </c>
      <c r="G200" s="147">
        <v>5</v>
      </c>
      <c r="H200" s="147">
        <v>6</v>
      </c>
      <c r="I200" s="147">
        <v>7</v>
      </c>
      <c r="J200" s="147">
        <v>8</v>
      </c>
      <c r="K200" s="147">
        <v>9</v>
      </c>
      <c r="L200" s="147">
        <v>10</v>
      </c>
      <c r="M200" s="147">
        <v>11</v>
      </c>
      <c r="N200" s="147">
        <v>12</v>
      </c>
      <c r="O200" s="147">
        <v>13</v>
      </c>
      <c r="P200" s="147">
        <v>14</v>
      </c>
      <c r="Q200" s="147">
        <v>15</v>
      </c>
      <c r="R200" s="147">
        <v>16</v>
      </c>
      <c r="S200" s="147">
        <v>17</v>
      </c>
      <c r="T200" s="147">
        <v>18</v>
      </c>
      <c r="U200" s="42" t="s">
        <v>1</v>
      </c>
    </row>
    <row r="201" spans="1:21" x14ac:dyDescent="0.35">
      <c r="B201" s="152"/>
      <c r="C201" s="147"/>
      <c r="D201" s="147"/>
      <c r="E201" s="147"/>
      <c r="F201" s="147"/>
      <c r="G201" s="147"/>
      <c r="H201" s="147"/>
      <c r="I201" s="147"/>
      <c r="J201" s="147"/>
      <c r="K201" s="147"/>
      <c r="L201" s="147"/>
      <c r="M201" s="147"/>
      <c r="N201" s="147"/>
      <c r="O201" s="147"/>
      <c r="P201" s="147"/>
      <c r="Q201" s="147"/>
      <c r="R201" s="147"/>
      <c r="S201" s="147"/>
      <c r="T201" s="147"/>
      <c r="U201" s="43"/>
    </row>
    <row r="202" spans="1:21" x14ac:dyDescent="0.35">
      <c r="B202" s="4" t="s">
        <v>8</v>
      </c>
      <c r="C202" s="3">
        <f>'1stR'!C$20</f>
        <v>4</v>
      </c>
      <c r="D202" s="3">
        <f>'1stR'!D$20</f>
        <v>3</v>
      </c>
      <c r="E202" s="3">
        <f>'1stR'!E$20</f>
        <v>4</v>
      </c>
      <c r="F202" s="3">
        <f>'1stR'!F$20</f>
        <v>5</v>
      </c>
      <c r="G202" s="3">
        <f>'1stR'!G$20</f>
        <v>5</v>
      </c>
      <c r="H202" s="3">
        <f>'1stR'!H$20</f>
        <v>5</v>
      </c>
      <c r="I202" s="3">
        <f>'1stR'!I$20</f>
        <v>3</v>
      </c>
      <c r="J202" s="3">
        <f>'1stR'!J$20</f>
        <v>9</v>
      </c>
      <c r="K202" s="3">
        <f>'1stR'!K$20</f>
        <v>4</v>
      </c>
      <c r="L202" s="3">
        <f>'1stR'!L$20</f>
        <v>5</v>
      </c>
      <c r="M202" s="3">
        <f>'1stR'!M$20</f>
        <v>5</v>
      </c>
      <c r="N202" s="3">
        <f>'1stR'!N$20</f>
        <v>3</v>
      </c>
      <c r="O202" s="3">
        <f>'1stR'!O$20</f>
        <v>5</v>
      </c>
      <c r="P202" s="3">
        <f>'1stR'!P$20</f>
        <v>4</v>
      </c>
      <c r="Q202" s="3">
        <f>'1stR'!Q$20</f>
        <v>5</v>
      </c>
      <c r="R202" s="3">
        <f>'1stR'!R$20</f>
        <v>4</v>
      </c>
      <c r="S202" s="3">
        <f>'1stR'!S$20</f>
        <v>4</v>
      </c>
      <c r="T202" s="3">
        <f>'1stR'!T$20</f>
        <v>4</v>
      </c>
      <c r="U202" s="10">
        <f>SUM(C202:T202)</f>
        <v>81</v>
      </c>
    </row>
    <row r="203" spans="1:21" x14ac:dyDescent="0.35">
      <c r="B203" s="4" t="s">
        <v>13</v>
      </c>
      <c r="C203" s="3">
        <f>'2ndR'!C$20</f>
        <v>0</v>
      </c>
      <c r="D203" s="3">
        <f>'2ndR'!D$20</f>
        <v>0</v>
      </c>
      <c r="E203" s="3">
        <f>'2ndR'!E$20</f>
        <v>0</v>
      </c>
      <c r="F203" s="3">
        <f>'2ndR'!F$20</f>
        <v>0</v>
      </c>
      <c r="G203" s="3">
        <f>'2ndR'!G$20</f>
        <v>0</v>
      </c>
      <c r="H203" s="3">
        <f>'2ndR'!H$20</f>
        <v>0</v>
      </c>
      <c r="I203" s="3">
        <f>'2ndR'!I$20</f>
        <v>0</v>
      </c>
      <c r="J203" s="3">
        <f>'2ndR'!J$20</f>
        <v>0</v>
      </c>
      <c r="K203" s="3">
        <f>'2ndR'!K$20</f>
        <v>0</v>
      </c>
      <c r="L203" s="3">
        <f>'2ndR'!L$20</f>
        <v>0</v>
      </c>
      <c r="M203" s="3">
        <f>'2ndR'!M$20</f>
        <v>0</v>
      </c>
      <c r="N203" s="3">
        <f>'2ndR'!N$20</f>
        <v>0</v>
      </c>
      <c r="O203" s="3">
        <f>'2ndR'!O$20</f>
        <v>0</v>
      </c>
      <c r="P203" s="3">
        <f>'2ndR'!P$20</f>
        <v>0</v>
      </c>
      <c r="Q203" s="3">
        <f>'2ndR'!Q$20</f>
        <v>0</v>
      </c>
      <c r="R203" s="3">
        <f>'2ndR'!R$20</f>
        <v>0</v>
      </c>
      <c r="S203" s="3">
        <f>'2ndR'!S$20</f>
        <v>0</v>
      </c>
      <c r="T203" s="3">
        <f>'2ndR'!T$20</f>
        <v>0</v>
      </c>
      <c r="U203" s="10">
        <f t="shared" ref="U203:U212" si="14">SUM(C203:T203)</f>
        <v>0</v>
      </c>
    </row>
    <row r="204" spans="1:21" x14ac:dyDescent="0.35">
      <c r="B204" s="4" t="s">
        <v>14</v>
      </c>
      <c r="C204" s="3">
        <f>'3rdR'!C$20</f>
        <v>4</v>
      </c>
      <c r="D204" s="3">
        <f>'3rdR'!D$20</f>
        <v>4</v>
      </c>
      <c r="E204" s="3">
        <f>'3rdR'!E$20</f>
        <v>4</v>
      </c>
      <c r="F204" s="3">
        <f>'3rdR'!F$20</f>
        <v>4</v>
      </c>
      <c r="G204" s="3">
        <f>'3rdR'!G$20</f>
        <v>5</v>
      </c>
      <c r="H204" s="3">
        <f>'3rdR'!H$20</f>
        <v>4</v>
      </c>
      <c r="I204" s="3">
        <f>'3rdR'!I$20</f>
        <v>5</v>
      </c>
      <c r="J204" s="3">
        <f>'3rdR'!J$20</f>
        <v>4</v>
      </c>
      <c r="K204" s="3">
        <f>'3rdR'!K$20</f>
        <v>3</v>
      </c>
      <c r="L204" s="3">
        <f>'3rdR'!L$20</f>
        <v>6</v>
      </c>
      <c r="M204" s="3">
        <f>'3rdR'!M$20</f>
        <v>3</v>
      </c>
      <c r="N204" s="3">
        <f>'3rdR'!N$20</f>
        <v>5</v>
      </c>
      <c r="O204" s="3">
        <f>'3rdR'!O$20</f>
        <v>6</v>
      </c>
      <c r="P204" s="3">
        <f>'3rdR'!P$20</f>
        <v>5</v>
      </c>
      <c r="Q204" s="3">
        <f>'3rdR'!Q$20</f>
        <v>4</v>
      </c>
      <c r="R204" s="3">
        <f>'3rdR'!R$20</f>
        <v>5</v>
      </c>
      <c r="S204" s="3">
        <f>'3rdR'!S$20</f>
        <v>6</v>
      </c>
      <c r="T204" s="3">
        <f>'3rdR'!T$20</f>
        <v>4</v>
      </c>
      <c r="U204" s="10">
        <f t="shared" si="14"/>
        <v>81</v>
      </c>
    </row>
    <row r="205" spans="1:21" x14ac:dyDescent="0.35">
      <c r="B205" s="4" t="s">
        <v>15</v>
      </c>
      <c r="C205" s="3">
        <f>'4thR'!C$20</f>
        <v>5</v>
      </c>
      <c r="D205" s="3">
        <f>'4thR'!D$20</f>
        <v>2</v>
      </c>
      <c r="E205" s="3">
        <f>'4thR'!E$20</f>
        <v>4</v>
      </c>
      <c r="F205" s="3">
        <f>'4thR'!F$20</f>
        <v>6</v>
      </c>
      <c r="G205" s="3">
        <f>'4thR'!G$20</f>
        <v>5</v>
      </c>
      <c r="H205" s="3">
        <f>'4thR'!H$20</f>
        <v>4</v>
      </c>
      <c r="I205" s="3">
        <f>'4thR'!I$20</f>
        <v>4</v>
      </c>
      <c r="J205" s="3">
        <f>'4thR'!J$20</f>
        <v>4</v>
      </c>
      <c r="K205" s="3">
        <f>'4thR'!K$20</f>
        <v>3</v>
      </c>
      <c r="L205" s="3">
        <f>'4thR'!L$20</f>
        <v>5</v>
      </c>
      <c r="M205" s="3">
        <f>'4thR'!M$20</f>
        <v>3</v>
      </c>
      <c r="N205" s="3">
        <f>'4thR'!N$20</f>
        <v>3</v>
      </c>
      <c r="O205" s="3">
        <f>'4thR'!O$20</f>
        <v>6</v>
      </c>
      <c r="P205" s="3">
        <f>'4thR'!P$20</f>
        <v>4</v>
      </c>
      <c r="Q205" s="3">
        <f>'4thR'!Q$20</f>
        <v>5</v>
      </c>
      <c r="R205" s="3">
        <f>'4thR'!R$20</f>
        <v>4</v>
      </c>
      <c r="S205" s="3">
        <f>'4thR'!S$20</f>
        <v>6</v>
      </c>
      <c r="T205" s="3">
        <f>'4thR'!T$20</f>
        <v>4</v>
      </c>
      <c r="U205" s="10">
        <f t="shared" si="14"/>
        <v>77</v>
      </c>
    </row>
    <row r="206" spans="1:21" x14ac:dyDescent="0.35">
      <c r="B206" s="4" t="s">
        <v>16</v>
      </c>
      <c r="C206" s="3">
        <f>'5thR'!C$20</f>
        <v>5</v>
      </c>
      <c r="D206" s="3">
        <f>'5thR'!D$20</f>
        <v>3</v>
      </c>
      <c r="E206" s="3">
        <f>'5thR'!E$20</f>
        <v>3</v>
      </c>
      <c r="F206" s="3">
        <f>'5thR'!F$20</f>
        <v>5</v>
      </c>
      <c r="G206" s="3">
        <f>'5thR'!G$20</f>
        <v>6</v>
      </c>
      <c r="H206" s="3">
        <f>'5thR'!H$20</f>
        <v>5</v>
      </c>
      <c r="I206" s="3">
        <f>'5thR'!I$20</f>
        <v>7</v>
      </c>
      <c r="J206" s="3">
        <f>'5thR'!J$20</f>
        <v>4</v>
      </c>
      <c r="K206" s="3">
        <f>'5thR'!K$20</f>
        <v>4</v>
      </c>
      <c r="L206" s="3">
        <f>'5thR'!L$20</f>
        <v>4</v>
      </c>
      <c r="M206" s="3">
        <f>'5thR'!M$20</f>
        <v>3</v>
      </c>
      <c r="N206" s="3">
        <f>'5thR'!N$20</f>
        <v>3</v>
      </c>
      <c r="O206" s="3">
        <f>'5thR'!O$20</f>
        <v>5</v>
      </c>
      <c r="P206" s="3">
        <f>'5thR'!P$20</f>
        <v>4</v>
      </c>
      <c r="Q206" s="3">
        <f>'5thR'!Q$20</f>
        <v>6</v>
      </c>
      <c r="R206" s="3">
        <f>'5thR'!R$20</f>
        <v>4</v>
      </c>
      <c r="S206" s="3">
        <f>'5thR'!S$20</f>
        <v>3</v>
      </c>
      <c r="T206" s="3">
        <f>'5thR'!T$20</f>
        <v>4</v>
      </c>
      <c r="U206" s="10">
        <f t="shared" si="14"/>
        <v>78</v>
      </c>
    </row>
    <row r="207" spans="1:21" x14ac:dyDescent="0.35">
      <c r="B207" s="4" t="s">
        <v>17</v>
      </c>
      <c r="C207" s="3">
        <f>'6thR'!C$20</f>
        <v>5</v>
      </c>
      <c r="D207" s="3">
        <f>'6thR'!D$20</f>
        <v>3</v>
      </c>
      <c r="E207" s="3">
        <f>'6thR'!E$20</f>
        <v>4</v>
      </c>
      <c r="F207" s="3">
        <f>'6thR'!F$20</f>
        <v>5</v>
      </c>
      <c r="G207" s="3">
        <f>'6thR'!G$20</f>
        <v>6</v>
      </c>
      <c r="H207" s="3">
        <f>'6thR'!H$20</f>
        <v>4</v>
      </c>
      <c r="I207" s="3">
        <f>'6thR'!I$20</f>
        <v>5</v>
      </c>
      <c r="J207" s="3">
        <f>'6thR'!J$20</f>
        <v>5</v>
      </c>
      <c r="K207" s="3">
        <f>'6thR'!K$20</f>
        <v>3</v>
      </c>
      <c r="L207" s="3">
        <f>'6thR'!L$20</f>
        <v>4</v>
      </c>
      <c r="M207" s="3">
        <f>'6thR'!M$20</f>
        <v>2</v>
      </c>
      <c r="N207" s="3">
        <f>'6thR'!N$20</f>
        <v>3</v>
      </c>
      <c r="O207" s="3">
        <f>'6thR'!O$20</f>
        <v>4</v>
      </c>
      <c r="P207" s="3">
        <f>'6thR'!P$20</f>
        <v>5</v>
      </c>
      <c r="Q207" s="3">
        <f>'6thR'!Q$20</f>
        <v>4</v>
      </c>
      <c r="R207" s="3">
        <f>'6thR'!R$20</f>
        <v>3</v>
      </c>
      <c r="S207" s="3">
        <f>'6thR'!S$20</f>
        <v>5</v>
      </c>
      <c r="T207" s="3">
        <f>'6thR'!T$20</f>
        <v>4</v>
      </c>
      <c r="U207" s="10">
        <f t="shared" si="14"/>
        <v>74</v>
      </c>
    </row>
    <row r="208" spans="1:21" x14ac:dyDescent="0.35">
      <c r="B208" s="4" t="s">
        <v>18</v>
      </c>
      <c r="C208" s="3">
        <f>'7thR'!C$20</f>
        <v>5</v>
      </c>
      <c r="D208" s="3">
        <f>'7thR'!D$20</f>
        <v>4</v>
      </c>
      <c r="E208" s="3">
        <f>'7thR'!E$20</f>
        <v>4</v>
      </c>
      <c r="F208" s="3">
        <f>'7thR'!F$20</f>
        <v>5</v>
      </c>
      <c r="G208" s="3">
        <f>'7thR'!G$20</f>
        <v>6</v>
      </c>
      <c r="H208" s="3">
        <f>'7thR'!H$20</f>
        <v>4</v>
      </c>
      <c r="I208" s="3">
        <f>'7thR'!I$20</f>
        <v>4</v>
      </c>
      <c r="J208" s="3">
        <f>'7thR'!J$20</f>
        <v>4</v>
      </c>
      <c r="K208" s="3">
        <f>'7thR'!K$20</f>
        <v>3</v>
      </c>
      <c r="L208" s="3">
        <f>'7thR'!L$20</f>
        <v>5</v>
      </c>
      <c r="M208" s="3">
        <f>'7thR'!M$20</f>
        <v>3</v>
      </c>
      <c r="N208" s="3">
        <f>'7thR'!N$20</f>
        <v>4</v>
      </c>
      <c r="O208" s="3">
        <f>'7thR'!O$20</f>
        <v>6</v>
      </c>
      <c r="P208" s="3">
        <f>'7thR'!P$20</f>
        <v>5</v>
      </c>
      <c r="Q208" s="3">
        <f>'7thR'!Q$20</f>
        <v>4</v>
      </c>
      <c r="R208" s="3">
        <f>'7thR'!R$20</f>
        <v>3</v>
      </c>
      <c r="S208" s="3">
        <f>'7thR'!S$20</f>
        <v>5</v>
      </c>
      <c r="T208" s="3">
        <f>'7thR'!T$20</f>
        <v>4</v>
      </c>
      <c r="U208" s="10">
        <f t="shared" si="14"/>
        <v>78</v>
      </c>
    </row>
    <row r="209" spans="1:21" x14ac:dyDescent="0.35">
      <c r="B209" s="4" t="s">
        <v>19</v>
      </c>
      <c r="C209" s="3">
        <f>'8thR'!C$20</f>
        <v>0</v>
      </c>
      <c r="D209" s="3">
        <f>'8thR'!D$20</f>
        <v>0</v>
      </c>
      <c r="E209" s="3">
        <f>'8thR'!E$20</f>
        <v>0</v>
      </c>
      <c r="F209" s="3">
        <f>'8thR'!F$20</f>
        <v>0</v>
      </c>
      <c r="G209" s="3">
        <f>'8thR'!G$20</f>
        <v>0</v>
      </c>
      <c r="H209" s="3">
        <f>'8thR'!H$20</f>
        <v>0</v>
      </c>
      <c r="I209" s="3">
        <f>'8thR'!I$20</f>
        <v>0</v>
      </c>
      <c r="J209" s="3">
        <f>'8thR'!J$20</f>
        <v>0</v>
      </c>
      <c r="K209" s="3">
        <f>'8thR'!K$20</f>
        <v>0</v>
      </c>
      <c r="L209" s="3">
        <f>'8thR'!L$20</f>
        <v>0</v>
      </c>
      <c r="M209" s="3">
        <f>'8thR'!M$20</f>
        <v>0</v>
      </c>
      <c r="N209" s="3">
        <f>'8thR'!N$20</f>
        <v>0</v>
      </c>
      <c r="O209" s="3">
        <f>'8thR'!O$20</f>
        <v>0</v>
      </c>
      <c r="P209" s="3">
        <f>'8thR'!P$20</f>
        <v>0</v>
      </c>
      <c r="Q209" s="3">
        <f>'8thR'!Q$20</f>
        <v>0</v>
      </c>
      <c r="R209" s="3">
        <f>'8thR'!R$20</f>
        <v>0</v>
      </c>
      <c r="S209" s="3">
        <f>'8thR'!S$20</f>
        <v>0</v>
      </c>
      <c r="T209" s="3">
        <f>'8thR'!T$20</f>
        <v>0</v>
      </c>
      <c r="U209" s="10">
        <f t="shared" si="14"/>
        <v>0</v>
      </c>
    </row>
    <row r="210" spans="1:21" ht="15" thickBot="1" x14ac:dyDescent="0.4">
      <c r="B210" s="89" t="s">
        <v>78</v>
      </c>
      <c r="C210" s="90">
        <f>'9thR'!C$20</f>
        <v>3</v>
      </c>
      <c r="D210" s="90">
        <f>'9thR'!D$20</f>
        <v>6</v>
      </c>
      <c r="E210" s="90">
        <f>'9thR'!E$20</f>
        <v>3</v>
      </c>
      <c r="F210" s="90">
        <f>'9thR'!F$20</f>
        <v>5</v>
      </c>
      <c r="G210" s="90">
        <f>'9thR'!G$20</f>
        <v>6</v>
      </c>
      <c r="H210" s="90">
        <f>'9thR'!H$20</f>
        <v>5</v>
      </c>
      <c r="I210" s="90">
        <f>'9thR'!I$20</f>
        <v>3</v>
      </c>
      <c r="J210" s="90">
        <f>'9thR'!J$20</f>
        <v>4</v>
      </c>
      <c r="K210" s="90">
        <f>'9thR'!K$20</f>
        <v>3</v>
      </c>
      <c r="L210" s="90">
        <f>'9thR'!L$20</f>
        <v>4</v>
      </c>
      <c r="M210" s="90">
        <f>'9thR'!M$20</f>
        <v>3</v>
      </c>
      <c r="N210" s="90">
        <f>'9thR'!N$20</f>
        <v>4</v>
      </c>
      <c r="O210" s="90">
        <f>'9thR'!O$20</f>
        <v>4</v>
      </c>
      <c r="P210" s="90">
        <f>'9thR'!P$20</f>
        <v>4</v>
      </c>
      <c r="Q210" s="90">
        <f>'9thR'!Q$20</f>
        <v>5</v>
      </c>
      <c r="R210" s="90">
        <f>'9thR'!R$20</f>
        <v>3</v>
      </c>
      <c r="S210" s="90">
        <f>'9thR'!S$20</f>
        <v>5</v>
      </c>
      <c r="T210" s="90">
        <f>'9thR'!T$20</f>
        <v>3</v>
      </c>
      <c r="U210" s="91">
        <f t="shared" si="14"/>
        <v>73</v>
      </c>
    </row>
    <row r="211" spans="1:21" ht="16" thickTop="1" x14ac:dyDescent="0.35">
      <c r="B211" s="38" t="s">
        <v>12</v>
      </c>
      <c r="C211" s="30">
        <f>score!H$20</f>
        <v>3</v>
      </c>
      <c r="D211" s="30">
        <f>score!I$20</f>
        <v>2</v>
      </c>
      <c r="E211" s="30">
        <f>score!J$20</f>
        <v>3</v>
      </c>
      <c r="F211" s="30">
        <f>score!K$20</f>
        <v>4</v>
      </c>
      <c r="G211" s="30">
        <f>score!L$20</f>
        <v>5</v>
      </c>
      <c r="H211" s="30">
        <f>score!M$20</f>
        <v>4</v>
      </c>
      <c r="I211" s="30">
        <f>score!N$20</f>
        <v>3</v>
      </c>
      <c r="J211" s="30">
        <f>score!O$20</f>
        <v>4</v>
      </c>
      <c r="K211" s="30">
        <f>score!P$20</f>
        <v>3</v>
      </c>
      <c r="L211" s="30">
        <f>score!Q$20</f>
        <v>4</v>
      </c>
      <c r="M211" s="30">
        <f>score!R$20</f>
        <v>2</v>
      </c>
      <c r="N211" s="30">
        <f>score!S$20</f>
        <v>3</v>
      </c>
      <c r="O211" s="30">
        <f>score!T$20</f>
        <v>4</v>
      </c>
      <c r="P211" s="30">
        <f>score!U$20</f>
        <v>4</v>
      </c>
      <c r="Q211" s="30">
        <f>score!V$20</f>
        <v>4</v>
      </c>
      <c r="R211" s="30">
        <f>score!W$20</f>
        <v>3</v>
      </c>
      <c r="S211" s="30">
        <f>score!X$20</f>
        <v>3</v>
      </c>
      <c r="T211" s="30">
        <f>score!Y$20</f>
        <v>3</v>
      </c>
      <c r="U211" s="11">
        <f t="shared" si="14"/>
        <v>61</v>
      </c>
    </row>
    <row r="212" spans="1:21" ht="15.5" x14ac:dyDescent="0.35">
      <c r="B212" s="39" t="s">
        <v>7</v>
      </c>
      <c r="C212" s="40">
        <f>score!H$147</f>
        <v>4</v>
      </c>
      <c r="D212" s="40">
        <f>score!$I$147</f>
        <v>3</v>
      </c>
      <c r="E212" s="40">
        <f>score!$J$147</f>
        <v>3</v>
      </c>
      <c r="F212" s="40">
        <f>score!$K$147</f>
        <v>4</v>
      </c>
      <c r="G212" s="40">
        <f>score!$L$147</f>
        <v>4</v>
      </c>
      <c r="H212" s="40">
        <f>score!$M$147</f>
        <v>4</v>
      </c>
      <c r="I212" s="40">
        <f>score!$N$147</f>
        <v>3</v>
      </c>
      <c r="J212" s="40">
        <f>score!$O$147</f>
        <v>4</v>
      </c>
      <c r="K212" s="40">
        <f>score!$P$147</f>
        <v>3</v>
      </c>
      <c r="L212" s="40">
        <f>score!$Q$147</f>
        <v>4</v>
      </c>
      <c r="M212" s="40">
        <f>score!$R$147</f>
        <v>3</v>
      </c>
      <c r="N212" s="40">
        <f>score!$S$147</f>
        <v>3</v>
      </c>
      <c r="O212" s="40">
        <f>score!$T$147</f>
        <v>4</v>
      </c>
      <c r="P212" s="40">
        <f>score!$U$147</f>
        <v>4</v>
      </c>
      <c r="Q212" s="40">
        <f>score!$V$147</f>
        <v>4</v>
      </c>
      <c r="R212" s="40">
        <f>score!$W$147</f>
        <v>3</v>
      </c>
      <c r="S212" s="40">
        <f>score!$X$147</f>
        <v>4</v>
      </c>
      <c r="T212" s="40">
        <f>score!$Y$147</f>
        <v>3</v>
      </c>
      <c r="U212" s="13">
        <f t="shared" si="14"/>
        <v>64</v>
      </c>
    </row>
    <row r="213" spans="1:21" x14ac:dyDescent="0.35">
      <c r="C213" s="41"/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1"/>
    </row>
    <row r="214" spans="1:21" ht="15" customHeight="1" x14ac:dyDescent="0.35">
      <c r="A214" s="151">
        <f>score!A21</f>
        <v>15</v>
      </c>
      <c r="C214" s="153" t="s">
        <v>6</v>
      </c>
      <c r="D214" s="153"/>
      <c r="E214" s="153"/>
      <c r="F214" s="153"/>
      <c r="G214" s="153"/>
      <c r="H214" s="153"/>
      <c r="I214" s="153"/>
      <c r="J214" s="153"/>
      <c r="K214" s="153"/>
      <c r="L214" s="153"/>
      <c r="M214" s="153"/>
      <c r="N214" s="153"/>
      <c r="O214" s="153"/>
      <c r="P214" s="153"/>
      <c r="Q214" s="153"/>
      <c r="R214" s="153"/>
      <c r="S214" s="153"/>
      <c r="T214" s="153"/>
    </row>
    <row r="215" spans="1:21" ht="15" customHeight="1" x14ac:dyDescent="0.35">
      <c r="A215" s="151"/>
      <c r="B215" s="152" t="str">
        <f>score!F21</f>
        <v>Rade Narančič&amp;Franci Kunšič</v>
      </c>
      <c r="C215" s="147">
        <v>1</v>
      </c>
      <c r="D215" s="147">
        <v>2</v>
      </c>
      <c r="E215" s="147">
        <v>3</v>
      </c>
      <c r="F215" s="147">
        <v>4</v>
      </c>
      <c r="G215" s="147">
        <v>5</v>
      </c>
      <c r="H215" s="147">
        <v>6</v>
      </c>
      <c r="I215" s="147">
        <v>7</v>
      </c>
      <c r="J215" s="147">
        <v>8</v>
      </c>
      <c r="K215" s="147">
        <v>9</v>
      </c>
      <c r="L215" s="147">
        <v>10</v>
      </c>
      <c r="M215" s="147">
        <v>11</v>
      </c>
      <c r="N215" s="147">
        <v>12</v>
      </c>
      <c r="O215" s="147">
        <v>13</v>
      </c>
      <c r="P215" s="147">
        <v>14</v>
      </c>
      <c r="Q215" s="147">
        <v>15</v>
      </c>
      <c r="R215" s="147">
        <v>16</v>
      </c>
      <c r="S215" s="147">
        <v>17</v>
      </c>
      <c r="T215" s="147">
        <v>18</v>
      </c>
      <c r="U215" s="42" t="s">
        <v>1</v>
      </c>
    </row>
    <row r="216" spans="1:21" x14ac:dyDescent="0.35">
      <c r="B216" s="152"/>
      <c r="C216" s="147"/>
      <c r="D216" s="147"/>
      <c r="E216" s="147"/>
      <c r="F216" s="147"/>
      <c r="G216" s="147"/>
      <c r="H216" s="147"/>
      <c r="I216" s="147"/>
      <c r="J216" s="147"/>
      <c r="K216" s="147"/>
      <c r="L216" s="147"/>
      <c r="M216" s="147"/>
      <c r="N216" s="147"/>
      <c r="O216" s="147"/>
      <c r="P216" s="147"/>
      <c r="Q216" s="147"/>
      <c r="R216" s="147"/>
      <c r="S216" s="147"/>
      <c r="T216" s="147"/>
      <c r="U216" s="43"/>
    </row>
    <row r="217" spans="1:21" x14ac:dyDescent="0.35">
      <c r="B217" s="4" t="s">
        <v>8</v>
      </c>
      <c r="C217" s="3">
        <f>'1stR'!C$21</f>
        <v>0</v>
      </c>
      <c r="D217" s="3">
        <f>'1stR'!D$21</f>
        <v>0</v>
      </c>
      <c r="E217" s="3">
        <f>'1stR'!E$21</f>
        <v>0</v>
      </c>
      <c r="F217" s="3">
        <f>'1stR'!F$21</f>
        <v>0</v>
      </c>
      <c r="G217" s="3">
        <f>'1stR'!G$21</f>
        <v>0</v>
      </c>
      <c r="H217" s="3">
        <f>'1stR'!H$21</f>
        <v>0</v>
      </c>
      <c r="I217" s="3">
        <f>'1stR'!I$21</f>
        <v>0</v>
      </c>
      <c r="J217" s="3">
        <f>'1stR'!J$21</f>
        <v>0</v>
      </c>
      <c r="K217" s="3">
        <f>'1stR'!K$21</f>
        <v>0</v>
      </c>
      <c r="L217" s="3">
        <f>'1stR'!L$21</f>
        <v>0</v>
      </c>
      <c r="M217" s="3">
        <f>'1stR'!M$21</f>
        <v>0</v>
      </c>
      <c r="N217" s="3">
        <f>'1stR'!N$21</f>
        <v>0</v>
      </c>
      <c r="O217" s="3">
        <f>'1stR'!O$21</f>
        <v>0</v>
      </c>
      <c r="P217" s="3">
        <f>'1stR'!P$21</f>
        <v>0</v>
      </c>
      <c r="Q217" s="3">
        <f>'1stR'!Q$21</f>
        <v>0</v>
      </c>
      <c r="R217" s="3">
        <f>'1stR'!R$21</f>
        <v>0</v>
      </c>
      <c r="S217" s="3">
        <f>'1stR'!S$21</f>
        <v>0</v>
      </c>
      <c r="T217" s="3">
        <f>'1stR'!T$21</f>
        <v>0</v>
      </c>
      <c r="U217" s="10">
        <f>SUM(C217:T217)</f>
        <v>0</v>
      </c>
    </row>
    <row r="218" spans="1:21" x14ac:dyDescent="0.35">
      <c r="B218" s="4" t="s">
        <v>13</v>
      </c>
      <c r="C218" s="3">
        <f>'2ndR'!C$21</f>
        <v>6</v>
      </c>
      <c r="D218" s="3">
        <f>'2ndR'!D$21</f>
        <v>5</v>
      </c>
      <c r="E218" s="3">
        <f>'2ndR'!E$21</f>
        <v>6</v>
      </c>
      <c r="F218" s="3">
        <f>'2ndR'!F$21</f>
        <v>8</v>
      </c>
      <c r="G218" s="3">
        <f>'2ndR'!G$21</f>
        <v>8</v>
      </c>
      <c r="H218" s="3">
        <f>'2ndR'!H$21</f>
        <v>5</v>
      </c>
      <c r="I218" s="3">
        <f>'2ndR'!I$21</f>
        <v>5</v>
      </c>
      <c r="J218" s="3">
        <f>'2ndR'!J$21</f>
        <v>5</v>
      </c>
      <c r="K218" s="3">
        <f>'2ndR'!K$21</f>
        <v>4</v>
      </c>
      <c r="L218" s="3">
        <f>'2ndR'!L$21</f>
        <v>9</v>
      </c>
      <c r="M218" s="3">
        <f>'2ndR'!M$21</f>
        <v>9</v>
      </c>
      <c r="N218" s="3">
        <f>'2ndR'!N$21</f>
        <v>9</v>
      </c>
      <c r="O218" s="3">
        <f>'2ndR'!O$21</f>
        <v>9</v>
      </c>
      <c r="P218" s="3">
        <f>'2ndR'!P$21</f>
        <v>9</v>
      </c>
      <c r="Q218" s="3">
        <f>'2ndR'!Q$21</f>
        <v>9</v>
      </c>
      <c r="R218" s="3">
        <f>'2ndR'!R$21</f>
        <v>9</v>
      </c>
      <c r="S218" s="3">
        <f>'2ndR'!S$21</f>
        <v>9</v>
      </c>
      <c r="T218" s="3">
        <f>'2ndR'!T$21</f>
        <v>9</v>
      </c>
      <c r="U218" s="10">
        <f t="shared" ref="U218:U227" si="15">SUM(C218:T218)</f>
        <v>133</v>
      </c>
    </row>
    <row r="219" spans="1:21" x14ac:dyDescent="0.35">
      <c r="B219" s="4" t="s">
        <v>14</v>
      </c>
      <c r="C219" s="3">
        <f>'3rdR'!C$21</f>
        <v>5</v>
      </c>
      <c r="D219" s="3">
        <f>'3rdR'!D$21</f>
        <v>4</v>
      </c>
      <c r="E219" s="3">
        <f>'3rdR'!E$21</f>
        <v>4</v>
      </c>
      <c r="F219" s="3">
        <f>'3rdR'!F$21</f>
        <v>5</v>
      </c>
      <c r="G219" s="3">
        <f>'3rdR'!G$21</f>
        <v>4</v>
      </c>
      <c r="H219" s="3">
        <f>'3rdR'!H$21</f>
        <v>3</v>
      </c>
      <c r="I219" s="3">
        <f>'3rdR'!I$21</f>
        <v>4</v>
      </c>
      <c r="J219" s="3">
        <f>'3rdR'!J$21</f>
        <v>5</v>
      </c>
      <c r="K219" s="3">
        <f>'3rdR'!K$21</f>
        <v>4</v>
      </c>
      <c r="L219" s="3">
        <f>'3rdR'!L$21</f>
        <v>4</v>
      </c>
      <c r="M219" s="3">
        <f>'3rdR'!M$21</f>
        <v>3</v>
      </c>
      <c r="N219" s="3">
        <f>'3rdR'!N$21</f>
        <v>3</v>
      </c>
      <c r="O219" s="3">
        <f>'3rdR'!O$21</f>
        <v>5</v>
      </c>
      <c r="P219" s="3">
        <f>'3rdR'!P$21</f>
        <v>5</v>
      </c>
      <c r="Q219" s="3">
        <f>'3rdR'!Q$21</f>
        <v>4</v>
      </c>
      <c r="R219" s="3">
        <f>'3rdR'!R$21</f>
        <v>4</v>
      </c>
      <c r="S219" s="3">
        <f>'3rdR'!S$21</f>
        <v>5</v>
      </c>
      <c r="T219" s="3">
        <f>'3rdR'!T$21</f>
        <v>2</v>
      </c>
      <c r="U219" s="10">
        <f t="shared" si="15"/>
        <v>73</v>
      </c>
    </row>
    <row r="220" spans="1:21" x14ac:dyDescent="0.35">
      <c r="B220" s="4" t="s">
        <v>15</v>
      </c>
      <c r="C220" s="3">
        <f>'4thR'!C$21</f>
        <v>5</v>
      </c>
      <c r="D220" s="3">
        <f>'4thR'!D$21</f>
        <v>3</v>
      </c>
      <c r="E220" s="3">
        <f>'4thR'!E$21</f>
        <v>4</v>
      </c>
      <c r="F220" s="3">
        <f>'4thR'!F$21</f>
        <v>5</v>
      </c>
      <c r="G220" s="3">
        <f>'4thR'!G$21</f>
        <v>5</v>
      </c>
      <c r="H220" s="3">
        <f>'4thR'!H$21</f>
        <v>4</v>
      </c>
      <c r="I220" s="3">
        <f>'4thR'!I$21</f>
        <v>4</v>
      </c>
      <c r="J220" s="3">
        <f>'4thR'!J$21</f>
        <v>5</v>
      </c>
      <c r="K220" s="3">
        <f>'4thR'!K$21</f>
        <v>3</v>
      </c>
      <c r="L220" s="3">
        <f>'4thR'!L$21</f>
        <v>4</v>
      </c>
      <c r="M220" s="3">
        <f>'4thR'!M$21</f>
        <v>4</v>
      </c>
      <c r="N220" s="3">
        <f>'4thR'!N$21</f>
        <v>4</v>
      </c>
      <c r="O220" s="3">
        <f>'4thR'!O$21</f>
        <v>5</v>
      </c>
      <c r="P220" s="3">
        <f>'4thR'!P$21</f>
        <v>5</v>
      </c>
      <c r="Q220" s="3">
        <f>'4thR'!Q$21</f>
        <v>4</v>
      </c>
      <c r="R220" s="3">
        <f>'4thR'!R$21</f>
        <v>4</v>
      </c>
      <c r="S220" s="3">
        <f>'4thR'!S$21</f>
        <v>4</v>
      </c>
      <c r="T220" s="3">
        <f>'4thR'!T$21</f>
        <v>3</v>
      </c>
      <c r="U220" s="10">
        <f t="shared" si="15"/>
        <v>75</v>
      </c>
    </row>
    <row r="221" spans="1:21" x14ac:dyDescent="0.35">
      <c r="B221" s="4" t="s">
        <v>16</v>
      </c>
      <c r="C221" s="3">
        <f>'5thR'!C$21</f>
        <v>4</v>
      </c>
      <c r="D221" s="3">
        <f>'5thR'!D$21</f>
        <v>3</v>
      </c>
      <c r="E221" s="3">
        <f>'5thR'!E$21</f>
        <v>3</v>
      </c>
      <c r="F221" s="3">
        <f>'5thR'!F$21</f>
        <v>4</v>
      </c>
      <c r="G221" s="3">
        <f>'5thR'!G$21</f>
        <v>4</v>
      </c>
      <c r="H221" s="3">
        <f>'5thR'!H$21</f>
        <v>4</v>
      </c>
      <c r="I221" s="3">
        <f>'5thR'!I$21</f>
        <v>4</v>
      </c>
      <c r="J221" s="3">
        <f>'5thR'!J$21</f>
        <v>5</v>
      </c>
      <c r="K221" s="3">
        <f>'5thR'!K$21</f>
        <v>2</v>
      </c>
      <c r="L221" s="3">
        <f>'5thR'!L$21</f>
        <v>4</v>
      </c>
      <c r="M221" s="3">
        <f>'5thR'!M$21</f>
        <v>2</v>
      </c>
      <c r="N221" s="3">
        <f>'5thR'!N$21</f>
        <v>3</v>
      </c>
      <c r="O221" s="3">
        <f>'5thR'!O$21</f>
        <v>5</v>
      </c>
      <c r="P221" s="3">
        <f>'5thR'!P$21</f>
        <v>5</v>
      </c>
      <c r="Q221" s="3">
        <f>'5thR'!Q$21</f>
        <v>3</v>
      </c>
      <c r="R221" s="3">
        <f>'5thR'!R$21</f>
        <v>3</v>
      </c>
      <c r="S221" s="3">
        <f>'5thR'!S$21</f>
        <v>5</v>
      </c>
      <c r="T221" s="3">
        <f>'5thR'!T$21</f>
        <v>4</v>
      </c>
      <c r="U221" s="10">
        <f t="shared" si="15"/>
        <v>67</v>
      </c>
    </row>
    <row r="222" spans="1:21" x14ac:dyDescent="0.35">
      <c r="B222" s="4" t="s">
        <v>17</v>
      </c>
      <c r="C222" s="3">
        <f>'6thR'!C$21</f>
        <v>4</v>
      </c>
      <c r="D222" s="3">
        <f>'6thR'!D$21</f>
        <v>4</v>
      </c>
      <c r="E222" s="3">
        <f>'6thR'!E$21</f>
        <v>3</v>
      </c>
      <c r="F222" s="3">
        <f>'6thR'!F$21</f>
        <v>4</v>
      </c>
      <c r="G222" s="3">
        <f>'6thR'!G$21</f>
        <v>5</v>
      </c>
      <c r="H222" s="3">
        <f>'6thR'!H$21</f>
        <v>5</v>
      </c>
      <c r="I222" s="3">
        <f>'6thR'!I$21</f>
        <v>4</v>
      </c>
      <c r="J222" s="3">
        <f>'6thR'!J$21</f>
        <v>4</v>
      </c>
      <c r="K222" s="3">
        <f>'6thR'!K$21</f>
        <v>3</v>
      </c>
      <c r="L222" s="3">
        <f>'6thR'!L$21</f>
        <v>5</v>
      </c>
      <c r="M222" s="3">
        <f>'6thR'!M$21</f>
        <v>4</v>
      </c>
      <c r="N222" s="3">
        <f>'6thR'!N$21</f>
        <v>4</v>
      </c>
      <c r="O222" s="3">
        <f>'6thR'!O$21</f>
        <v>5</v>
      </c>
      <c r="P222" s="3">
        <f>'6thR'!P$21</f>
        <v>4</v>
      </c>
      <c r="Q222" s="3">
        <f>'6thR'!Q$21</f>
        <v>5</v>
      </c>
      <c r="R222" s="3">
        <f>'6thR'!R$21</f>
        <v>3</v>
      </c>
      <c r="S222" s="3">
        <f>'6thR'!S$21</f>
        <v>5</v>
      </c>
      <c r="T222" s="3">
        <f>'6thR'!T$21</f>
        <v>3</v>
      </c>
      <c r="U222" s="10">
        <f t="shared" si="15"/>
        <v>74</v>
      </c>
    </row>
    <row r="223" spans="1:21" x14ac:dyDescent="0.35">
      <c r="B223" s="4" t="s">
        <v>18</v>
      </c>
      <c r="C223" s="3">
        <f>'7thR'!C$21</f>
        <v>4</v>
      </c>
      <c r="D223" s="3">
        <f>'7thR'!D$21</f>
        <v>3</v>
      </c>
      <c r="E223" s="3">
        <f>'7thR'!E$21</f>
        <v>4</v>
      </c>
      <c r="F223" s="3">
        <f>'7thR'!F$21</f>
        <v>5</v>
      </c>
      <c r="G223" s="3">
        <f>'7thR'!G$21</f>
        <v>4</v>
      </c>
      <c r="H223" s="3">
        <f>'7thR'!H$21</f>
        <v>5</v>
      </c>
      <c r="I223" s="3">
        <f>'7thR'!I$21</f>
        <v>4</v>
      </c>
      <c r="J223" s="3">
        <f>'7thR'!J$21</f>
        <v>5</v>
      </c>
      <c r="K223" s="3">
        <f>'7thR'!K$21</f>
        <v>3</v>
      </c>
      <c r="L223" s="3">
        <f>'7thR'!L$21</f>
        <v>5</v>
      </c>
      <c r="M223" s="3">
        <f>'7thR'!M$21</f>
        <v>4</v>
      </c>
      <c r="N223" s="3">
        <f>'7thR'!N$21</f>
        <v>4</v>
      </c>
      <c r="O223" s="3">
        <f>'7thR'!O$21</f>
        <v>5</v>
      </c>
      <c r="P223" s="3">
        <f>'7thR'!P$21</f>
        <v>5</v>
      </c>
      <c r="Q223" s="3">
        <f>'7thR'!Q$21</f>
        <v>5</v>
      </c>
      <c r="R223" s="3">
        <f>'7thR'!R$21</f>
        <v>4</v>
      </c>
      <c r="S223" s="3">
        <f>'7thR'!S$21</f>
        <v>4</v>
      </c>
      <c r="T223" s="3">
        <f>'7thR'!T$21</f>
        <v>3</v>
      </c>
      <c r="U223" s="10">
        <f t="shared" si="15"/>
        <v>76</v>
      </c>
    </row>
    <row r="224" spans="1:21" x14ac:dyDescent="0.35">
      <c r="B224" s="4" t="s">
        <v>19</v>
      </c>
      <c r="C224" s="3">
        <f>'8thR'!C$21</f>
        <v>0</v>
      </c>
      <c r="D224" s="3">
        <f>'8thR'!D$21</f>
        <v>0</v>
      </c>
      <c r="E224" s="3">
        <f>'8thR'!E$21</f>
        <v>0</v>
      </c>
      <c r="F224" s="3">
        <f>'8thR'!F$21</f>
        <v>0</v>
      </c>
      <c r="G224" s="3">
        <f>'8thR'!G$21</f>
        <v>0</v>
      </c>
      <c r="H224" s="3">
        <f>'8thR'!H$21</f>
        <v>0</v>
      </c>
      <c r="I224" s="3">
        <f>'8thR'!I$21</f>
        <v>0</v>
      </c>
      <c r="J224" s="3">
        <f>'8thR'!J$21</f>
        <v>0</v>
      </c>
      <c r="K224" s="3">
        <f>'8thR'!K$21</f>
        <v>0</v>
      </c>
      <c r="L224" s="3">
        <f>'8thR'!L$21</f>
        <v>0</v>
      </c>
      <c r="M224" s="3">
        <f>'8thR'!M$21</f>
        <v>0</v>
      </c>
      <c r="N224" s="3">
        <f>'8thR'!N$21</f>
        <v>0</v>
      </c>
      <c r="O224" s="3">
        <f>'8thR'!O$21</f>
        <v>0</v>
      </c>
      <c r="P224" s="3">
        <f>'8thR'!P$21</f>
        <v>0</v>
      </c>
      <c r="Q224" s="3">
        <f>'8thR'!Q$21</f>
        <v>0</v>
      </c>
      <c r="R224" s="3">
        <f>'8thR'!R$21</f>
        <v>0</v>
      </c>
      <c r="S224" s="3">
        <f>'8thR'!S$21</f>
        <v>0</v>
      </c>
      <c r="T224" s="3">
        <f>'8thR'!T$21</f>
        <v>0</v>
      </c>
      <c r="U224" s="10">
        <f t="shared" si="15"/>
        <v>0</v>
      </c>
    </row>
    <row r="225" spans="1:21" ht="15" thickBot="1" x14ac:dyDescent="0.4">
      <c r="B225" s="89" t="s">
        <v>78</v>
      </c>
      <c r="C225" s="90">
        <f>'9thR'!C$21</f>
        <v>5</v>
      </c>
      <c r="D225" s="90">
        <f>'9thR'!D$21</f>
        <v>3</v>
      </c>
      <c r="E225" s="90">
        <f>'9thR'!E$21</f>
        <v>4</v>
      </c>
      <c r="F225" s="90">
        <f>'9thR'!F$21</f>
        <v>4</v>
      </c>
      <c r="G225" s="90">
        <f>'9thR'!G$21</f>
        <v>4</v>
      </c>
      <c r="H225" s="90">
        <f>'9thR'!H$21</f>
        <v>5</v>
      </c>
      <c r="I225" s="90">
        <f>'9thR'!I$21</f>
        <v>4</v>
      </c>
      <c r="J225" s="90">
        <f>'9thR'!J$21</f>
        <v>5</v>
      </c>
      <c r="K225" s="90">
        <f>'9thR'!K$21</f>
        <v>3</v>
      </c>
      <c r="L225" s="90">
        <f>'9thR'!L$21</f>
        <v>5</v>
      </c>
      <c r="M225" s="90">
        <f>'9thR'!M$21</f>
        <v>2</v>
      </c>
      <c r="N225" s="90">
        <f>'9thR'!N$21</f>
        <v>4</v>
      </c>
      <c r="O225" s="90">
        <f>'9thR'!O$21</f>
        <v>6</v>
      </c>
      <c r="P225" s="90">
        <f>'9thR'!P$21</f>
        <v>4</v>
      </c>
      <c r="Q225" s="90">
        <f>'9thR'!Q$21</f>
        <v>4</v>
      </c>
      <c r="R225" s="90">
        <f>'9thR'!R$21</f>
        <v>3</v>
      </c>
      <c r="S225" s="90">
        <f>'9thR'!S$21</f>
        <v>4</v>
      </c>
      <c r="T225" s="90">
        <f>'9thR'!T$21</f>
        <v>3</v>
      </c>
      <c r="U225" s="91">
        <f t="shared" si="15"/>
        <v>72</v>
      </c>
    </row>
    <row r="226" spans="1:21" ht="16" thickTop="1" x14ac:dyDescent="0.35">
      <c r="B226" s="38" t="s">
        <v>12</v>
      </c>
      <c r="C226" s="30">
        <f>score!H$21</f>
        <v>4</v>
      </c>
      <c r="D226" s="30">
        <f>score!I$21</f>
        <v>3</v>
      </c>
      <c r="E226" s="30">
        <f>score!J$21</f>
        <v>3</v>
      </c>
      <c r="F226" s="30">
        <f>score!K$21</f>
        <v>4</v>
      </c>
      <c r="G226" s="30">
        <f>score!L$21</f>
        <v>4</v>
      </c>
      <c r="H226" s="30">
        <f>score!M$21</f>
        <v>3</v>
      </c>
      <c r="I226" s="30">
        <f>score!N$21</f>
        <v>4</v>
      </c>
      <c r="J226" s="30">
        <f>score!O$21</f>
        <v>4</v>
      </c>
      <c r="K226" s="30">
        <f>score!P$21</f>
        <v>2</v>
      </c>
      <c r="L226" s="30">
        <f>score!Q$21</f>
        <v>4</v>
      </c>
      <c r="M226" s="30">
        <f>score!R$21</f>
        <v>2</v>
      </c>
      <c r="N226" s="30">
        <f>score!S$21</f>
        <v>3</v>
      </c>
      <c r="O226" s="30">
        <f>score!T$21</f>
        <v>5</v>
      </c>
      <c r="P226" s="30">
        <f>score!U$21</f>
        <v>4</v>
      </c>
      <c r="Q226" s="30">
        <f>score!V$21</f>
        <v>3</v>
      </c>
      <c r="R226" s="30">
        <f>score!W$21</f>
        <v>3</v>
      </c>
      <c r="S226" s="30">
        <f>score!X$21</f>
        <v>4</v>
      </c>
      <c r="T226" s="30">
        <f>score!Y$21</f>
        <v>2</v>
      </c>
      <c r="U226" s="11">
        <f t="shared" si="15"/>
        <v>61</v>
      </c>
    </row>
    <row r="227" spans="1:21" ht="15.5" x14ac:dyDescent="0.35">
      <c r="B227" s="39" t="s">
        <v>7</v>
      </c>
      <c r="C227" s="40">
        <f>score!H$147</f>
        <v>4</v>
      </c>
      <c r="D227" s="40">
        <f>score!$I$147</f>
        <v>3</v>
      </c>
      <c r="E227" s="40">
        <f>score!$J$147</f>
        <v>3</v>
      </c>
      <c r="F227" s="40">
        <f>score!$K$147</f>
        <v>4</v>
      </c>
      <c r="G227" s="40">
        <f>score!$L$147</f>
        <v>4</v>
      </c>
      <c r="H227" s="40">
        <f>score!$M$147</f>
        <v>4</v>
      </c>
      <c r="I227" s="40">
        <f>score!$N$147</f>
        <v>3</v>
      </c>
      <c r="J227" s="40">
        <f>score!$O$147</f>
        <v>4</v>
      </c>
      <c r="K227" s="40">
        <f>score!$P$147</f>
        <v>3</v>
      </c>
      <c r="L227" s="40">
        <f>score!$Q$147</f>
        <v>4</v>
      </c>
      <c r="M227" s="40">
        <f>score!$R$147</f>
        <v>3</v>
      </c>
      <c r="N227" s="40">
        <f>score!$S$147</f>
        <v>3</v>
      </c>
      <c r="O227" s="40">
        <f>score!$T$147</f>
        <v>4</v>
      </c>
      <c r="P227" s="40">
        <f>score!$U$147</f>
        <v>4</v>
      </c>
      <c r="Q227" s="40">
        <f>score!$V$147</f>
        <v>4</v>
      </c>
      <c r="R227" s="40">
        <f>score!$W$147</f>
        <v>3</v>
      </c>
      <c r="S227" s="40">
        <f>score!$X$147</f>
        <v>4</v>
      </c>
      <c r="T227" s="40">
        <f>score!$Y$147</f>
        <v>3</v>
      </c>
      <c r="U227" s="13">
        <f t="shared" si="15"/>
        <v>64</v>
      </c>
    </row>
    <row r="228" spans="1:21" x14ac:dyDescent="0.35">
      <c r="C228" s="41"/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1"/>
    </row>
    <row r="229" spans="1:21" ht="15" customHeight="1" x14ac:dyDescent="0.35">
      <c r="A229" s="151">
        <f>score!A22</f>
        <v>16</v>
      </c>
      <c r="C229" s="153" t="s">
        <v>6</v>
      </c>
      <c r="D229" s="153"/>
      <c r="E229" s="153"/>
      <c r="F229" s="153"/>
      <c r="G229" s="153"/>
      <c r="H229" s="153"/>
      <c r="I229" s="153"/>
      <c r="J229" s="153"/>
      <c r="K229" s="153"/>
      <c r="L229" s="153"/>
      <c r="M229" s="153"/>
      <c r="N229" s="153"/>
      <c r="O229" s="153"/>
      <c r="P229" s="153"/>
      <c r="Q229" s="153"/>
      <c r="R229" s="153"/>
      <c r="S229" s="153"/>
      <c r="T229" s="153"/>
    </row>
    <row r="230" spans="1:21" ht="15" customHeight="1" x14ac:dyDescent="0.35">
      <c r="A230" s="151"/>
      <c r="B230" s="152" t="str">
        <f>score!F22</f>
        <v>Svit Črešnar Koren&amp;Matija Koren</v>
      </c>
      <c r="C230" s="147">
        <v>1</v>
      </c>
      <c r="D230" s="147">
        <v>2</v>
      </c>
      <c r="E230" s="147">
        <v>3</v>
      </c>
      <c r="F230" s="147">
        <v>4</v>
      </c>
      <c r="G230" s="147">
        <v>5</v>
      </c>
      <c r="H230" s="147">
        <v>6</v>
      </c>
      <c r="I230" s="147">
        <v>7</v>
      </c>
      <c r="J230" s="147">
        <v>8</v>
      </c>
      <c r="K230" s="147">
        <v>9</v>
      </c>
      <c r="L230" s="147">
        <v>10</v>
      </c>
      <c r="M230" s="147">
        <v>11</v>
      </c>
      <c r="N230" s="147">
        <v>12</v>
      </c>
      <c r="O230" s="147">
        <v>13</v>
      </c>
      <c r="P230" s="147">
        <v>14</v>
      </c>
      <c r="Q230" s="147">
        <v>15</v>
      </c>
      <c r="R230" s="147">
        <v>16</v>
      </c>
      <c r="S230" s="147">
        <v>17</v>
      </c>
      <c r="T230" s="147">
        <v>18</v>
      </c>
      <c r="U230" s="42" t="s">
        <v>1</v>
      </c>
    </row>
    <row r="231" spans="1:21" x14ac:dyDescent="0.35">
      <c r="B231" s="152"/>
      <c r="C231" s="147"/>
      <c r="D231" s="147"/>
      <c r="E231" s="147"/>
      <c r="F231" s="147"/>
      <c r="G231" s="147"/>
      <c r="H231" s="147"/>
      <c r="I231" s="147"/>
      <c r="J231" s="147"/>
      <c r="K231" s="147"/>
      <c r="L231" s="147"/>
      <c r="M231" s="147"/>
      <c r="N231" s="147"/>
      <c r="O231" s="147"/>
      <c r="P231" s="147"/>
      <c r="Q231" s="147"/>
      <c r="R231" s="147"/>
      <c r="S231" s="147"/>
      <c r="T231" s="147"/>
      <c r="U231" s="43"/>
    </row>
    <row r="232" spans="1:21" x14ac:dyDescent="0.35">
      <c r="B232" s="4" t="s">
        <v>8</v>
      </c>
      <c r="C232" s="3">
        <f>'1stR'!C$22</f>
        <v>0</v>
      </c>
      <c r="D232" s="3">
        <f>'1stR'!D$22</f>
        <v>0</v>
      </c>
      <c r="E232" s="3">
        <f>'1stR'!E$22</f>
        <v>0</v>
      </c>
      <c r="F232" s="3">
        <f>'1stR'!F$22</f>
        <v>0</v>
      </c>
      <c r="G232" s="3">
        <f>'1stR'!G$22</f>
        <v>0</v>
      </c>
      <c r="H232" s="3">
        <f>'1stR'!H$22</f>
        <v>0</v>
      </c>
      <c r="I232" s="3">
        <f>'1stR'!I$22</f>
        <v>0</v>
      </c>
      <c r="J232" s="3">
        <f>'1stR'!J$22</f>
        <v>0</v>
      </c>
      <c r="K232" s="3">
        <f>'1stR'!K$22</f>
        <v>0</v>
      </c>
      <c r="L232" s="3">
        <f>'1stR'!L$22</f>
        <v>0</v>
      </c>
      <c r="M232" s="3">
        <f>'1stR'!M$22</f>
        <v>0</v>
      </c>
      <c r="N232" s="3">
        <f>'1stR'!N$22</f>
        <v>0</v>
      </c>
      <c r="O232" s="3">
        <f>'1stR'!O$22</f>
        <v>0</v>
      </c>
      <c r="P232" s="3">
        <f>'1stR'!P$22</f>
        <v>0</v>
      </c>
      <c r="Q232" s="3">
        <f>'1stR'!Q$22</f>
        <v>0</v>
      </c>
      <c r="R232" s="3">
        <f>'1stR'!R$22</f>
        <v>0</v>
      </c>
      <c r="S232" s="3">
        <f>'1stR'!S$22</f>
        <v>0</v>
      </c>
      <c r="T232" s="3">
        <f>'1stR'!T$22</f>
        <v>0</v>
      </c>
      <c r="U232" s="10">
        <f>SUM(C232:T232)</f>
        <v>0</v>
      </c>
    </row>
    <row r="233" spans="1:21" x14ac:dyDescent="0.35">
      <c r="B233" s="4" t="s">
        <v>13</v>
      </c>
      <c r="C233" s="3">
        <f>'2ndR'!C$22</f>
        <v>4</v>
      </c>
      <c r="D233" s="3">
        <f>'2ndR'!D$22</f>
        <v>3</v>
      </c>
      <c r="E233" s="3">
        <f>'2ndR'!E$22</f>
        <v>3</v>
      </c>
      <c r="F233" s="3">
        <f>'2ndR'!F$22</f>
        <v>3</v>
      </c>
      <c r="G233" s="3">
        <f>'2ndR'!G$22</f>
        <v>5</v>
      </c>
      <c r="H233" s="3">
        <f>'2ndR'!H$22</f>
        <v>5</v>
      </c>
      <c r="I233" s="3">
        <f>'2ndR'!I$22</f>
        <v>3</v>
      </c>
      <c r="J233" s="3">
        <f>'2ndR'!J$22</f>
        <v>3</v>
      </c>
      <c r="K233" s="3">
        <f>'2ndR'!K$22</f>
        <v>3</v>
      </c>
      <c r="L233" s="3">
        <f>'2ndR'!L$22</f>
        <v>9</v>
      </c>
      <c r="M233" s="3">
        <f>'2ndR'!M$22</f>
        <v>9</v>
      </c>
      <c r="N233" s="3">
        <f>'2ndR'!N$22</f>
        <v>9</v>
      </c>
      <c r="O233" s="3">
        <f>'2ndR'!O$22</f>
        <v>9</v>
      </c>
      <c r="P233" s="3">
        <f>'2ndR'!P$22</f>
        <v>9</v>
      </c>
      <c r="Q233" s="3">
        <f>'2ndR'!Q$22</f>
        <v>9</v>
      </c>
      <c r="R233" s="3">
        <f>'2ndR'!R$22</f>
        <v>9</v>
      </c>
      <c r="S233" s="3">
        <f>'2ndR'!S$22</f>
        <v>9</v>
      </c>
      <c r="T233" s="3">
        <f>'2ndR'!T$22</f>
        <v>9</v>
      </c>
      <c r="U233" s="10">
        <f t="shared" ref="U233:U242" si="16">SUM(C233:T233)</f>
        <v>113</v>
      </c>
    </row>
    <row r="234" spans="1:21" x14ac:dyDescent="0.35">
      <c r="B234" s="4" t="s">
        <v>14</v>
      </c>
      <c r="C234" s="3">
        <f>'3rdR'!C$22</f>
        <v>0</v>
      </c>
      <c r="D234" s="3">
        <f>'3rdR'!D$22</f>
        <v>0</v>
      </c>
      <c r="E234" s="3">
        <f>'3rdR'!E$22</f>
        <v>0</v>
      </c>
      <c r="F234" s="3">
        <f>'3rdR'!F$22</f>
        <v>0</v>
      </c>
      <c r="G234" s="3">
        <f>'3rdR'!G$22</f>
        <v>0</v>
      </c>
      <c r="H234" s="3">
        <f>'3rdR'!H$22</f>
        <v>0</v>
      </c>
      <c r="I234" s="3">
        <f>'3rdR'!I$22</f>
        <v>0</v>
      </c>
      <c r="J234" s="3">
        <f>'3rdR'!J$22</f>
        <v>0</v>
      </c>
      <c r="K234" s="3">
        <f>'3rdR'!K$22</f>
        <v>0</v>
      </c>
      <c r="L234" s="3">
        <f>'3rdR'!L$22</f>
        <v>0</v>
      </c>
      <c r="M234" s="3">
        <f>'3rdR'!M$22</f>
        <v>0</v>
      </c>
      <c r="N234" s="3">
        <f>'3rdR'!N$22</f>
        <v>0</v>
      </c>
      <c r="O234" s="3">
        <f>'3rdR'!O$22</f>
        <v>0</v>
      </c>
      <c r="P234" s="3">
        <f>'3rdR'!P$22</f>
        <v>0</v>
      </c>
      <c r="Q234" s="3">
        <f>'3rdR'!Q$22</f>
        <v>0</v>
      </c>
      <c r="R234" s="3">
        <f>'3rdR'!R$22</f>
        <v>0</v>
      </c>
      <c r="S234" s="3">
        <f>'3rdR'!S$22</f>
        <v>0</v>
      </c>
      <c r="T234" s="3">
        <f>'3rdR'!T$22</f>
        <v>0</v>
      </c>
      <c r="U234" s="10">
        <f t="shared" si="16"/>
        <v>0</v>
      </c>
    </row>
    <row r="235" spans="1:21" x14ac:dyDescent="0.35">
      <c r="B235" s="4" t="s">
        <v>15</v>
      </c>
      <c r="C235" s="3">
        <f>'4thR'!C$22</f>
        <v>4</v>
      </c>
      <c r="D235" s="3">
        <f>'4thR'!D$22</f>
        <v>3</v>
      </c>
      <c r="E235" s="3">
        <f>'4thR'!E$22</f>
        <v>3</v>
      </c>
      <c r="F235" s="3">
        <f>'4thR'!F$22</f>
        <v>5</v>
      </c>
      <c r="G235" s="3">
        <f>'4thR'!G$22</f>
        <v>5</v>
      </c>
      <c r="H235" s="3">
        <f>'4thR'!H$22</f>
        <v>4</v>
      </c>
      <c r="I235" s="3">
        <f>'4thR'!I$22</f>
        <v>4</v>
      </c>
      <c r="J235" s="3">
        <f>'4thR'!J$22</f>
        <v>4</v>
      </c>
      <c r="K235" s="3">
        <f>'4thR'!K$22</f>
        <v>3</v>
      </c>
      <c r="L235" s="3">
        <f>'4thR'!L$22</f>
        <v>4</v>
      </c>
      <c r="M235" s="3">
        <f>'4thR'!M$22</f>
        <v>3</v>
      </c>
      <c r="N235" s="3">
        <f>'4thR'!N$22</f>
        <v>4</v>
      </c>
      <c r="O235" s="3">
        <f>'4thR'!O$22</f>
        <v>6</v>
      </c>
      <c r="P235" s="3">
        <f>'4thR'!P$22</f>
        <v>4</v>
      </c>
      <c r="Q235" s="3">
        <f>'4thR'!Q$22</f>
        <v>4</v>
      </c>
      <c r="R235" s="3">
        <f>'4thR'!R$22</f>
        <v>3</v>
      </c>
      <c r="S235" s="3">
        <f>'4thR'!S$22</f>
        <v>4</v>
      </c>
      <c r="T235" s="3">
        <f>'4thR'!T$22</f>
        <v>3</v>
      </c>
      <c r="U235" s="10">
        <f t="shared" si="16"/>
        <v>70</v>
      </c>
    </row>
    <row r="236" spans="1:21" x14ac:dyDescent="0.35">
      <c r="B236" s="4" t="s">
        <v>16</v>
      </c>
      <c r="C236" s="3">
        <f>'5thR'!C$22</f>
        <v>0</v>
      </c>
      <c r="D236" s="3">
        <f>'5thR'!D$22</f>
        <v>0</v>
      </c>
      <c r="E236" s="3">
        <f>'5thR'!E$22</f>
        <v>0</v>
      </c>
      <c r="F236" s="3">
        <f>'5thR'!F$22</f>
        <v>0</v>
      </c>
      <c r="G236" s="3">
        <f>'5thR'!G$22</f>
        <v>0</v>
      </c>
      <c r="H236" s="3">
        <f>'5thR'!H$22</f>
        <v>0</v>
      </c>
      <c r="I236" s="3">
        <f>'5thR'!I$22</f>
        <v>0</v>
      </c>
      <c r="J236" s="3">
        <f>'5thR'!J$22</f>
        <v>0</v>
      </c>
      <c r="K236" s="3">
        <f>'5thR'!K$22</f>
        <v>0</v>
      </c>
      <c r="L236" s="3">
        <f>'5thR'!L$22</f>
        <v>0</v>
      </c>
      <c r="M236" s="3">
        <f>'5thR'!M$22</f>
        <v>0</v>
      </c>
      <c r="N236" s="3">
        <f>'5thR'!N$22</f>
        <v>0</v>
      </c>
      <c r="O236" s="3">
        <f>'5thR'!O$22</f>
        <v>0</v>
      </c>
      <c r="P236" s="3">
        <f>'5thR'!P$22</f>
        <v>0</v>
      </c>
      <c r="Q236" s="3">
        <f>'5thR'!Q$22</f>
        <v>0</v>
      </c>
      <c r="R236" s="3">
        <f>'5thR'!R$22</f>
        <v>0</v>
      </c>
      <c r="S236" s="3">
        <f>'5thR'!S$22</f>
        <v>0</v>
      </c>
      <c r="T236" s="3">
        <f>'5thR'!T$22</f>
        <v>0</v>
      </c>
      <c r="U236" s="10">
        <f t="shared" si="16"/>
        <v>0</v>
      </c>
    </row>
    <row r="237" spans="1:21" x14ac:dyDescent="0.35">
      <c r="B237" s="4" t="s">
        <v>17</v>
      </c>
      <c r="C237" s="3">
        <f>'6thR'!C$22</f>
        <v>4</v>
      </c>
      <c r="D237" s="3">
        <f>'6thR'!D$22</f>
        <v>2</v>
      </c>
      <c r="E237" s="3">
        <f>'6thR'!E$22</f>
        <v>4</v>
      </c>
      <c r="F237" s="3">
        <f>'6thR'!F$22</f>
        <v>4</v>
      </c>
      <c r="G237" s="3">
        <f>'6thR'!G$22</f>
        <v>4</v>
      </c>
      <c r="H237" s="3">
        <f>'6thR'!H$22</f>
        <v>4</v>
      </c>
      <c r="I237" s="3">
        <f>'6thR'!I$22</f>
        <v>4</v>
      </c>
      <c r="J237" s="3">
        <f>'6thR'!J$22</f>
        <v>4</v>
      </c>
      <c r="K237" s="3">
        <f>'6thR'!K$22</f>
        <v>3</v>
      </c>
      <c r="L237" s="3">
        <f>'6thR'!L$22</f>
        <v>4</v>
      </c>
      <c r="M237" s="3">
        <f>'6thR'!M$22</f>
        <v>4</v>
      </c>
      <c r="N237" s="3">
        <f>'6thR'!N$22</f>
        <v>3</v>
      </c>
      <c r="O237" s="3">
        <f>'6thR'!O$22</f>
        <v>4</v>
      </c>
      <c r="P237" s="3">
        <f>'6thR'!P$22</f>
        <v>4</v>
      </c>
      <c r="Q237" s="3">
        <f>'6thR'!Q$22</f>
        <v>4</v>
      </c>
      <c r="R237" s="3">
        <f>'6thR'!R$22</f>
        <v>3</v>
      </c>
      <c r="S237" s="3">
        <f>'6thR'!S$22</f>
        <v>5</v>
      </c>
      <c r="T237" s="3">
        <f>'6thR'!T$22</f>
        <v>2</v>
      </c>
      <c r="U237" s="10">
        <f t="shared" si="16"/>
        <v>66</v>
      </c>
    </row>
    <row r="238" spans="1:21" x14ac:dyDescent="0.35">
      <c r="B238" s="4" t="s">
        <v>18</v>
      </c>
      <c r="C238" s="3">
        <f>'7thR'!C$22</f>
        <v>4</v>
      </c>
      <c r="D238" s="3">
        <f>'7thR'!D$22</f>
        <v>3</v>
      </c>
      <c r="E238" s="3">
        <f>'7thR'!E$22</f>
        <v>3</v>
      </c>
      <c r="F238" s="3">
        <f>'7thR'!F$22</f>
        <v>5</v>
      </c>
      <c r="G238" s="3">
        <f>'7thR'!G$22</f>
        <v>4</v>
      </c>
      <c r="H238" s="3">
        <f>'7thR'!H$22</f>
        <v>4</v>
      </c>
      <c r="I238" s="3">
        <f>'7thR'!I$22</f>
        <v>4</v>
      </c>
      <c r="J238" s="3">
        <f>'7thR'!J$22</f>
        <v>3</v>
      </c>
      <c r="K238" s="3">
        <f>'7thR'!K$22</f>
        <v>3</v>
      </c>
      <c r="L238" s="3">
        <f>'7thR'!L$22</f>
        <v>4</v>
      </c>
      <c r="M238" s="3">
        <f>'7thR'!M$22</f>
        <v>3</v>
      </c>
      <c r="N238" s="3">
        <f>'7thR'!N$22</f>
        <v>2</v>
      </c>
      <c r="O238" s="3">
        <f>'7thR'!O$22</f>
        <v>4</v>
      </c>
      <c r="P238" s="3">
        <f>'7thR'!P$22</f>
        <v>5</v>
      </c>
      <c r="Q238" s="3">
        <f>'7thR'!Q$22</f>
        <v>4</v>
      </c>
      <c r="R238" s="3">
        <f>'7thR'!R$22</f>
        <v>3</v>
      </c>
      <c r="S238" s="3">
        <f>'7thR'!S$22</f>
        <v>4</v>
      </c>
      <c r="T238" s="3">
        <f>'7thR'!T$22</f>
        <v>3</v>
      </c>
      <c r="U238" s="10">
        <f t="shared" si="16"/>
        <v>65</v>
      </c>
    </row>
    <row r="239" spans="1:21" x14ac:dyDescent="0.35">
      <c r="B239" s="4" t="s">
        <v>19</v>
      </c>
      <c r="C239" s="3">
        <f>'8thR'!C$22</f>
        <v>0</v>
      </c>
      <c r="D239" s="3">
        <f>'8thR'!D$22</f>
        <v>0</v>
      </c>
      <c r="E239" s="3">
        <f>'8thR'!E$22</f>
        <v>0</v>
      </c>
      <c r="F239" s="3">
        <f>'8thR'!F$22</f>
        <v>0</v>
      </c>
      <c r="G239" s="3">
        <f>'8thR'!G$22</f>
        <v>0</v>
      </c>
      <c r="H239" s="3">
        <f>'8thR'!H$22</f>
        <v>0</v>
      </c>
      <c r="I239" s="3">
        <f>'8thR'!I$22</f>
        <v>0</v>
      </c>
      <c r="J239" s="3">
        <f>'8thR'!J$22</f>
        <v>0</v>
      </c>
      <c r="K239" s="3">
        <f>'8thR'!K$22</f>
        <v>0</v>
      </c>
      <c r="L239" s="3">
        <f>'8thR'!L$22</f>
        <v>0</v>
      </c>
      <c r="M239" s="3">
        <f>'8thR'!M$22</f>
        <v>0</v>
      </c>
      <c r="N239" s="3">
        <f>'8thR'!N$22</f>
        <v>0</v>
      </c>
      <c r="O239" s="3">
        <f>'8thR'!O$22</f>
        <v>0</v>
      </c>
      <c r="P239" s="3">
        <f>'8thR'!P$22</f>
        <v>0</v>
      </c>
      <c r="Q239" s="3">
        <f>'8thR'!Q$22</f>
        <v>0</v>
      </c>
      <c r="R239" s="3">
        <f>'8thR'!R$22</f>
        <v>0</v>
      </c>
      <c r="S239" s="3">
        <f>'8thR'!S$22</f>
        <v>0</v>
      </c>
      <c r="T239" s="3">
        <f>'8thR'!T$22</f>
        <v>0</v>
      </c>
      <c r="U239" s="10">
        <f t="shared" si="16"/>
        <v>0</v>
      </c>
    </row>
    <row r="240" spans="1:21" ht="15" thickBot="1" x14ac:dyDescent="0.4">
      <c r="B240" s="89" t="s">
        <v>78</v>
      </c>
      <c r="C240" s="90">
        <f>'9thR'!C$22</f>
        <v>4</v>
      </c>
      <c r="D240" s="90">
        <f>'9thR'!D$22</f>
        <v>4</v>
      </c>
      <c r="E240" s="90">
        <f>'9thR'!E$22</f>
        <v>4</v>
      </c>
      <c r="F240" s="90">
        <f>'9thR'!F$22</f>
        <v>3</v>
      </c>
      <c r="G240" s="90">
        <f>'9thR'!G$22</f>
        <v>4</v>
      </c>
      <c r="H240" s="90">
        <f>'9thR'!H$22</f>
        <v>5</v>
      </c>
      <c r="I240" s="90">
        <f>'9thR'!I$22</f>
        <v>3</v>
      </c>
      <c r="J240" s="90">
        <f>'9thR'!J$22</f>
        <v>4</v>
      </c>
      <c r="K240" s="90">
        <f>'9thR'!K$22</f>
        <v>3</v>
      </c>
      <c r="L240" s="90">
        <f>'9thR'!L$22</f>
        <v>3</v>
      </c>
      <c r="M240" s="90">
        <f>'9thR'!M$22</f>
        <v>3</v>
      </c>
      <c r="N240" s="90">
        <f>'9thR'!N$22</f>
        <v>3</v>
      </c>
      <c r="O240" s="90">
        <f>'9thR'!O$22</f>
        <v>4</v>
      </c>
      <c r="P240" s="90">
        <f>'9thR'!P$22</f>
        <v>4</v>
      </c>
      <c r="Q240" s="90">
        <f>'9thR'!Q$22</f>
        <v>4</v>
      </c>
      <c r="R240" s="90">
        <f>'9thR'!R$22</f>
        <v>3</v>
      </c>
      <c r="S240" s="90">
        <f>'9thR'!S$22</f>
        <v>3</v>
      </c>
      <c r="T240" s="90">
        <f>'9thR'!T$22</f>
        <v>3</v>
      </c>
      <c r="U240" s="91">
        <f t="shared" si="16"/>
        <v>64</v>
      </c>
    </row>
    <row r="241" spans="1:21" ht="16" thickTop="1" x14ac:dyDescent="0.35">
      <c r="B241" s="38" t="s">
        <v>12</v>
      </c>
      <c r="C241" s="30">
        <f>score!H$22</f>
        <v>4</v>
      </c>
      <c r="D241" s="30">
        <f>score!I$22</f>
        <v>2</v>
      </c>
      <c r="E241" s="30">
        <f>score!J$22</f>
        <v>3</v>
      </c>
      <c r="F241" s="30">
        <f>score!K$22</f>
        <v>3</v>
      </c>
      <c r="G241" s="30">
        <f>score!L$22</f>
        <v>4</v>
      </c>
      <c r="H241" s="30">
        <f>score!M$22</f>
        <v>4</v>
      </c>
      <c r="I241" s="30">
        <f>score!N$22</f>
        <v>3</v>
      </c>
      <c r="J241" s="30">
        <f>score!O$22</f>
        <v>3</v>
      </c>
      <c r="K241" s="30">
        <f>score!P$22</f>
        <v>3</v>
      </c>
      <c r="L241" s="30">
        <f>score!Q$22</f>
        <v>3</v>
      </c>
      <c r="M241" s="30">
        <f>score!R$22</f>
        <v>3</v>
      </c>
      <c r="N241" s="30">
        <f>score!S$22</f>
        <v>2</v>
      </c>
      <c r="O241" s="30">
        <f>score!T$22</f>
        <v>4</v>
      </c>
      <c r="P241" s="30">
        <f>score!U$22</f>
        <v>4</v>
      </c>
      <c r="Q241" s="30">
        <f>score!V$22</f>
        <v>4</v>
      </c>
      <c r="R241" s="30">
        <f>score!W$22</f>
        <v>3</v>
      </c>
      <c r="S241" s="30">
        <f>score!X$22</f>
        <v>3</v>
      </c>
      <c r="T241" s="30">
        <f>score!Y$22</f>
        <v>2</v>
      </c>
      <c r="U241" s="11">
        <f t="shared" si="16"/>
        <v>57</v>
      </c>
    </row>
    <row r="242" spans="1:21" ht="15.5" x14ac:dyDescent="0.35">
      <c r="B242" s="39" t="s">
        <v>7</v>
      </c>
      <c r="C242" s="40">
        <f>score!H$147</f>
        <v>4</v>
      </c>
      <c r="D242" s="40">
        <f>score!$I$147</f>
        <v>3</v>
      </c>
      <c r="E242" s="40">
        <f>score!$J$147</f>
        <v>3</v>
      </c>
      <c r="F242" s="40">
        <f>score!$K$147</f>
        <v>4</v>
      </c>
      <c r="G242" s="40">
        <f>score!$L$147</f>
        <v>4</v>
      </c>
      <c r="H242" s="40">
        <f>score!$M$147</f>
        <v>4</v>
      </c>
      <c r="I242" s="40">
        <f>score!$N$147</f>
        <v>3</v>
      </c>
      <c r="J242" s="40">
        <f>score!$O$147</f>
        <v>4</v>
      </c>
      <c r="K242" s="40">
        <f>score!$P$147</f>
        <v>3</v>
      </c>
      <c r="L242" s="40">
        <f>score!$Q$147</f>
        <v>4</v>
      </c>
      <c r="M242" s="40">
        <f>score!$R$147</f>
        <v>3</v>
      </c>
      <c r="N242" s="40">
        <f>score!$S$147</f>
        <v>3</v>
      </c>
      <c r="O242" s="40">
        <f>score!$T$147</f>
        <v>4</v>
      </c>
      <c r="P242" s="40">
        <f>score!$U$147</f>
        <v>4</v>
      </c>
      <c r="Q242" s="40">
        <f>score!$V$147</f>
        <v>4</v>
      </c>
      <c r="R242" s="40">
        <f>score!$W$147</f>
        <v>3</v>
      </c>
      <c r="S242" s="40">
        <f>score!$X$147</f>
        <v>4</v>
      </c>
      <c r="T242" s="40">
        <f>score!$Y$147</f>
        <v>3</v>
      </c>
      <c r="U242" s="13">
        <f t="shared" si="16"/>
        <v>64</v>
      </c>
    </row>
    <row r="243" spans="1:21" x14ac:dyDescent="0.35">
      <c r="C243" s="41"/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1"/>
    </row>
    <row r="244" spans="1:21" ht="15" customHeight="1" x14ac:dyDescent="0.35">
      <c r="A244" s="151">
        <f>score!A23</f>
        <v>17</v>
      </c>
      <c r="C244" s="153" t="s">
        <v>6</v>
      </c>
      <c r="D244" s="153"/>
      <c r="E244" s="153"/>
      <c r="F244" s="153"/>
      <c r="G244" s="153"/>
      <c r="H244" s="153"/>
      <c r="I244" s="153"/>
      <c r="J244" s="153"/>
      <c r="K244" s="153"/>
      <c r="L244" s="153"/>
      <c r="M244" s="153"/>
      <c r="N244" s="153"/>
      <c r="O244" s="153"/>
      <c r="P244" s="153"/>
      <c r="Q244" s="153"/>
      <c r="R244" s="153"/>
      <c r="S244" s="153"/>
      <c r="T244" s="153"/>
    </row>
    <row r="245" spans="1:21" ht="15" customHeight="1" x14ac:dyDescent="0.35">
      <c r="A245" s="151"/>
      <c r="B245" s="152" t="str">
        <f>score!F23</f>
        <v>Cvetka Burja&amp;Simon Žgavec</v>
      </c>
      <c r="C245" s="147">
        <v>1</v>
      </c>
      <c r="D245" s="147">
        <v>2</v>
      </c>
      <c r="E245" s="147">
        <v>3</v>
      </c>
      <c r="F245" s="147">
        <v>4</v>
      </c>
      <c r="G245" s="147">
        <v>5</v>
      </c>
      <c r="H245" s="147">
        <v>6</v>
      </c>
      <c r="I245" s="147">
        <v>7</v>
      </c>
      <c r="J245" s="147">
        <v>8</v>
      </c>
      <c r="K245" s="147">
        <v>9</v>
      </c>
      <c r="L245" s="147">
        <v>10</v>
      </c>
      <c r="M245" s="147">
        <v>11</v>
      </c>
      <c r="N245" s="147">
        <v>12</v>
      </c>
      <c r="O245" s="147">
        <v>13</v>
      </c>
      <c r="P245" s="147">
        <v>14</v>
      </c>
      <c r="Q245" s="147">
        <v>15</v>
      </c>
      <c r="R245" s="147">
        <v>16</v>
      </c>
      <c r="S245" s="147">
        <v>17</v>
      </c>
      <c r="T245" s="147">
        <v>18</v>
      </c>
      <c r="U245" s="42" t="s">
        <v>1</v>
      </c>
    </row>
    <row r="246" spans="1:21" x14ac:dyDescent="0.35">
      <c r="B246" s="154"/>
      <c r="C246" s="147"/>
      <c r="D246" s="147"/>
      <c r="E246" s="147"/>
      <c r="F246" s="147"/>
      <c r="G246" s="147"/>
      <c r="H246" s="147"/>
      <c r="I246" s="147"/>
      <c r="J246" s="147"/>
      <c r="K246" s="147"/>
      <c r="L246" s="147"/>
      <c r="M246" s="147"/>
      <c r="N246" s="147"/>
      <c r="O246" s="147"/>
      <c r="P246" s="147"/>
      <c r="Q246" s="147"/>
      <c r="R246" s="147"/>
      <c r="S246" s="147"/>
      <c r="T246" s="147"/>
      <c r="U246" s="43"/>
    </row>
    <row r="247" spans="1:21" x14ac:dyDescent="0.35">
      <c r="B247" s="4" t="s">
        <v>8</v>
      </c>
      <c r="C247" s="3">
        <f>'1stR'!C$23</f>
        <v>0</v>
      </c>
      <c r="D247" s="3">
        <f>'1stR'!D$23</f>
        <v>0</v>
      </c>
      <c r="E247" s="3">
        <f>'1stR'!E$23</f>
        <v>0</v>
      </c>
      <c r="F247" s="3">
        <f>'1stR'!F$23</f>
        <v>0</v>
      </c>
      <c r="G247" s="3">
        <f>'1stR'!G$23</f>
        <v>0</v>
      </c>
      <c r="H247" s="3">
        <f>'1stR'!H$23</f>
        <v>0</v>
      </c>
      <c r="I247" s="3">
        <f>'1stR'!I$23</f>
        <v>0</v>
      </c>
      <c r="J247" s="3">
        <f>'1stR'!J$23</f>
        <v>0</v>
      </c>
      <c r="K247" s="3">
        <f>'1stR'!K$23</f>
        <v>0</v>
      </c>
      <c r="L247" s="3">
        <f>'1stR'!L$23</f>
        <v>0</v>
      </c>
      <c r="M247" s="3">
        <f>'1stR'!M$23</f>
        <v>0</v>
      </c>
      <c r="N247" s="3">
        <f>'1stR'!N$23</f>
        <v>0</v>
      </c>
      <c r="O247" s="3">
        <f>'1stR'!O$23</f>
        <v>0</v>
      </c>
      <c r="P247" s="3">
        <f>'1stR'!P$23</f>
        <v>0</v>
      </c>
      <c r="Q247" s="3">
        <f>'1stR'!Q$23</f>
        <v>0</v>
      </c>
      <c r="R247" s="3">
        <f>'1stR'!R$23</f>
        <v>0</v>
      </c>
      <c r="S247" s="3">
        <f>'1stR'!S$23</f>
        <v>0</v>
      </c>
      <c r="T247" s="3">
        <f>'1stR'!T$23</f>
        <v>0</v>
      </c>
      <c r="U247" s="10">
        <f>SUM(C247:T247)</f>
        <v>0</v>
      </c>
    </row>
    <row r="248" spans="1:21" x14ac:dyDescent="0.35">
      <c r="B248" s="4" t="s">
        <v>13</v>
      </c>
      <c r="C248" s="3">
        <f>'2ndR'!C$23</f>
        <v>5</v>
      </c>
      <c r="D248" s="3">
        <f>'2ndR'!D$23</f>
        <v>6</v>
      </c>
      <c r="E248" s="3">
        <f>'2ndR'!E$23</f>
        <v>4</v>
      </c>
      <c r="F248" s="3">
        <f>'2ndR'!F$23</f>
        <v>5</v>
      </c>
      <c r="G248" s="3">
        <f>'2ndR'!G$23</f>
        <v>7</v>
      </c>
      <c r="H248" s="3">
        <f>'2ndR'!H$23</f>
        <v>4</v>
      </c>
      <c r="I248" s="3">
        <f>'2ndR'!I$23</f>
        <v>4</v>
      </c>
      <c r="J248" s="3">
        <f>'2ndR'!J$23</f>
        <v>6</v>
      </c>
      <c r="K248" s="3">
        <f>'2ndR'!K$23</f>
        <v>4</v>
      </c>
      <c r="L248" s="3">
        <f>'2ndR'!L$23</f>
        <v>9</v>
      </c>
      <c r="M248" s="3">
        <f>'2ndR'!M$23</f>
        <v>9</v>
      </c>
      <c r="N248" s="3">
        <f>'2ndR'!N$23</f>
        <v>9</v>
      </c>
      <c r="O248" s="3">
        <f>'2ndR'!O$23</f>
        <v>9</v>
      </c>
      <c r="P248" s="3">
        <f>'2ndR'!P$23</f>
        <v>9</v>
      </c>
      <c r="Q248" s="3">
        <f>'2ndR'!Q$23</f>
        <v>9</v>
      </c>
      <c r="R248" s="3">
        <f>'2ndR'!R$23</f>
        <v>9</v>
      </c>
      <c r="S248" s="3">
        <f>'2ndR'!S$23</f>
        <v>9</v>
      </c>
      <c r="T248" s="3">
        <f>'2ndR'!T$23</f>
        <v>9</v>
      </c>
      <c r="U248" s="10">
        <f t="shared" ref="U248:U257" si="17">SUM(C248:T248)</f>
        <v>126</v>
      </c>
    </row>
    <row r="249" spans="1:21" x14ac:dyDescent="0.35">
      <c r="B249" s="4" t="s">
        <v>14</v>
      </c>
      <c r="C249" s="3">
        <f>'3rdR'!C$23</f>
        <v>6</v>
      </c>
      <c r="D249" s="3">
        <f>'3rdR'!D$23</f>
        <v>3</v>
      </c>
      <c r="E249" s="3">
        <f>'3rdR'!E$23</f>
        <v>4</v>
      </c>
      <c r="F249" s="3">
        <f>'3rdR'!F$23</f>
        <v>6</v>
      </c>
      <c r="G249" s="3">
        <f>'3rdR'!G$23</f>
        <v>8</v>
      </c>
      <c r="H249" s="3">
        <f>'3rdR'!H$23</f>
        <v>5</v>
      </c>
      <c r="I249" s="3">
        <f>'3rdR'!I$23</f>
        <v>3</v>
      </c>
      <c r="J249" s="3">
        <f>'3rdR'!J$23</f>
        <v>9</v>
      </c>
      <c r="K249" s="3">
        <f>'3rdR'!K$23</f>
        <v>3</v>
      </c>
      <c r="L249" s="3">
        <f>'3rdR'!L$23</f>
        <v>6</v>
      </c>
      <c r="M249" s="3">
        <f>'3rdR'!M$23</f>
        <v>3</v>
      </c>
      <c r="N249" s="3">
        <f>'3rdR'!N$23</f>
        <v>5</v>
      </c>
      <c r="O249" s="3">
        <f>'3rdR'!O$23</f>
        <v>8</v>
      </c>
      <c r="P249" s="3">
        <f>'3rdR'!P$23</f>
        <v>5</v>
      </c>
      <c r="Q249" s="3">
        <f>'3rdR'!Q$23</f>
        <v>6</v>
      </c>
      <c r="R249" s="3">
        <f>'3rdR'!R$23</f>
        <v>4</v>
      </c>
      <c r="S249" s="3">
        <f>'3rdR'!S$23</f>
        <v>7</v>
      </c>
      <c r="T249" s="3">
        <f>'3rdR'!T$23</f>
        <v>4</v>
      </c>
      <c r="U249" s="10">
        <f t="shared" si="17"/>
        <v>95</v>
      </c>
    </row>
    <row r="250" spans="1:21" x14ac:dyDescent="0.35">
      <c r="B250" s="4" t="s">
        <v>15</v>
      </c>
      <c r="C250" s="3">
        <f>'4thR'!C$23</f>
        <v>6</v>
      </c>
      <c r="D250" s="3">
        <f>'4thR'!D$23</f>
        <v>4</v>
      </c>
      <c r="E250" s="3">
        <f>'4thR'!E$23</f>
        <v>3</v>
      </c>
      <c r="F250" s="3">
        <f>'4thR'!F$23</f>
        <v>5</v>
      </c>
      <c r="G250" s="3">
        <f>'4thR'!G$23</f>
        <v>5</v>
      </c>
      <c r="H250" s="3">
        <f>'4thR'!H$23</f>
        <v>6</v>
      </c>
      <c r="I250" s="3">
        <f>'4thR'!I$23</f>
        <v>4</v>
      </c>
      <c r="J250" s="3">
        <f>'4thR'!J$23</f>
        <v>6</v>
      </c>
      <c r="K250" s="3">
        <f>'4thR'!K$23</f>
        <v>3</v>
      </c>
      <c r="L250" s="3">
        <f>'4thR'!L$23</f>
        <v>5</v>
      </c>
      <c r="M250" s="3">
        <f>'4thR'!M$23</f>
        <v>4</v>
      </c>
      <c r="N250" s="3">
        <f>'4thR'!N$23</f>
        <v>5</v>
      </c>
      <c r="O250" s="3">
        <f>'4thR'!O$23</f>
        <v>5</v>
      </c>
      <c r="P250" s="3">
        <f>'4thR'!P$23</f>
        <v>5</v>
      </c>
      <c r="Q250" s="3">
        <f>'4thR'!Q$23</f>
        <v>4</v>
      </c>
      <c r="R250" s="3">
        <f>'4thR'!R$23</f>
        <v>4</v>
      </c>
      <c r="S250" s="3">
        <f>'4thR'!S$23</f>
        <v>5</v>
      </c>
      <c r="T250" s="3">
        <f>'4thR'!T$23</f>
        <v>3</v>
      </c>
      <c r="U250" s="10">
        <f t="shared" si="17"/>
        <v>82</v>
      </c>
    </row>
    <row r="251" spans="1:21" x14ac:dyDescent="0.35">
      <c r="B251" s="4" t="s">
        <v>16</v>
      </c>
      <c r="C251" s="3">
        <f>'5thR'!C$23</f>
        <v>0</v>
      </c>
      <c r="D251" s="3">
        <f>'5thR'!D$23</f>
        <v>0</v>
      </c>
      <c r="E251" s="3">
        <f>'5thR'!E$23</f>
        <v>0</v>
      </c>
      <c r="F251" s="3">
        <f>'5thR'!F$23</f>
        <v>0</v>
      </c>
      <c r="G251" s="3">
        <f>'5thR'!G$23</f>
        <v>0</v>
      </c>
      <c r="H251" s="3">
        <f>'5thR'!H$23</f>
        <v>0</v>
      </c>
      <c r="I251" s="3">
        <f>'5thR'!I$23</f>
        <v>0</v>
      </c>
      <c r="J251" s="3">
        <f>'5thR'!J$23</f>
        <v>0</v>
      </c>
      <c r="K251" s="3">
        <f>'5thR'!K$23</f>
        <v>0</v>
      </c>
      <c r="L251" s="3">
        <f>'5thR'!L$23</f>
        <v>0</v>
      </c>
      <c r="M251" s="3">
        <f>'5thR'!M$23</f>
        <v>0</v>
      </c>
      <c r="N251" s="3">
        <f>'5thR'!N$23</f>
        <v>0</v>
      </c>
      <c r="O251" s="3">
        <f>'5thR'!O$23</f>
        <v>0</v>
      </c>
      <c r="P251" s="3">
        <f>'5thR'!P$23</f>
        <v>0</v>
      </c>
      <c r="Q251" s="3">
        <f>'5thR'!Q$23</f>
        <v>0</v>
      </c>
      <c r="R251" s="3">
        <f>'5thR'!R$23</f>
        <v>0</v>
      </c>
      <c r="S251" s="3">
        <f>'5thR'!S$23</f>
        <v>0</v>
      </c>
      <c r="T251" s="3">
        <f>'5thR'!T$23</f>
        <v>0</v>
      </c>
      <c r="U251" s="10">
        <f t="shared" si="17"/>
        <v>0</v>
      </c>
    </row>
    <row r="252" spans="1:21" x14ac:dyDescent="0.35">
      <c r="B252" s="4" t="s">
        <v>17</v>
      </c>
      <c r="C252" s="3">
        <f>'6thR'!C$23</f>
        <v>0</v>
      </c>
      <c r="D252" s="3">
        <f>'6thR'!D$23</f>
        <v>0</v>
      </c>
      <c r="E252" s="3">
        <f>'6thR'!E$23</f>
        <v>0</v>
      </c>
      <c r="F252" s="3">
        <f>'6thR'!F$23</f>
        <v>0</v>
      </c>
      <c r="G252" s="3">
        <f>'6thR'!G$23</f>
        <v>0</v>
      </c>
      <c r="H252" s="3">
        <f>'6thR'!H$23</f>
        <v>0</v>
      </c>
      <c r="I252" s="3">
        <f>'6thR'!I$23</f>
        <v>0</v>
      </c>
      <c r="J252" s="3">
        <f>'6thR'!J$23</f>
        <v>0</v>
      </c>
      <c r="K252" s="3">
        <f>'6thR'!K$23</f>
        <v>0</v>
      </c>
      <c r="L252" s="3">
        <f>'6thR'!L$23</f>
        <v>0</v>
      </c>
      <c r="M252" s="3">
        <f>'6thR'!M$23</f>
        <v>0</v>
      </c>
      <c r="N252" s="3">
        <f>'6thR'!N$23</f>
        <v>0</v>
      </c>
      <c r="O252" s="3">
        <f>'6thR'!O$23</f>
        <v>0</v>
      </c>
      <c r="P252" s="3">
        <f>'6thR'!P$23</f>
        <v>0</v>
      </c>
      <c r="Q252" s="3">
        <f>'6thR'!Q$23</f>
        <v>0</v>
      </c>
      <c r="R252" s="3">
        <f>'6thR'!R$23</f>
        <v>0</v>
      </c>
      <c r="S252" s="3">
        <f>'6thR'!S$23</f>
        <v>0</v>
      </c>
      <c r="T252" s="3">
        <f>'6thR'!T$23</f>
        <v>0</v>
      </c>
      <c r="U252" s="10">
        <f t="shared" si="17"/>
        <v>0</v>
      </c>
    </row>
    <row r="253" spans="1:21" x14ac:dyDescent="0.35">
      <c r="B253" s="4" t="s">
        <v>18</v>
      </c>
      <c r="C253" s="3">
        <f>'7thR'!C$23</f>
        <v>5</v>
      </c>
      <c r="D253" s="3">
        <f>'7thR'!D$23</f>
        <v>4</v>
      </c>
      <c r="E253" s="3">
        <f>'7thR'!E$23</f>
        <v>3</v>
      </c>
      <c r="F253" s="3">
        <f>'7thR'!F$23</f>
        <v>5</v>
      </c>
      <c r="G253" s="3">
        <f>'7thR'!G$23</f>
        <v>4</v>
      </c>
      <c r="H253" s="3">
        <f>'7thR'!H$23</f>
        <v>5</v>
      </c>
      <c r="I253" s="3">
        <f>'7thR'!I$23</f>
        <v>4</v>
      </c>
      <c r="J253" s="3">
        <f>'7thR'!J$23</f>
        <v>6</v>
      </c>
      <c r="K253" s="3">
        <f>'7thR'!K$23</f>
        <v>4</v>
      </c>
      <c r="L253" s="3">
        <f>'7thR'!L$23</f>
        <v>7</v>
      </c>
      <c r="M253" s="3">
        <f>'7thR'!M$23</f>
        <v>4</v>
      </c>
      <c r="N253" s="3">
        <f>'7thR'!N$23</f>
        <v>4</v>
      </c>
      <c r="O253" s="3">
        <f>'7thR'!O$23</f>
        <v>6</v>
      </c>
      <c r="P253" s="3">
        <f>'7thR'!P$23</f>
        <v>5</v>
      </c>
      <c r="Q253" s="3">
        <f>'7thR'!Q$23</f>
        <v>5</v>
      </c>
      <c r="R253" s="3">
        <f>'7thR'!R$23</f>
        <v>3</v>
      </c>
      <c r="S253" s="3">
        <f>'7thR'!S$23</f>
        <v>5</v>
      </c>
      <c r="T253" s="3">
        <f>'7thR'!T$23</f>
        <v>3</v>
      </c>
      <c r="U253" s="10">
        <f t="shared" si="17"/>
        <v>82</v>
      </c>
    </row>
    <row r="254" spans="1:21" x14ac:dyDescent="0.35">
      <c r="B254" s="4" t="s">
        <v>19</v>
      </c>
      <c r="C254" s="3">
        <f>'8thR'!C$23</f>
        <v>5</v>
      </c>
      <c r="D254" s="3">
        <f>'8thR'!D$23</f>
        <v>3</v>
      </c>
      <c r="E254" s="3">
        <f>'8thR'!E$23</f>
        <v>4</v>
      </c>
      <c r="F254" s="3">
        <f>'8thR'!F$23</f>
        <v>5</v>
      </c>
      <c r="G254" s="3">
        <f>'8thR'!G$23</f>
        <v>5</v>
      </c>
      <c r="H254" s="3">
        <f>'8thR'!H$23</f>
        <v>4</v>
      </c>
      <c r="I254" s="3">
        <f>'8thR'!I$23</f>
        <v>3</v>
      </c>
      <c r="J254" s="3">
        <f>'8thR'!J$23</f>
        <v>8</v>
      </c>
      <c r="K254" s="3">
        <f>'8thR'!K$23</f>
        <v>3</v>
      </c>
      <c r="L254" s="3">
        <f>'8thR'!L$23</f>
        <v>6</v>
      </c>
      <c r="M254" s="3">
        <f>'8thR'!M$23</f>
        <v>3</v>
      </c>
      <c r="N254" s="3">
        <f>'8thR'!N$23</f>
        <v>4</v>
      </c>
      <c r="O254" s="3">
        <f>'8thR'!O$23</f>
        <v>5</v>
      </c>
      <c r="P254" s="3">
        <f>'8thR'!P$23</f>
        <v>4</v>
      </c>
      <c r="Q254" s="3">
        <f>'8thR'!Q$23</f>
        <v>4</v>
      </c>
      <c r="R254" s="3">
        <f>'8thR'!R$23</f>
        <v>3</v>
      </c>
      <c r="S254" s="3">
        <f>'8thR'!S$23</f>
        <v>5</v>
      </c>
      <c r="T254" s="3">
        <f>'8thR'!T$23</f>
        <v>3</v>
      </c>
      <c r="U254" s="10">
        <f t="shared" si="17"/>
        <v>77</v>
      </c>
    </row>
    <row r="255" spans="1:21" ht="15" thickBot="1" x14ac:dyDescent="0.4">
      <c r="B255" s="89" t="s">
        <v>78</v>
      </c>
      <c r="C255" s="90">
        <f>'9thR'!C$23</f>
        <v>6</v>
      </c>
      <c r="D255" s="90">
        <f>'9thR'!D$23</f>
        <v>3</v>
      </c>
      <c r="E255" s="90">
        <f>'9thR'!E$23</f>
        <v>4</v>
      </c>
      <c r="F255" s="90">
        <f>'9thR'!F$23</f>
        <v>4</v>
      </c>
      <c r="G255" s="90">
        <f>'9thR'!G$23</f>
        <v>7</v>
      </c>
      <c r="H255" s="90">
        <f>'9thR'!H$23</f>
        <v>5</v>
      </c>
      <c r="I255" s="90">
        <f>'9thR'!I$23</f>
        <v>6</v>
      </c>
      <c r="J255" s="90">
        <f>'9thR'!J$23</f>
        <v>6</v>
      </c>
      <c r="K255" s="90">
        <f>'9thR'!K$23</f>
        <v>3</v>
      </c>
      <c r="L255" s="90">
        <f>'9thR'!L$23</f>
        <v>6</v>
      </c>
      <c r="M255" s="90">
        <f>'9thR'!M$23</f>
        <v>4</v>
      </c>
      <c r="N255" s="90">
        <f>'9thR'!N$23</f>
        <v>4</v>
      </c>
      <c r="O255" s="90">
        <f>'9thR'!O$23</f>
        <v>6</v>
      </c>
      <c r="P255" s="90">
        <f>'9thR'!P$23</f>
        <v>7</v>
      </c>
      <c r="Q255" s="90">
        <f>'9thR'!Q$23</f>
        <v>5</v>
      </c>
      <c r="R255" s="90">
        <f>'9thR'!R$23</f>
        <v>4</v>
      </c>
      <c r="S255" s="90">
        <f>'9thR'!S$23</f>
        <v>5</v>
      </c>
      <c r="T255" s="90">
        <f>'9thR'!T$23</f>
        <v>3</v>
      </c>
      <c r="U255" s="91">
        <f t="shared" si="17"/>
        <v>88</v>
      </c>
    </row>
    <row r="256" spans="1:21" ht="16" thickTop="1" x14ac:dyDescent="0.35">
      <c r="B256" s="38" t="s">
        <v>12</v>
      </c>
      <c r="C256" s="30">
        <f>score!H$23</f>
        <v>5</v>
      </c>
      <c r="D256" s="30">
        <f>score!I$23</f>
        <v>3</v>
      </c>
      <c r="E256" s="30">
        <f>score!J$23</f>
        <v>3</v>
      </c>
      <c r="F256" s="30">
        <f>score!K$23</f>
        <v>4</v>
      </c>
      <c r="G256" s="30">
        <f>score!L$23</f>
        <v>4</v>
      </c>
      <c r="H256" s="30">
        <f>score!M$23</f>
        <v>4</v>
      </c>
      <c r="I256" s="30">
        <f>score!N$23</f>
        <v>3</v>
      </c>
      <c r="J256" s="30">
        <f>score!O$23</f>
        <v>6</v>
      </c>
      <c r="K256" s="30">
        <f>score!P$23</f>
        <v>3</v>
      </c>
      <c r="L256" s="30">
        <f>score!Q$23</f>
        <v>5</v>
      </c>
      <c r="M256" s="30">
        <f>score!R$23</f>
        <v>3</v>
      </c>
      <c r="N256" s="30">
        <f>score!S$23</f>
        <v>4</v>
      </c>
      <c r="O256" s="30">
        <f>score!T$23</f>
        <v>5</v>
      </c>
      <c r="P256" s="30">
        <f>score!U$23</f>
        <v>4</v>
      </c>
      <c r="Q256" s="30">
        <f>score!V$23</f>
        <v>4</v>
      </c>
      <c r="R256" s="30">
        <f>score!W$23</f>
        <v>3</v>
      </c>
      <c r="S256" s="30">
        <f>score!X$23</f>
        <v>5</v>
      </c>
      <c r="T256" s="30">
        <f>score!Y$23</f>
        <v>3</v>
      </c>
      <c r="U256" s="11">
        <f t="shared" si="17"/>
        <v>71</v>
      </c>
    </row>
    <row r="257" spans="1:21" ht="15.5" x14ac:dyDescent="0.35">
      <c r="B257" s="39" t="s">
        <v>7</v>
      </c>
      <c r="C257" s="40">
        <f>score!H$147</f>
        <v>4</v>
      </c>
      <c r="D257" s="40">
        <f>score!$I$147</f>
        <v>3</v>
      </c>
      <c r="E257" s="40">
        <f>score!$J$147</f>
        <v>3</v>
      </c>
      <c r="F257" s="40">
        <f>score!$K$147</f>
        <v>4</v>
      </c>
      <c r="G257" s="40">
        <f>score!$L$147</f>
        <v>4</v>
      </c>
      <c r="H257" s="40">
        <f>score!$M$147</f>
        <v>4</v>
      </c>
      <c r="I257" s="40">
        <f>score!$N$147</f>
        <v>3</v>
      </c>
      <c r="J257" s="40">
        <f>score!$O$147</f>
        <v>4</v>
      </c>
      <c r="K257" s="40">
        <f>score!$P$147</f>
        <v>3</v>
      </c>
      <c r="L257" s="40">
        <f>score!$Q$147</f>
        <v>4</v>
      </c>
      <c r="M257" s="40">
        <f>score!$R$147</f>
        <v>3</v>
      </c>
      <c r="N257" s="40">
        <f>score!$S$147</f>
        <v>3</v>
      </c>
      <c r="O257" s="40">
        <f>score!$T$147</f>
        <v>4</v>
      </c>
      <c r="P257" s="40">
        <f>score!$U$147</f>
        <v>4</v>
      </c>
      <c r="Q257" s="40">
        <f>score!$V$147</f>
        <v>4</v>
      </c>
      <c r="R257" s="40">
        <f>score!$W$147</f>
        <v>3</v>
      </c>
      <c r="S257" s="40">
        <f>score!$X$147</f>
        <v>4</v>
      </c>
      <c r="T257" s="40">
        <f>score!$Y$147</f>
        <v>3</v>
      </c>
      <c r="U257" s="13">
        <f t="shared" si="17"/>
        <v>64</v>
      </c>
    </row>
    <row r="258" spans="1:21" x14ac:dyDescent="0.35">
      <c r="C258" s="41"/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1"/>
    </row>
    <row r="259" spans="1:21" ht="15" customHeight="1" x14ac:dyDescent="0.35">
      <c r="A259" s="151">
        <f>score!A24</f>
        <v>18</v>
      </c>
      <c r="C259" s="153" t="s">
        <v>6</v>
      </c>
      <c r="D259" s="153"/>
      <c r="E259" s="153"/>
      <c r="F259" s="153"/>
      <c r="G259" s="153"/>
      <c r="H259" s="153"/>
      <c r="I259" s="153"/>
      <c r="J259" s="153"/>
      <c r="K259" s="153"/>
      <c r="L259" s="153"/>
      <c r="M259" s="153"/>
      <c r="N259" s="153"/>
      <c r="O259" s="153"/>
      <c r="P259" s="153"/>
      <c r="Q259" s="153"/>
      <c r="R259" s="153"/>
      <c r="S259" s="153"/>
      <c r="T259" s="153"/>
    </row>
    <row r="260" spans="1:21" ht="15" customHeight="1" x14ac:dyDescent="0.35">
      <c r="A260" s="151"/>
      <c r="B260" s="152" t="str">
        <f>score!F24</f>
        <v>Marjana&amp;Jože Stupica</v>
      </c>
      <c r="C260" s="147">
        <v>1</v>
      </c>
      <c r="D260" s="147">
        <v>2</v>
      </c>
      <c r="E260" s="147">
        <v>3</v>
      </c>
      <c r="F260" s="147">
        <v>4</v>
      </c>
      <c r="G260" s="147">
        <v>5</v>
      </c>
      <c r="H260" s="147">
        <v>6</v>
      </c>
      <c r="I260" s="147">
        <v>7</v>
      </c>
      <c r="J260" s="147">
        <v>8</v>
      </c>
      <c r="K260" s="147">
        <v>9</v>
      </c>
      <c r="L260" s="147">
        <v>10</v>
      </c>
      <c r="M260" s="147">
        <v>11</v>
      </c>
      <c r="N260" s="147">
        <v>12</v>
      </c>
      <c r="O260" s="147">
        <v>13</v>
      </c>
      <c r="P260" s="147">
        <v>14</v>
      </c>
      <c r="Q260" s="147">
        <v>15</v>
      </c>
      <c r="R260" s="147">
        <v>16</v>
      </c>
      <c r="S260" s="147">
        <v>17</v>
      </c>
      <c r="T260" s="147">
        <v>18</v>
      </c>
      <c r="U260" s="42" t="s">
        <v>1</v>
      </c>
    </row>
    <row r="261" spans="1:21" x14ac:dyDescent="0.35">
      <c r="B261" s="152"/>
      <c r="C261" s="147"/>
      <c r="D261" s="147"/>
      <c r="E261" s="147"/>
      <c r="F261" s="147"/>
      <c r="G261" s="147"/>
      <c r="H261" s="147"/>
      <c r="I261" s="147"/>
      <c r="J261" s="147"/>
      <c r="K261" s="147"/>
      <c r="L261" s="147"/>
      <c r="M261" s="147"/>
      <c r="N261" s="147"/>
      <c r="O261" s="147"/>
      <c r="P261" s="147"/>
      <c r="Q261" s="147"/>
      <c r="R261" s="147"/>
      <c r="S261" s="147"/>
      <c r="T261" s="147"/>
      <c r="U261" s="43"/>
    </row>
    <row r="262" spans="1:21" x14ac:dyDescent="0.35">
      <c r="B262" s="4" t="s">
        <v>8</v>
      </c>
      <c r="C262" s="3">
        <f>'1stR'!C$24</f>
        <v>0</v>
      </c>
      <c r="D262" s="3">
        <f>'1stR'!D$24</f>
        <v>0</v>
      </c>
      <c r="E262" s="3">
        <f>'1stR'!E$24</f>
        <v>0</v>
      </c>
      <c r="F262" s="3">
        <f>'1stR'!F$24</f>
        <v>0</v>
      </c>
      <c r="G262" s="3">
        <f>'1stR'!G$24</f>
        <v>0</v>
      </c>
      <c r="H262" s="3">
        <f>'1stR'!H$24</f>
        <v>0</v>
      </c>
      <c r="I262" s="3">
        <f>'1stR'!I$24</f>
        <v>0</v>
      </c>
      <c r="J262" s="3">
        <f>'1stR'!J$24</f>
        <v>0</v>
      </c>
      <c r="K262" s="3">
        <f>'1stR'!K$24</f>
        <v>0</v>
      </c>
      <c r="L262" s="3">
        <f>'1stR'!L$24</f>
        <v>0</v>
      </c>
      <c r="M262" s="3">
        <f>'1stR'!M$24</f>
        <v>0</v>
      </c>
      <c r="N262" s="3">
        <f>'1stR'!N$24</f>
        <v>0</v>
      </c>
      <c r="O262" s="3">
        <f>'1stR'!O$24</f>
        <v>0</v>
      </c>
      <c r="P262" s="3">
        <f>'1stR'!P$24</f>
        <v>0</v>
      </c>
      <c r="Q262" s="3">
        <f>'1stR'!Q$24</f>
        <v>0</v>
      </c>
      <c r="R262" s="3">
        <f>'1stR'!R$24</f>
        <v>0</v>
      </c>
      <c r="S262" s="3">
        <f>'1stR'!S$24</f>
        <v>0</v>
      </c>
      <c r="T262" s="3">
        <f>'1stR'!T$24</f>
        <v>0</v>
      </c>
      <c r="U262" s="10">
        <f>SUM(C262:T262)</f>
        <v>0</v>
      </c>
    </row>
    <row r="263" spans="1:21" x14ac:dyDescent="0.35">
      <c r="B263" s="4" t="s">
        <v>13</v>
      </c>
      <c r="C263" s="3">
        <f>'2ndR'!C$24</f>
        <v>0</v>
      </c>
      <c r="D263" s="3">
        <f>'2ndR'!D$24</f>
        <v>0</v>
      </c>
      <c r="E263" s="3">
        <f>'2ndR'!E$24</f>
        <v>0</v>
      </c>
      <c r="F263" s="3">
        <f>'2ndR'!F$24</f>
        <v>0</v>
      </c>
      <c r="G263" s="3">
        <f>'2ndR'!G$24</f>
        <v>0</v>
      </c>
      <c r="H263" s="3">
        <f>'2ndR'!H$24</f>
        <v>0</v>
      </c>
      <c r="I263" s="3">
        <f>'2ndR'!I$24</f>
        <v>0</v>
      </c>
      <c r="J263" s="3">
        <f>'2ndR'!J$24</f>
        <v>0</v>
      </c>
      <c r="K263" s="3">
        <f>'2ndR'!K$24</f>
        <v>0</v>
      </c>
      <c r="L263" s="3">
        <f>'2ndR'!L$24</f>
        <v>0</v>
      </c>
      <c r="M263" s="3">
        <f>'2ndR'!M$24</f>
        <v>0</v>
      </c>
      <c r="N263" s="3">
        <f>'2ndR'!N$24</f>
        <v>0</v>
      </c>
      <c r="O263" s="3">
        <f>'2ndR'!O$24</f>
        <v>0</v>
      </c>
      <c r="P263" s="3">
        <f>'2ndR'!P$24</f>
        <v>0</v>
      </c>
      <c r="Q263" s="3">
        <f>'2ndR'!Q$24</f>
        <v>0</v>
      </c>
      <c r="R263" s="3">
        <f>'2ndR'!R$24</f>
        <v>0</v>
      </c>
      <c r="S263" s="3">
        <f>'2ndR'!S$24</f>
        <v>0</v>
      </c>
      <c r="T263" s="3">
        <f>'2ndR'!T$24</f>
        <v>0</v>
      </c>
      <c r="U263" s="10">
        <f t="shared" ref="U263:U272" si="18">SUM(C263:T263)</f>
        <v>0</v>
      </c>
    </row>
    <row r="264" spans="1:21" x14ac:dyDescent="0.35">
      <c r="B264" s="4" t="s">
        <v>14</v>
      </c>
      <c r="C264" s="3">
        <f>'3rdR'!C$24</f>
        <v>5</v>
      </c>
      <c r="D264" s="3">
        <f>'3rdR'!D$24</f>
        <v>4</v>
      </c>
      <c r="E264" s="3">
        <f>'3rdR'!E$24</f>
        <v>4</v>
      </c>
      <c r="F264" s="3">
        <f>'3rdR'!F$24</f>
        <v>5</v>
      </c>
      <c r="G264" s="3">
        <f>'3rdR'!G$24</f>
        <v>6</v>
      </c>
      <c r="H264" s="3">
        <f>'3rdR'!H$24</f>
        <v>5</v>
      </c>
      <c r="I264" s="3">
        <f>'3rdR'!I$24</f>
        <v>4</v>
      </c>
      <c r="J264" s="3">
        <f>'3rdR'!J$24</f>
        <v>6</v>
      </c>
      <c r="K264" s="3">
        <f>'3rdR'!K$24</f>
        <v>3</v>
      </c>
      <c r="L264" s="3">
        <f>'3rdR'!L$24</f>
        <v>5</v>
      </c>
      <c r="M264" s="3">
        <f>'3rdR'!M$24</f>
        <v>3</v>
      </c>
      <c r="N264" s="3">
        <f>'3rdR'!N$24</f>
        <v>3</v>
      </c>
      <c r="O264" s="3">
        <f>'3rdR'!O$24</f>
        <v>5</v>
      </c>
      <c r="P264" s="3">
        <f>'3rdR'!P$24</f>
        <v>9</v>
      </c>
      <c r="Q264" s="3">
        <f>'3rdR'!Q$24</f>
        <v>5</v>
      </c>
      <c r="R264" s="3">
        <f>'3rdR'!R$24</f>
        <v>4</v>
      </c>
      <c r="S264" s="3">
        <f>'3rdR'!S$24</f>
        <v>4</v>
      </c>
      <c r="T264" s="3">
        <f>'3rdR'!T$24</f>
        <v>4</v>
      </c>
      <c r="U264" s="10">
        <f t="shared" si="18"/>
        <v>84</v>
      </c>
    </row>
    <row r="265" spans="1:21" x14ac:dyDescent="0.35">
      <c r="B265" s="4" t="s">
        <v>15</v>
      </c>
      <c r="C265" s="3">
        <f>'4thR'!C$24</f>
        <v>5</v>
      </c>
      <c r="D265" s="3">
        <f>'4thR'!D$24</f>
        <v>4</v>
      </c>
      <c r="E265" s="3">
        <f>'4thR'!E$24</f>
        <v>4</v>
      </c>
      <c r="F265" s="3">
        <f>'4thR'!F$24</f>
        <v>6</v>
      </c>
      <c r="G265" s="3">
        <f>'4thR'!G$24</f>
        <v>5</v>
      </c>
      <c r="H265" s="3">
        <f>'4thR'!H$24</f>
        <v>5</v>
      </c>
      <c r="I265" s="3">
        <f>'4thR'!I$24</f>
        <v>4</v>
      </c>
      <c r="J265" s="3">
        <f>'4thR'!J$24</f>
        <v>6</v>
      </c>
      <c r="K265" s="3">
        <f>'4thR'!K$24</f>
        <v>3</v>
      </c>
      <c r="L265" s="3">
        <f>'4thR'!L$24</f>
        <v>5</v>
      </c>
      <c r="M265" s="3">
        <f>'4thR'!M$24</f>
        <v>4</v>
      </c>
      <c r="N265" s="3">
        <f>'4thR'!N$24</f>
        <v>4</v>
      </c>
      <c r="O265" s="3">
        <f>'4thR'!O$24</f>
        <v>5</v>
      </c>
      <c r="P265" s="3">
        <f>'4thR'!P$24</f>
        <v>5</v>
      </c>
      <c r="Q265" s="3">
        <f>'4thR'!Q$24</f>
        <v>5</v>
      </c>
      <c r="R265" s="3">
        <f>'4thR'!R$24</f>
        <v>5</v>
      </c>
      <c r="S265" s="3">
        <f>'4thR'!S$24</f>
        <v>6</v>
      </c>
      <c r="T265" s="3">
        <f>'4thR'!T$24</f>
        <v>2</v>
      </c>
      <c r="U265" s="10">
        <f t="shared" si="18"/>
        <v>83</v>
      </c>
    </row>
    <row r="266" spans="1:21" x14ac:dyDescent="0.35">
      <c r="B266" s="4" t="s">
        <v>16</v>
      </c>
      <c r="C266" s="3">
        <f>'5thR'!C$24</f>
        <v>5</v>
      </c>
      <c r="D266" s="3">
        <f>'5thR'!D$24</f>
        <v>4</v>
      </c>
      <c r="E266" s="3">
        <f>'5thR'!E$24</f>
        <v>4</v>
      </c>
      <c r="F266" s="3">
        <f>'5thR'!F$24</f>
        <v>5</v>
      </c>
      <c r="G266" s="3">
        <f>'5thR'!G$24</f>
        <v>5</v>
      </c>
      <c r="H266" s="3">
        <f>'5thR'!H$24</f>
        <v>5</v>
      </c>
      <c r="I266" s="3">
        <f>'5thR'!I$24</f>
        <v>3</v>
      </c>
      <c r="J266" s="3">
        <f>'5thR'!J$24</f>
        <v>6</v>
      </c>
      <c r="K266" s="3">
        <f>'5thR'!K$24</f>
        <v>4</v>
      </c>
      <c r="L266" s="3">
        <f>'5thR'!L$24</f>
        <v>4</v>
      </c>
      <c r="M266" s="3">
        <f>'5thR'!M$24</f>
        <v>4</v>
      </c>
      <c r="N266" s="3">
        <f>'5thR'!N$24</f>
        <v>5</v>
      </c>
      <c r="O266" s="3">
        <f>'5thR'!O$24</f>
        <v>5</v>
      </c>
      <c r="P266" s="3">
        <f>'5thR'!P$24</f>
        <v>6</v>
      </c>
      <c r="Q266" s="3">
        <f>'5thR'!Q$24</f>
        <v>6</v>
      </c>
      <c r="R266" s="3">
        <f>'5thR'!R$24</f>
        <v>3</v>
      </c>
      <c r="S266" s="3">
        <f>'5thR'!S$24</f>
        <v>9</v>
      </c>
      <c r="T266" s="3">
        <f>'5thR'!T$24</f>
        <v>4</v>
      </c>
      <c r="U266" s="10">
        <f t="shared" si="18"/>
        <v>87</v>
      </c>
    </row>
    <row r="267" spans="1:21" x14ac:dyDescent="0.35">
      <c r="B267" s="4" t="s">
        <v>17</v>
      </c>
      <c r="C267" s="3">
        <f>'6thR'!C$24</f>
        <v>0</v>
      </c>
      <c r="D267" s="3">
        <f>'6thR'!D$24</f>
        <v>0</v>
      </c>
      <c r="E267" s="3">
        <f>'6thR'!E$24</f>
        <v>0</v>
      </c>
      <c r="F267" s="3">
        <f>'6thR'!F$24</f>
        <v>0</v>
      </c>
      <c r="G267" s="3">
        <f>'6thR'!G$24</f>
        <v>0</v>
      </c>
      <c r="H267" s="3">
        <f>'6thR'!H$24</f>
        <v>0</v>
      </c>
      <c r="I267" s="3">
        <f>'6thR'!I$24</f>
        <v>0</v>
      </c>
      <c r="J267" s="3">
        <f>'6thR'!J$24</f>
        <v>0</v>
      </c>
      <c r="K267" s="3">
        <f>'6thR'!K$24</f>
        <v>0</v>
      </c>
      <c r="L267" s="3">
        <f>'6thR'!L$24</f>
        <v>0</v>
      </c>
      <c r="M267" s="3">
        <f>'6thR'!M$24</f>
        <v>0</v>
      </c>
      <c r="N267" s="3">
        <f>'6thR'!N$24</f>
        <v>0</v>
      </c>
      <c r="O267" s="3">
        <f>'6thR'!O$24</f>
        <v>0</v>
      </c>
      <c r="P267" s="3">
        <f>'6thR'!P$24</f>
        <v>0</v>
      </c>
      <c r="Q267" s="3">
        <f>'6thR'!Q$24</f>
        <v>0</v>
      </c>
      <c r="R267" s="3">
        <f>'6thR'!R$24</f>
        <v>0</v>
      </c>
      <c r="S267" s="3">
        <f>'6thR'!S$24</f>
        <v>0</v>
      </c>
      <c r="T267" s="3">
        <f>'6thR'!T$24</f>
        <v>0</v>
      </c>
      <c r="U267" s="10">
        <f t="shared" si="18"/>
        <v>0</v>
      </c>
    </row>
    <row r="268" spans="1:21" x14ac:dyDescent="0.35">
      <c r="B268" s="4" t="s">
        <v>18</v>
      </c>
      <c r="C268" s="3">
        <f>'7thR'!C$24</f>
        <v>0</v>
      </c>
      <c r="D268" s="3">
        <f>'7thR'!D$24</f>
        <v>0</v>
      </c>
      <c r="E268" s="3">
        <f>'7thR'!E$24</f>
        <v>0</v>
      </c>
      <c r="F268" s="3">
        <f>'7thR'!F$24</f>
        <v>0</v>
      </c>
      <c r="G268" s="3">
        <f>'7thR'!G$24</f>
        <v>0</v>
      </c>
      <c r="H268" s="3">
        <f>'7thR'!H$24</f>
        <v>0</v>
      </c>
      <c r="I268" s="3">
        <f>'7thR'!I$24</f>
        <v>0</v>
      </c>
      <c r="J268" s="3">
        <f>'7thR'!J$24</f>
        <v>0</v>
      </c>
      <c r="K268" s="3">
        <f>'7thR'!K$24</f>
        <v>0</v>
      </c>
      <c r="L268" s="3">
        <f>'7thR'!L$24</f>
        <v>0</v>
      </c>
      <c r="M268" s="3">
        <f>'7thR'!M$24</f>
        <v>0</v>
      </c>
      <c r="N268" s="3">
        <f>'7thR'!N$24</f>
        <v>0</v>
      </c>
      <c r="O268" s="3">
        <f>'7thR'!O$24</f>
        <v>0</v>
      </c>
      <c r="P268" s="3">
        <f>'7thR'!P$24</f>
        <v>0</v>
      </c>
      <c r="Q268" s="3">
        <f>'7thR'!Q$24</f>
        <v>0</v>
      </c>
      <c r="R268" s="3">
        <f>'7thR'!R$24</f>
        <v>0</v>
      </c>
      <c r="S268" s="3">
        <f>'7thR'!S$24</f>
        <v>0</v>
      </c>
      <c r="T268" s="3">
        <f>'7thR'!T$24</f>
        <v>0</v>
      </c>
      <c r="U268" s="10">
        <f t="shared" si="18"/>
        <v>0</v>
      </c>
    </row>
    <row r="269" spans="1:21" x14ac:dyDescent="0.35">
      <c r="B269" s="4" t="s">
        <v>19</v>
      </c>
      <c r="C269" s="3">
        <f>'8thR'!C$24</f>
        <v>0</v>
      </c>
      <c r="D269" s="3">
        <f>'8thR'!D$24</f>
        <v>0</v>
      </c>
      <c r="E269" s="3">
        <f>'8thR'!E$24</f>
        <v>0</v>
      </c>
      <c r="F269" s="3">
        <f>'8thR'!F$24</f>
        <v>0</v>
      </c>
      <c r="G269" s="3">
        <f>'8thR'!G$24</f>
        <v>0</v>
      </c>
      <c r="H269" s="3">
        <f>'8thR'!H$24</f>
        <v>0</v>
      </c>
      <c r="I269" s="3">
        <f>'8thR'!I$24</f>
        <v>0</v>
      </c>
      <c r="J269" s="3">
        <f>'8thR'!J$24</f>
        <v>0</v>
      </c>
      <c r="K269" s="3">
        <f>'8thR'!K$24</f>
        <v>0</v>
      </c>
      <c r="L269" s="3">
        <f>'8thR'!L$24</f>
        <v>0</v>
      </c>
      <c r="M269" s="3">
        <f>'8thR'!M$24</f>
        <v>0</v>
      </c>
      <c r="N269" s="3">
        <f>'8thR'!N$24</f>
        <v>0</v>
      </c>
      <c r="O269" s="3">
        <f>'8thR'!O$24</f>
        <v>0</v>
      </c>
      <c r="P269" s="3">
        <f>'8thR'!P$24</f>
        <v>0</v>
      </c>
      <c r="Q269" s="3">
        <f>'8thR'!Q$24</f>
        <v>0</v>
      </c>
      <c r="R269" s="3">
        <f>'8thR'!R$24</f>
        <v>0</v>
      </c>
      <c r="S269" s="3">
        <f>'8thR'!S$24</f>
        <v>0</v>
      </c>
      <c r="T269" s="3">
        <f>'8thR'!T$24</f>
        <v>0</v>
      </c>
      <c r="U269" s="10">
        <f t="shared" si="18"/>
        <v>0</v>
      </c>
    </row>
    <row r="270" spans="1:21" ht="15" thickBot="1" x14ac:dyDescent="0.4">
      <c r="B270" s="89" t="s">
        <v>78</v>
      </c>
      <c r="C270" s="90">
        <f>'9thR'!C$24</f>
        <v>0</v>
      </c>
      <c r="D270" s="90">
        <f>'9thR'!D$24</f>
        <v>0</v>
      </c>
      <c r="E270" s="90">
        <f>'9thR'!E$24</f>
        <v>0</v>
      </c>
      <c r="F270" s="90">
        <f>'9thR'!F$24</f>
        <v>0</v>
      </c>
      <c r="G270" s="90">
        <f>'9thR'!G$24</f>
        <v>0</v>
      </c>
      <c r="H270" s="90">
        <f>'9thR'!H$24</f>
        <v>0</v>
      </c>
      <c r="I270" s="90">
        <f>'9thR'!I$24</f>
        <v>0</v>
      </c>
      <c r="J270" s="90">
        <f>'9thR'!J$24</f>
        <v>0</v>
      </c>
      <c r="K270" s="90">
        <f>'9thR'!K$24</f>
        <v>0</v>
      </c>
      <c r="L270" s="90">
        <f>'9thR'!L$24</f>
        <v>0</v>
      </c>
      <c r="M270" s="90">
        <f>'9thR'!M$24</f>
        <v>0</v>
      </c>
      <c r="N270" s="90">
        <f>'9thR'!N$24</f>
        <v>0</v>
      </c>
      <c r="O270" s="90">
        <f>'9thR'!O$24</f>
        <v>0</v>
      </c>
      <c r="P270" s="90">
        <f>'9thR'!P$24</f>
        <v>0</v>
      </c>
      <c r="Q270" s="90">
        <f>'9thR'!Q$24</f>
        <v>0</v>
      </c>
      <c r="R270" s="90">
        <f>'9thR'!R$24</f>
        <v>0</v>
      </c>
      <c r="S270" s="90">
        <f>'9thR'!S$24</f>
        <v>0</v>
      </c>
      <c r="T270" s="90">
        <f>'9thR'!T$24</f>
        <v>0</v>
      </c>
      <c r="U270" s="91">
        <f t="shared" si="18"/>
        <v>0</v>
      </c>
    </row>
    <row r="271" spans="1:21" ht="16" thickTop="1" x14ac:dyDescent="0.35">
      <c r="B271" s="38" t="s">
        <v>12</v>
      </c>
      <c r="C271" s="30">
        <f>score!H$24</f>
        <v>5</v>
      </c>
      <c r="D271" s="30">
        <f>score!I$24</f>
        <v>4</v>
      </c>
      <c r="E271" s="30">
        <f>score!J$24</f>
        <v>4</v>
      </c>
      <c r="F271" s="30">
        <f>score!K$24</f>
        <v>5</v>
      </c>
      <c r="G271" s="30">
        <f>score!L$24</f>
        <v>5</v>
      </c>
      <c r="H271" s="30">
        <f>score!M$24</f>
        <v>5</v>
      </c>
      <c r="I271" s="30">
        <f>score!N$24</f>
        <v>3</v>
      </c>
      <c r="J271" s="30">
        <f>score!O$24</f>
        <v>6</v>
      </c>
      <c r="K271" s="30">
        <f>score!P$24</f>
        <v>3</v>
      </c>
      <c r="L271" s="30">
        <f>score!Q$24</f>
        <v>4</v>
      </c>
      <c r="M271" s="30">
        <f>score!R$24</f>
        <v>3</v>
      </c>
      <c r="N271" s="30">
        <f>score!S$24</f>
        <v>3</v>
      </c>
      <c r="O271" s="30">
        <f>score!T$24</f>
        <v>5</v>
      </c>
      <c r="P271" s="30">
        <f>score!U$24</f>
        <v>5</v>
      </c>
      <c r="Q271" s="30">
        <f>score!V$24</f>
        <v>5</v>
      </c>
      <c r="R271" s="30">
        <f>score!W$24</f>
        <v>3</v>
      </c>
      <c r="S271" s="30">
        <f>score!X$24</f>
        <v>4</v>
      </c>
      <c r="T271" s="30">
        <f>score!Y$24</f>
        <v>2</v>
      </c>
      <c r="U271" s="11">
        <f t="shared" si="18"/>
        <v>74</v>
      </c>
    </row>
    <row r="272" spans="1:21" ht="15.5" x14ac:dyDescent="0.35">
      <c r="B272" s="39" t="s">
        <v>7</v>
      </c>
      <c r="C272" s="40">
        <f>score!H$147</f>
        <v>4</v>
      </c>
      <c r="D272" s="40">
        <f>score!$I$147</f>
        <v>3</v>
      </c>
      <c r="E272" s="40">
        <f>score!$J$147</f>
        <v>3</v>
      </c>
      <c r="F272" s="40">
        <f>score!$K$147</f>
        <v>4</v>
      </c>
      <c r="G272" s="40">
        <f>score!$L$147</f>
        <v>4</v>
      </c>
      <c r="H272" s="40">
        <f>score!$M$147</f>
        <v>4</v>
      </c>
      <c r="I272" s="40">
        <f>score!$N$147</f>
        <v>3</v>
      </c>
      <c r="J272" s="40">
        <f>score!$O$147</f>
        <v>4</v>
      </c>
      <c r="K272" s="40">
        <f>score!$P$147</f>
        <v>3</v>
      </c>
      <c r="L272" s="40">
        <f>score!$Q$147</f>
        <v>4</v>
      </c>
      <c r="M272" s="40">
        <f>score!$R$147</f>
        <v>3</v>
      </c>
      <c r="N272" s="40">
        <f>score!$S$147</f>
        <v>3</v>
      </c>
      <c r="O272" s="40">
        <f>score!$T$147</f>
        <v>4</v>
      </c>
      <c r="P272" s="40">
        <f>score!$U$147</f>
        <v>4</v>
      </c>
      <c r="Q272" s="40">
        <f>score!$V$147</f>
        <v>4</v>
      </c>
      <c r="R272" s="40">
        <f>score!$W$147</f>
        <v>3</v>
      </c>
      <c r="S272" s="40">
        <f>score!$X$147</f>
        <v>4</v>
      </c>
      <c r="T272" s="40">
        <f>score!$Y$147</f>
        <v>3</v>
      </c>
      <c r="U272" s="13">
        <f t="shared" si="18"/>
        <v>64</v>
      </c>
    </row>
    <row r="273" spans="1:21" x14ac:dyDescent="0.35">
      <c r="C273" s="41"/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1"/>
    </row>
    <row r="274" spans="1:21" ht="15" customHeight="1" x14ac:dyDescent="0.35">
      <c r="A274" s="151">
        <f>score!A25</f>
        <v>19</v>
      </c>
      <c r="C274" s="153" t="s">
        <v>6</v>
      </c>
      <c r="D274" s="153"/>
      <c r="E274" s="153"/>
      <c r="F274" s="153"/>
      <c r="G274" s="153"/>
      <c r="H274" s="153"/>
      <c r="I274" s="153"/>
      <c r="J274" s="153"/>
      <c r="K274" s="153"/>
      <c r="L274" s="153"/>
      <c r="M274" s="153"/>
      <c r="N274" s="153"/>
      <c r="O274" s="153"/>
      <c r="P274" s="153"/>
      <c r="Q274" s="153"/>
      <c r="R274" s="153"/>
      <c r="S274" s="153"/>
      <c r="T274" s="153"/>
    </row>
    <row r="275" spans="1:21" ht="15" customHeight="1" x14ac:dyDescent="0.35">
      <c r="A275" s="151"/>
      <c r="B275" s="152" t="str">
        <f>score!F25</f>
        <v>Maja&amp;Andrej Rebolj</v>
      </c>
      <c r="C275" s="147">
        <v>1</v>
      </c>
      <c r="D275" s="147">
        <v>2</v>
      </c>
      <c r="E275" s="147">
        <v>3</v>
      </c>
      <c r="F275" s="147">
        <v>4</v>
      </c>
      <c r="G275" s="147">
        <v>5</v>
      </c>
      <c r="H275" s="147">
        <v>6</v>
      </c>
      <c r="I275" s="147">
        <v>7</v>
      </c>
      <c r="J275" s="147">
        <v>8</v>
      </c>
      <c r="K275" s="147">
        <v>9</v>
      </c>
      <c r="L275" s="147">
        <v>10</v>
      </c>
      <c r="M275" s="147">
        <v>11</v>
      </c>
      <c r="N275" s="147">
        <v>12</v>
      </c>
      <c r="O275" s="147">
        <v>13</v>
      </c>
      <c r="P275" s="147">
        <v>14</v>
      </c>
      <c r="Q275" s="147">
        <v>15</v>
      </c>
      <c r="R275" s="147">
        <v>16</v>
      </c>
      <c r="S275" s="147">
        <v>17</v>
      </c>
      <c r="T275" s="147">
        <v>18</v>
      </c>
      <c r="U275" s="42" t="s">
        <v>1</v>
      </c>
    </row>
    <row r="276" spans="1:21" x14ac:dyDescent="0.35">
      <c r="B276" s="152"/>
      <c r="C276" s="147"/>
      <c r="D276" s="147"/>
      <c r="E276" s="147"/>
      <c r="F276" s="147"/>
      <c r="G276" s="147"/>
      <c r="H276" s="147"/>
      <c r="I276" s="147"/>
      <c r="J276" s="147"/>
      <c r="K276" s="147"/>
      <c r="L276" s="147"/>
      <c r="M276" s="147"/>
      <c r="N276" s="147"/>
      <c r="O276" s="147"/>
      <c r="P276" s="147"/>
      <c r="Q276" s="147"/>
      <c r="R276" s="147"/>
      <c r="S276" s="147"/>
      <c r="T276" s="147"/>
      <c r="U276" s="43"/>
    </row>
    <row r="277" spans="1:21" x14ac:dyDescent="0.35">
      <c r="B277" s="4" t="s">
        <v>8</v>
      </c>
      <c r="C277" s="3">
        <f>'1stR'!C$25</f>
        <v>0</v>
      </c>
      <c r="D277" s="3">
        <f>'1stR'!D$25</f>
        <v>0</v>
      </c>
      <c r="E277" s="3">
        <f>'1stR'!E$25</f>
        <v>0</v>
      </c>
      <c r="F277" s="3">
        <f>'1stR'!F$25</f>
        <v>0</v>
      </c>
      <c r="G277" s="3">
        <f>'1stR'!G$25</f>
        <v>0</v>
      </c>
      <c r="H277" s="3">
        <f>'1stR'!H$25</f>
        <v>0</v>
      </c>
      <c r="I277" s="3">
        <f>'1stR'!I$25</f>
        <v>0</v>
      </c>
      <c r="J277" s="3">
        <f>'1stR'!J$25</f>
        <v>0</v>
      </c>
      <c r="K277" s="3">
        <f>'1stR'!K$25</f>
        <v>0</v>
      </c>
      <c r="L277" s="3">
        <f>'1stR'!L$25</f>
        <v>0</v>
      </c>
      <c r="M277" s="3">
        <f>'1stR'!M$25</f>
        <v>0</v>
      </c>
      <c r="N277" s="3">
        <f>'1stR'!N$25</f>
        <v>0</v>
      </c>
      <c r="O277" s="3">
        <f>'1stR'!O$25</f>
        <v>0</v>
      </c>
      <c r="P277" s="3">
        <f>'1stR'!P$25</f>
        <v>0</v>
      </c>
      <c r="Q277" s="3">
        <f>'1stR'!Q$25</f>
        <v>0</v>
      </c>
      <c r="R277" s="3">
        <f>'1stR'!R$25</f>
        <v>0</v>
      </c>
      <c r="S277" s="3">
        <f>'1stR'!S$25</f>
        <v>0</v>
      </c>
      <c r="T277" s="3">
        <f>'1stR'!T$25</f>
        <v>0</v>
      </c>
      <c r="U277" s="10">
        <f>SUM(C277:T277)</f>
        <v>0</v>
      </c>
    </row>
    <row r="278" spans="1:21" x14ac:dyDescent="0.35">
      <c r="B278" s="4" t="s">
        <v>13</v>
      </c>
      <c r="C278" s="3">
        <f>'2ndR'!C$25</f>
        <v>0</v>
      </c>
      <c r="D278" s="3">
        <f>'2ndR'!D$25</f>
        <v>0</v>
      </c>
      <c r="E278" s="3">
        <f>'2ndR'!E$25</f>
        <v>0</v>
      </c>
      <c r="F278" s="3">
        <f>'2ndR'!F$25</f>
        <v>0</v>
      </c>
      <c r="G278" s="3">
        <f>'2ndR'!G$25</f>
        <v>0</v>
      </c>
      <c r="H278" s="3">
        <f>'2ndR'!H$25</f>
        <v>0</v>
      </c>
      <c r="I278" s="3">
        <f>'2ndR'!I$25</f>
        <v>0</v>
      </c>
      <c r="J278" s="3">
        <f>'2ndR'!J$25</f>
        <v>0</v>
      </c>
      <c r="K278" s="3">
        <f>'2ndR'!K$25</f>
        <v>0</v>
      </c>
      <c r="L278" s="3">
        <f>'2ndR'!L$25</f>
        <v>0</v>
      </c>
      <c r="M278" s="3">
        <f>'2ndR'!M$25</f>
        <v>0</v>
      </c>
      <c r="N278" s="3">
        <f>'2ndR'!N$25</f>
        <v>0</v>
      </c>
      <c r="O278" s="3">
        <f>'2ndR'!O$25</f>
        <v>0</v>
      </c>
      <c r="P278" s="3">
        <f>'2ndR'!P$25</f>
        <v>0</v>
      </c>
      <c r="Q278" s="3">
        <f>'2ndR'!Q$25</f>
        <v>0</v>
      </c>
      <c r="R278" s="3">
        <f>'2ndR'!R$25</f>
        <v>0</v>
      </c>
      <c r="S278" s="3">
        <f>'2ndR'!S$25</f>
        <v>0</v>
      </c>
      <c r="T278" s="3">
        <f>'2ndR'!T$25</f>
        <v>0</v>
      </c>
      <c r="U278" s="10">
        <f t="shared" ref="U278:U287" si="19">SUM(C278:T278)</f>
        <v>0</v>
      </c>
    </row>
    <row r="279" spans="1:21" x14ac:dyDescent="0.35">
      <c r="B279" s="4" t="s">
        <v>14</v>
      </c>
      <c r="C279" s="3">
        <f>'3rdR'!C$25</f>
        <v>3</v>
      </c>
      <c r="D279" s="3">
        <f>'3rdR'!D$25</f>
        <v>5</v>
      </c>
      <c r="E279" s="3">
        <f>'3rdR'!E$25</f>
        <v>4</v>
      </c>
      <c r="F279" s="3">
        <f>'3rdR'!F$25</f>
        <v>5</v>
      </c>
      <c r="G279" s="3">
        <f>'3rdR'!G$25</f>
        <v>4</v>
      </c>
      <c r="H279" s="3">
        <f>'3rdR'!H$25</f>
        <v>5</v>
      </c>
      <c r="I279" s="3">
        <f>'3rdR'!I$25</f>
        <v>4</v>
      </c>
      <c r="J279" s="3">
        <f>'3rdR'!J$25</f>
        <v>9</v>
      </c>
      <c r="K279" s="3">
        <f>'3rdR'!K$25</f>
        <v>2</v>
      </c>
      <c r="L279" s="3">
        <f>'3rdR'!L$25</f>
        <v>6</v>
      </c>
      <c r="M279" s="3">
        <f>'3rdR'!M$25</f>
        <v>4</v>
      </c>
      <c r="N279" s="3">
        <f>'3rdR'!N$25</f>
        <v>3</v>
      </c>
      <c r="O279" s="3">
        <f>'3rdR'!O$25</f>
        <v>5</v>
      </c>
      <c r="P279" s="3">
        <f>'3rdR'!P$25</f>
        <v>4</v>
      </c>
      <c r="Q279" s="3">
        <f>'3rdR'!Q$25</f>
        <v>5</v>
      </c>
      <c r="R279" s="3">
        <f>'3rdR'!R$25</f>
        <v>4</v>
      </c>
      <c r="S279" s="3">
        <f>'3rdR'!S$25</f>
        <v>5</v>
      </c>
      <c r="T279" s="3">
        <f>'3rdR'!T$25</f>
        <v>3</v>
      </c>
      <c r="U279" s="10">
        <f t="shared" si="19"/>
        <v>80</v>
      </c>
    </row>
    <row r="280" spans="1:21" x14ac:dyDescent="0.35">
      <c r="B280" s="4" t="s">
        <v>15</v>
      </c>
      <c r="C280" s="3">
        <f>'4thR'!C$25</f>
        <v>7</v>
      </c>
      <c r="D280" s="3">
        <f>'4thR'!D$25</f>
        <v>4</v>
      </c>
      <c r="E280" s="3">
        <f>'4thR'!E$25</f>
        <v>4</v>
      </c>
      <c r="F280" s="3">
        <f>'4thR'!F$25</f>
        <v>6</v>
      </c>
      <c r="G280" s="3">
        <f>'4thR'!G$25</f>
        <v>5</v>
      </c>
      <c r="H280" s="3">
        <f>'4thR'!H$25</f>
        <v>7</v>
      </c>
      <c r="I280" s="3">
        <f>'4thR'!I$25</f>
        <v>6</v>
      </c>
      <c r="J280" s="3">
        <f>'4thR'!J$25</f>
        <v>9</v>
      </c>
      <c r="K280" s="3">
        <f>'4thR'!K$25</f>
        <v>4</v>
      </c>
      <c r="L280" s="3">
        <f>'4thR'!L$25</f>
        <v>6</v>
      </c>
      <c r="M280" s="3">
        <f>'4thR'!M$25</f>
        <v>4</v>
      </c>
      <c r="N280" s="3">
        <f>'4thR'!N$25</f>
        <v>3</v>
      </c>
      <c r="O280" s="3">
        <f>'4thR'!O$25</f>
        <v>4</v>
      </c>
      <c r="P280" s="3">
        <f>'4thR'!P$25</f>
        <v>6</v>
      </c>
      <c r="Q280" s="3">
        <f>'4thR'!Q$25</f>
        <v>4</v>
      </c>
      <c r="R280" s="3">
        <f>'4thR'!R$25</f>
        <v>5</v>
      </c>
      <c r="S280" s="3">
        <f>'4thR'!S$25</f>
        <v>5</v>
      </c>
      <c r="T280" s="3">
        <f>'4thR'!T$25</f>
        <v>3</v>
      </c>
      <c r="U280" s="10">
        <f t="shared" si="19"/>
        <v>92</v>
      </c>
    </row>
    <row r="281" spans="1:21" x14ac:dyDescent="0.35">
      <c r="B281" s="4" t="s">
        <v>16</v>
      </c>
      <c r="C281" s="3">
        <f>'5thR'!C$25</f>
        <v>4</v>
      </c>
      <c r="D281" s="3">
        <f>'5thR'!D$25</f>
        <v>3</v>
      </c>
      <c r="E281" s="3">
        <f>'5thR'!E$25</f>
        <v>4</v>
      </c>
      <c r="F281" s="3">
        <f>'5thR'!F$25</f>
        <v>5</v>
      </c>
      <c r="G281" s="3">
        <f>'5thR'!G$25</f>
        <v>9</v>
      </c>
      <c r="H281" s="3">
        <f>'5thR'!H$25</f>
        <v>5</v>
      </c>
      <c r="I281" s="3">
        <f>'5thR'!I$25</f>
        <v>2</v>
      </c>
      <c r="J281" s="3">
        <f>'5thR'!J$25</f>
        <v>5</v>
      </c>
      <c r="K281" s="3">
        <f>'5thR'!K$25</f>
        <v>5</v>
      </c>
      <c r="L281" s="3">
        <f>'5thR'!L$25</f>
        <v>5</v>
      </c>
      <c r="M281" s="3">
        <f>'5thR'!M$25</f>
        <v>3</v>
      </c>
      <c r="N281" s="3">
        <f>'5thR'!N$25</f>
        <v>3</v>
      </c>
      <c r="O281" s="3">
        <f>'5thR'!O$25</f>
        <v>4</v>
      </c>
      <c r="P281" s="3">
        <f>'5thR'!P$25</f>
        <v>5</v>
      </c>
      <c r="Q281" s="3">
        <f>'5thR'!Q$25</f>
        <v>6</v>
      </c>
      <c r="R281" s="3">
        <f>'5thR'!R$25</f>
        <v>4</v>
      </c>
      <c r="S281" s="3">
        <f>'5thR'!S$25</f>
        <v>6</v>
      </c>
      <c r="T281" s="3">
        <f>'5thR'!T$25</f>
        <v>9</v>
      </c>
      <c r="U281" s="10">
        <f t="shared" si="19"/>
        <v>87</v>
      </c>
    </row>
    <row r="282" spans="1:21" x14ac:dyDescent="0.35">
      <c r="B282" s="4" t="s">
        <v>17</v>
      </c>
      <c r="C282" s="3">
        <f>'6thR'!C$25</f>
        <v>4</v>
      </c>
      <c r="D282" s="3">
        <f>'6thR'!D$25</f>
        <v>3</v>
      </c>
      <c r="E282" s="3">
        <f>'6thR'!E$25</f>
        <v>3</v>
      </c>
      <c r="F282" s="3">
        <f>'6thR'!F$25</f>
        <v>4</v>
      </c>
      <c r="G282" s="3">
        <f>'6thR'!G$25</f>
        <v>5</v>
      </c>
      <c r="H282" s="3">
        <f>'6thR'!H$25</f>
        <v>3</v>
      </c>
      <c r="I282" s="3">
        <f>'6thR'!I$25</f>
        <v>2</v>
      </c>
      <c r="J282" s="3">
        <f>'6thR'!J$25</f>
        <v>5</v>
      </c>
      <c r="K282" s="3">
        <f>'6thR'!K$25</f>
        <v>2</v>
      </c>
      <c r="L282" s="3">
        <f>'6thR'!L$25</f>
        <v>4</v>
      </c>
      <c r="M282" s="3">
        <f>'6thR'!M$25</f>
        <v>4</v>
      </c>
      <c r="N282" s="3">
        <f>'6thR'!N$25</f>
        <v>3</v>
      </c>
      <c r="O282" s="3">
        <f>'6thR'!O$25</f>
        <v>5</v>
      </c>
      <c r="P282" s="3">
        <f>'6thR'!P$25</f>
        <v>5</v>
      </c>
      <c r="Q282" s="3">
        <f>'6thR'!Q$25</f>
        <v>5</v>
      </c>
      <c r="R282" s="3">
        <f>'6thR'!R$25</f>
        <v>3</v>
      </c>
      <c r="S282" s="3">
        <f>'6thR'!S$25</f>
        <v>4</v>
      </c>
      <c r="T282" s="3">
        <f>'6thR'!T$25</f>
        <v>4</v>
      </c>
      <c r="U282" s="10">
        <f t="shared" si="19"/>
        <v>68</v>
      </c>
    </row>
    <row r="283" spans="1:21" x14ac:dyDescent="0.35">
      <c r="B283" s="4" t="s">
        <v>18</v>
      </c>
      <c r="C283" s="3">
        <f>'7thR'!C$25</f>
        <v>4</v>
      </c>
      <c r="D283" s="3">
        <f>'7thR'!D$25</f>
        <v>3</v>
      </c>
      <c r="E283" s="3">
        <f>'7thR'!E$25</f>
        <v>4</v>
      </c>
      <c r="F283" s="3">
        <f>'7thR'!F$25</f>
        <v>4</v>
      </c>
      <c r="G283" s="3">
        <f>'7thR'!G$25</f>
        <v>5</v>
      </c>
      <c r="H283" s="3">
        <f>'7thR'!H$25</f>
        <v>4</v>
      </c>
      <c r="I283" s="3">
        <f>'7thR'!I$25</f>
        <v>3</v>
      </c>
      <c r="J283" s="3">
        <f>'7thR'!J$25</f>
        <v>3</v>
      </c>
      <c r="K283" s="3">
        <f>'7thR'!K$25</f>
        <v>3</v>
      </c>
      <c r="L283" s="3">
        <f>'7thR'!L$25</f>
        <v>3</v>
      </c>
      <c r="M283" s="3">
        <f>'7thR'!M$25</f>
        <v>4</v>
      </c>
      <c r="N283" s="3">
        <f>'7thR'!N$25</f>
        <v>4</v>
      </c>
      <c r="O283" s="3">
        <f>'7thR'!O$25</f>
        <v>5</v>
      </c>
      <c r="P283" s="3">
        <f>'7thR'!P$25</f>
        <v>4</v>
      </c>
      <c r="Q283" s="3">
        <f>'7thR'!Q$25</f>
        <v>5</v>
      </c>
      <c r="R283" s="3">
        <f>'7thR'!R$25</f>
        <v>2</v>
      </c>
      <c r="S283" s="3">
        <f>'7thR'!S$25</f>
        <v>5</v>
      </c>
      <c r="T283" s="3">
        <f>'7thR'!T$25</f>
        <v>3</v>
      </c>
      <c r="U283" s="10">
        <f t="shared" si="19"/>
        <v>68</v>
      </c>
    </row>
    <row r="284" spans="1:21" x14ac:dyDescent="0.35">
      <c r="B284" s="4" t="s">
        <v>19</v>
      </c>
      <c r="C284" s="3">
        <f>'8thR'!C$25</f>
        <v>4</v>
      </c>
      <c r="D284" s="3">
        <f>'8thR'!D$25</f>
        <v>3</v>
      </c>
      <c r="E284" s="3">
        <f>'8thR'!E$25</f>
        <v>3</v>
      </c>
      <c r="F284" s="3">
        <f>'8thR'!F$25</f>
        <v>4</v>
      </c>
      <c r="G284" s="3">
        <f>'8thR'!G$25</f>
        <v>4</v>
      </c>
      <c r="H284" s="3">
        <f>'8thR'!H$25</f>
        <v>3</v>
      </c>
      <c r="I284" s="3">
        <f>'8thR'!I$25</f>
        <v>4</v>
      </c>
      <c r="J284" s="3">
        <f>'8thR'!J$25</f>
        <v>4</v>
      </c>
      <c r="K284" s="3">
        <f>'8thR'!K$25</f>
        <v>2</v>
      </c>
      <c r="L284" s="3">
        <f>'8thR'!L$25</f>
        <v>4</v>
      </c>
      <c r="M284" s="3">
        <f>'8thR'!M$25</f>
        <v>3</v>
      </c>
      <c r="N284" s="3">
        <f>'8thR'!N$25</f>
        <v>3</v>
      </c>
      <c r="O284" s="3">
        <f>'8thR'!O$25</f>
        <v>4</v>
      </c>
      <c r="P284" s="3">
        <f>'8thR'!P$25</f>
        <v>5</v>
      </c>
      <c r="Q284" s="3">
        <f>'8thR'!Q$25</f>
        <v>3</v>
      </c>
      <c r="R284" s="3">
        <f>'8thR'!R$25</f>
        <v>4</v>
      </c>
      <c r="S284" s="3">
        <f>'8thR'!S$25</f>
        <v>7</v>
      </c>
      <c r="T284" s="3">
        <f>'8thR'!T$25</f>
        <v>2</v>
      </c>
      <c r="U284" s="10">
        <f t="shared" si="19"/>
        <v>66</v>
      </c>
    </row>
    <row r="285" spans="1:21" ht="15" thickBot="1" x14ac:dyDescent="0.4">
      <c r="B285" s="89" t="s">
        <v>78</v>
      </c>
      <c r="C285" s="90">
        <f>'9thR'!C$25</f>
        <v>4</v>
      </c>
      <c r="D285" s="90">
        <f>'9thR'!D$25</f>
        <v>3</v>
      </c>
      <c r="E285" s="90">
        <f>'9thR'!E$25</f>
        <v>3</v>
      </c>
      <c r="F285" s="90">
        <f>'9thR'!F$25</f>
        <v>4</v>
      </c>
      <c r="G285" s="90">
        <f>'9thR'!G$25</f>
        <v>3</v>
      </c>
      <c r="H285" s="90">
        <f>'9thR'!H$25</f>
        <v>4</v>
      </c>
      <c r="I285" s="90">
        <f>'9thR'!I$25</f>
        <v>4</v>
      </c>
      <c r="J285" s="90">
        <f>'9thR'!J$25</f>
        <v>5</v>
      </c>
      <c r="K285" s="90">
        <f>'9thR'!K$25</f>
        <v>3</v>
      </c>
      <c r="L285" s="90">
        <f>'9thR'!L$25</f>
        <v>4</v>
      </c>
      <c r="M285" s="90">
        <f>'9thR'!M$25</f>
        <v>5</v>
      </c>
      <c r="N285" s="90">
        <f>'9thR'!N$25</f>
        <v>4</v>
      </c>
      <c r="O285" s="90">
        <f>'9thR'!O$25</f>
        <v>3</v>
      </c>
      <c r="P285" s="90">
        <f>'9thR'!P$25</f>
        <v>5</v>
      </c>
      <c r="Q285" s="90">
        <f>'9thR'!Q$25</f>
        <v>4</v>
      </c>
      <c r="R285" s="90">
        <f>'9thR'!R$25</f>
        <v>3</v>
      </c>
      <c r="S285" s="90">
        <f>'9thR'!S$25</f>
        <v>5</v>
      </c>
      <c r="T285" s="90">
        <f>'9thR'!T$25</f>
        <v>2</v>
      </c>
      <c r="U285" s="91">
        <f t="shared" si="19"/>
        <v>68</v>
      </c>
    </row>
    <row r="286" spans="1:21" ht="16" thickTop="1" x14ac:dyDescent="0.35">
      <c r="B286" s="38" t="s">
        <v>12</v>
      </c>
      <c r="C286" s="30">
        <f>score!H$25</f>
        <v>3</v>
      </c>
      <c r="D286" s="30">
        <f>score!I$25</f>
        <v>3</v>
      </c>
      <c r="E286" s="30">
        <f>score!J$25</f>
        <v>3</v>
      </c>
      <c r="F286" s="30">
        <f>score!K$25</f>
        <v>4</v>
      </c>
      <c r="G286" s="30">
        <f>score!L$25</f>
        <v>3</v>
      </c>
      <c r="H286" s="30">
        <f>score!M$25</f>
        <v>3</v>
      </c>
      <c r="I286" s="30">
        <f>score!N$25</f>
        <v>2</v>
      </c>
      <c r="J286" s="30">
        <f>score!O$25</f>
        <v>3</v>
      </c>
      <c r="K286" s="30">
        <f>score!P$25</f>
        <v>2</v>
      </c>
      <c r="L286" s="30">
        <f>score!Q$25</f>
        <v>3</v>
      </c>
      <c r="M286" s="30">
        <f>score!R$25</f>
        <v>3</v>
      </c>
      <c r="N286" s="30">
        <f>score!S$25</f>
        <v>3</v>
      </c>
      <c r="O286" s="30">
        <f>score!T$25</f>
        <v>3</v>
      </c>
      <c r="P286" s="30">
        <f>score!U$25</f>
        <v>4</v>
      </c>
      <c r="Q286" s="30">
        <f>score!V$25</f>
        <v>3</v>
      </c>
      <c r="R286" s="30">
        <f>score!W$25</f>
        <v>2</v>
      </c>
      <c r="S286" s="30">
        <f>score!X$25</f>
        <v>4</v>
      </c>
      <c r="T286" s="30">
        <f>score!Y$25</f>
        <v>2</v>
      </c>
      <c r="U286" s="11">
        <f t="shared" si="19"/>
        <v>53</v>
      </c>
    </row>
    <row r="287" spans="1:21" ht="15.5" x14ac:dyDescent="0.35">
      <c r="B287" s="39" t="s">
        <v>7</v>
      </c>
      <c r="C287" s="40">
        <f>score!H$147</f>
        <v>4</v>
      </c>
      <c r="D287" s="40">
        <f>score!$I$147</f>
        <v>3</v>
      </c>
      <c r="E287" s="40">
        <f>score!$J$147</f>
        <v>3</v>
      </c>
      <c r="F287" s="40">
        <f>score!$K$147</f>
        <v>4</v>
      </c>
      <c r="G287" s="40">
        <f>score!$L$147</f>
        <v>4</v>
      </c>
      <c r="H287" s="40">
        <f>score!$M$147</f>
        <v>4</v>
      </c>
      <c r="I287" s="40">
        <f>score!$N$147</f>
        <v>3</v>
      </c>
      <c r="J287" s="40">
        <f>score!$O$147</f>
        <v>4</v>
      </c>
      <c r="K287" s="40">
        <f>score!$P$147</f>
        <v>3</v>
      </c>
      <c r="L287" s="40">
        <f>score!$Q$147</f>
        <v>4</v>
      </c>
      <c r="M287" s="40">
        <f>score!$R$147</f>
        <v>3</v>
      </c>
      <c r="N287" s="40">
        <f>score!$S$147</f>
        <v>3</v>
      </c>
      <c r="O287" s="40">
        <f>score!$T$147</f>
        <v>4</v>
      </c>
      <c r="P287" s="40">
        <f>score!$U$147</f>
        <v>4</v>
      </c>
      <c r="Q287" s="40">
        <f>score!$V$147</f>
        <v>4</v>
      </c>
      <c r="R287" s="40">
        <f>score!$W$147</f>
        <v>3</v>
      </c>
      <c r="S287" s="40">
        <f>score!$X$147</f>
        <v>4</v>
      </c>
      <c r="T287" s="40">
        <f>score!$Y$147</f>
        <v>3</v>
      </c>
      <c r="U287" s="13">
        <f t="shared" si="19"/>
        <v>64</v>
      </c>
    </row>
    <row r="288" spans="1:21" x14ac:dyDescent="0.35">
      <c r="C288" s="41"/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1"/>
    </row>
    <row r="289" spans="1:21" ht="15" customHeight="1" x14ac:dyDescent="0.35">
      <c r="A289" s="151">
        <f>score!A26</f>
        <v>20</v>
      </c>
      <c r="C289" s="153" t="s">
        <v>6</v>
      </c>
      <c r="D289" s="153"/>
      <c r="E289" s="153"/>
      <c r="F289" s="153"/>
      <c r="G289" s="153"/>
      <c r="H289" s="153"/>
      <c r="I289" s="153"/>
      <c r="J289" s="153"/>
      <c r="K289" s="153"/>
      <c r="L289" s="153"/>
      <c r="M289" s="153"/>
      <c r="N289" s="153"/>
      <c r="O289" s="153"/>
      <c r="P289" s="153"/>
      <c r="Q289" s="153"/>
      <c r="R289" s="153"/>
      <c r="S289" s="153"/>
      <c r="T289" s="153"/>
    </row>
    <row r="290" spans="1:21" ht="15" customHeight="1" x14ac:dyDescent="0.35">
      <c r="A290" s="151"/>
      <c r="B290" s="152" t="str">
        <f>score!F26</f>
        <v>Breda Jericio&amp;Boris Debevec</v>
      </c>
      <c r="C290" s="147">
        <v>1</v>
      </c>
      <c r="D290" s="147">
        <v>2</v>
      </c>
      <c r="E290" s="147">
        <v>3</v>
      </c>
      <c r="F290" s="147">
        <v>4</v>
      </c>
      <c r="G290" s="147">
        <v>5</v>
      </c>
      <c r="H290" s="147">
        <v>6</v>
      </c>
      <c r="I290" s="147">
        <v>7</v>
      </c>
      <c r="J290" s="147">
        <v>8</v>
      </c>
      <c r="K290" s="147">
        <v>9</v>
      </c>
      <c r="L290" s="147">
        <v>10</v>
      </c>
      <c r="M290" s="147">
        <v>11</v>
      </c>
      <c r="N290" s="147">
        <v>12</v>
      </c>
      <c r="O290" s="147">
        <v>13</v>
      </c>
      <c r="P290" s="147">
        <v>14</v>
      </c>
      <c r="Q290" s="147">
        <v>15</v>
      </c>
      <c r="R290" s="147">
        <v>16</v>
      </c>
      <c r="S290" s="147">
        <v>17</v>
      </c>
      <c r="T290" s="147">
        <v>18</v>
      </c>
      <c r="U290" s="42" t="s">
        <v>1</v>
      </c>
    </row>
    <row r="291" spans="1:21" x14ac:dyDescent="0.35">
      <c r="B291" s="152"/>
      <c r="C291" s="147"/>
      <c r="D291" s="147"/>
      <c r="E291" s="147"/>
      <c r="F291" s="147"/>
      <c r="G291" s="147"/>
      <c r="H291" s="147"/>
      <c r="I291" s="147"/>
      <c r="J291" s="147"/>
      <c r="K291" s="147"/>
      <c r="L291" s="147"/>
      <c r="M291" s="147"/>
      <c r="N291" s="147"/>
      <c r="O291" s="147"/>
      <c r="P291" s="147"/>
      <c r="Q291" s="147"/>
      <c r="R291" s="147"/>
      <c r="S291" s="147"/>
      <c r="T291" s="147"/>
      <c r="U291" s="43"/>
    </row>
    <row r="292" spans="1:21" x14ac:dyDescent="0.35">
      <c r="B292" s="4" t="s">
        <v>8</v>
      </c>
      <c r="C292" s="3">
        <f>'1stR'!C$26</f>
        <v>0</v>
      </c>
      <c r="D292" s="3">
        <f>'1stR'!D$26</f>
        <v>0</v>
      </c>
      <c r="E292" s="3">
        <f>'1stR'!E$26</f>
        <v>0</v>
      </c>
      <c r="F292" s="3">
        <f>'1stR'!F$26</f>
        <v>0</v>
      </c>
      <c r="G292" s="3">
        <f>'1stR'!G$26</f>
        <v>0</v>
      </c>
      <c r="H292" s="3">
        <f>'1stR'!H$26</f>
        <v>0</v>
      </c>
      <c r="I292" s="3">
        <f>'1stR'!I$26</f>
        <v>0</v>
      </c>
      <c r="J292" s="3">
        <f>'1stR'!J$26</f>
        <v>0</v>
      </c>
      <c r="K292" s="3">
        <f>'1stR'!K$26</f>
        <v>0</v>
      </c>
      <c r="L292" s="3">
        <f>'1stR'!L$26</f>
        <v>0</v>
      </c>
      <c r="M292" s="3">
        <f>'1stR'!M$26</f>
        <v>0</v>
      </c>
      <c r="N292" s="3">
        <f>'1stR'!N$26</f>
        <v>0</v>
      </c>
      <c r="O292" s="3">
        <f>'1stR'!O$26</f>
        <v>0</v>
      </c>
      <c r="P292" s="3">
        <f>'1stR'!P$26</f>
        <v>0</v>
      </c>
      <c r="Q292" s="3">
        <f>'1stR'!Q$26</f>
        <v>0</v>
      </c>
      <c r="R292" s="3">
        <f>'1stR'!R$26</f>
        <v>0</v>
      </c>
      <c r="S292" s="3">
        <f>'1stR'!S$26</f>
        <v>0</v>
      </c>
      <c r="T292" s="3">
        <f>'1stR'!T$26</f>
        <v>0</v>
      </c>
      <c r="U292" s="10">
        <f>SUM(C292:T292)</f>
        <v>0</v>
      </c>
    </row>
    <row r="293" spans="1:21" x14ac:dyDescent="0.35">
      <c r="B293" s="4" t="s">
        <v>13</v>
      </c>
      <c r="C293" s="3">
        <f>'2ndR'!C$26</f>
        <v>0</v>
      </c>
      <c r="D293" s="3">
        <f>'2ndR'!D$26</f>
        <v>0</v>
      </c>
      <c r="E293" s="3">
        <f>'2ndR'!E$26</f>
        <v>0</v>
      </c>
      <c r="F293" s="3">
        <f>'2ndR'!F$26</f>
        <v>0</v>
      </c>
      <c r="G293" s="3">
        <f>'2ndR'!G$26</f>
        <v>0</v>
      </c>
      <c r="H293" s="3">
        <f>'2ndR'!H$26</f>
        <v>0</v>
      </c>
      <c r="I293" s="3">
        <f>'2ndR'!I$26</f>
        <v>0</v>
      </c>
      <c r="J293" s="3">
        <f>'2ndR'!J$26</f>
        <v>0</v>
      </c>
      <c r="K293" s="3">
        <f>'2ndR'!K$26</f>
        <v>0</v>
      </c>
      <c r="L293" s="3">
        <f>'2ndR'!L$26</f>
        <v>0</v>
      </c>
      <c r="M293" s="3">
        <f>'2ndR'!M$26</f>
        <v>0</v>
      </c>
      <c r="N293" s="3">
        <f>'2ndR'!N$26</f>
        <v>0</v>
      </c>
      <c r="O293" s="3">
        <f>'2ndR'!O$26</f>
        <v>0</v>
      </c>
      <c r="P293" s="3">
        <f>'2ndR'!P$26</f>
        <v>0</v>
      </c>
      <c r="Q293" s="3">
        <f>'2ndR'!Q$26</f>
        <v>0</v>
      </c>
      <c r="R293" s="3">
        <f>'2ndR'!R$26</f>
        <v>0</v>
      </c>
      <c r="S293" s="3">
        <f>'2ndR'!S$26</f>
        <v>0</v>
      </c>
      <c r="T293" s="3">
        <f>'2ndR'!T$26</f>
        <v>0</v>
      </c>
      <c r="U293" s="10">
        <f t="shared" ref="U293:U302" si="20">SUM(C293:T293)</f>
        <v>0</v>
      </c>
    </row>
    <row r="294" spans="1:21" x14ac:dyDescent="0.35">
      <c r="B294" s="4" t="s">
        <v>14</v>
      </c>
      <c r="C294" s="3">
        <f>'3rdR'!C$26</f>
        <v>6</v>
      </c>
      <c r="D294" s="3">
        <f>'3rdR'!D$26</f>
        <v>4</v>
      </c>
      <c r="E294" s="3">
        <f>'3rdR'!E$26</f>
        <v>5</v>
      </c>
      <c r="F294" s="3">
        <f>'3rdR'!F$26</f>
        <v>6</v>
      </c>
      <c r="G294" s="3">
        <f>'3rdR'!G$26</f>
        <v>5</v>
      </c>
      <c r="H294" s="3">
        <f>'3rdR'!H$26</f>
        <v>4</v>
      </c>
      <c r="I294" s="3">
        <f>'3rdR'!I$26</f>
        <v>4</v>
      </c>
      <c r="J294" s="3">
        <f>'3rdR'!J$26</f>
        <v>5</v>
      </c>
      <c r="K294" s="3">
        <f>'3rdR'!K$26</f>
        <v>2</v>
      </c>
      <c r="L294" s="3">
        <f>'3rdR'!L$26</f>
        <v>5</v>
      </c>
      <c r="M294" s="3">
        <f>'3rdR'!M$26</f>
        <v>5</v>
      </c>
      <c r="N294" s="3">
        <f>'3rdR'!N$26</f>
        <v>4</v>
      </c>
      <c r="O294" s="3">
        <f>'3rdR'!O$26</f>
        <v>6</v>
      </c>
      <c r="P294" s="3">
        <f>'3rdR'!P$26</f>
        <v>4</v>
      </c>
      <c r="Q294" s="3">
        <f>'3rdR'!Q$26</f>
        <v>5</v>
      </c>
      <c r="R294" s="3">
        <f>'3rdR'!R$26</f>
        <v>3</v>
      </c>
      <c r="S294" s="3">
        <f>'3rdR'!S$26</f>
        <v>5</v>
      </c>
      <c r="T294" s="3">
        <f>'3rdR'!T$26</f>
        <v>3</v>
      </c>
      <c r="U294" s="10">
        <f t="shared" si="20"/>
        <v>81</v>
      </c>
    </row>
    <row r="295" spans="1:21" x14ac:dyDescent="0.35">
      <c r="B295" s="4" t="s">
        <v>15</v>
      </c>
      <c r="C295" s="3">
        <f>'4thR'!C$26</f>
        <v>6</v>
      </c>
      <c r="D295" s="3">
        <f>'4thR'!D$26</f>
        <v>5</v>
      </c>
      <c r="E295" s="3">
        <f>'4thR'!E$26</f>
        <v>4</v>
      </c>
      <c r="F295" s="3">
        <f>'4thR'!F$26</f>
        <v>6</v>
      </c>
      <c r="G295" s="3">
        <f>'4thR'!G$26</f>
        <v>4</v>
      </c>
      <c r="H295" s="3">
        <f>'4thR'!H$26</f>
        <v>7</v>
      </c>
      <c r="I295" s="3">
        <f>'4thR'!I$26</f>
        <v>3</v>
      </c>
      <c r="J295" s="3">
        <f>'4thR'!J$26</f>
        <v>4</v>
      </c>
      <c r="K295" s="3">
        <f>'4thR'!K$26</f>
        <v>3</v>
      </c>
      <c r="L295" s="3">
        <f>'4thR'!L$26</f>
        <v>5</v>
      </c>
      <c r="M295" s="3">
        <f>'4thR'!M$26</f>
        <v>4</v>
      </c>
      <c r="N295" s="3">
        <f>'4thR'!N$26</f>
        <v>5</v>
      </c>
      <c r="O295" s="3">
        <f>'4thR'!O$26</f>
        <v>5</v>
      </c>
      <c r="P295" s="3">
        <f>'4thR'!P$26</f>
        <v>5</v>
      </c>
      <c r="Q295" s="3">
        <f>'4thR'!Q$26</f>
        <v>5</v>
      </c>
      <c r="R295" s="3">
        <f>'4thR'!R$26</f>
        <v>3</v>
      </c>
      <c r="S295" s="3">
        <f>'4thR'!S$26</f>
        <v>4</v>
      </c>
      <c r="T295" s="3">
        <f>'4thR'!T$26</f>
        <v>4</v>
      </c>
      <c r="U295" s="10">
        <f t="shared" si="20"/>
        <v>82</v>
      </c>
    </row>
    <row r="296" spans="1:21" x14ac:dyDescent="0.35">
      <c r="B296" s="4" t="s">
        <v>16</v>
      </c>
      <c r="C296" s="3">
        <f>'5thR'!C$26</f>
        <v>5</v>
      </c>
      <c r="D296" s="3">
        <f>'5thR'!D$26</f>
        <v>9</v>
      </c>
      <c r="E296" s="3">
        <f>'5thR'!E$26</f>
        <v>4</v>
      </c>
      <c r="F296" s="3">
        <f>'5thR'!F$26</f>
        <v>5</v>
      </c>
      <c r="G296" s="3">
        <f>'5thR'!G$26</f>
        <v>9</v>
      </c>
      <c r="H296" s="3">
        <f>'5thR'!H$26</f>
        <v>5</v>
      </c>
      <c r="I296" s="3">
        <f>'5thR'!I$26</f>
        <v>4</v>
      </c>
      <c r="J296" s="3">
        <f>'5thR'!J$26</f>
        <v>5</v>
      </c>
      <c r="K296" s="3">
        <f>'5thR'!K$26</f>
        <v>3</v>
      </c>
      <c r="L296" s="3">
        <f>'5thR'!L$26</f>
        <v>6</v>
      </c>
      <c r="M296" s="3">
        <f>'5thR'!M$26</f>
        <v>5</v>
      </c>
      <c r="N296" s="3">
        <f>'5thR'!N$26</f>
        <v>5</v>
      </c>
      <c r="O296" s="3">
        <f>'5thR'!O$26</f>
        <v>5</v>
      </c>
      <c r="P296" s="3">
        <f>'5thR'!P$26</f>
        <v>5</v>
      </c>
      <c r="Q296" s="3">
        <f>'5thR'!Q$26</f>
        <v>6</v>
      </c>
      <c r="R296" s="3">
        <f>'5thR'!R$26</f>
        <v>2</v>
      </c>
      <c r="S296" s="3">
        <f>'5thR'!S$26</f>
        <v>9</v>
      </c>
      <c r="T296" s="3">
        <f>'5thR'!T$26</f>
        <v>3</v>
      </c>
      <c r="U296" s="10">
        <f t="shared" si="20"/>
        <v>95</v>
      </c>
    </row>
    <row r="297" spans="1:21" x14ac:dyDescent="0.35">
      <c r="B297" s="4" t="s">
        <v>17</v>
      </c>
      <c r="C297" s="3">
        <f>'6thR'!C$26</f>
        <v>5</v>
      </c>
      <c r="D297" s="3">
        <f>'6thR'!D$26</f>
        <v>5</v>
      </c>
      <c r="E297" s="3">
        <f>'6thR'!E$26</f>
        <v>4</v>
      </c>
      <c r="F297" s="3">
        <f>'6thR'!F$26</f>
        <v>7</v>
      </c>
      <c r="G297" s="3">
        <f>'6thR'!G$26</f>
        <v>5</v>
      </c>
      <c r="H297" s="3">
        <f>'6thR'!H$26</f>
        <v>5</v>
      </c>
      <c r="I297" s="3">
        <f>'6thR'!I$26</f>
        <v>4</v>
      </c>
      <c r="J297" s="3">
        <f>'6thR'!J$26</f>
        <v>4</v>
      </c>
      <c r="K297" s="3">
        <f>'6thR'!K$26</f>
        <v>5</v>
      </c>
      <c r="L297" s="3">
        <f>'6thR'!L$26</f>
        <v>4</v>
      </c>
      <c r="M297" s="3">
        <f>'6thR'!M$26</f>
        <v>4</v>
      </c>
      <c r="N297" s="3">
        <f>'6thR'!N$26</f>
        <v>5</v>
      </c>
      <c r="O297" s="3">
        <f>'6thR'!O$26</f>
        <v>5</v>
      </c>
      <c r="P297" s="3">
        <f>'6thR'!P$26</f>
        <v>5</v>
      </c>
      <c r="Q297" s="3">
        <f>'6thR'!Q$26</f>
        <v>4</v>
      </c>
      <c r="R297" s="3">
        <f>'6thR'!R$26</f>
        <v>5</v>
      </c>
      <c r="S297" s="3">
        <f>'6thR'!S$26</f>
        <v>6</v>
      </c>
      <c r="T297" s="3">
        <f>'6thR'!T$26</f>
        <v>2</v>
      </c>
      <c r="U297" s="10">
        <f t="shared" si="20"/>
        <v>84</v>
      </c>
    </row>
    <row r="298" spans="1:21" x14ac:dyDescent="0.35">
      <c r="B298" s="4" t="s">
        <v>18</v>
      </c>
      <c r="C298" s="3">
        <f>'7thR'!C$26</f>
        <v>5</v>
      </c>
      <c r="D298" s="3">
        <f>'7thR'!D$26</f>
        <v>5</v>
      </c>
      <c r="E298" s="3">
        <f>'7thR'!E$26</f>
        <v>4</v>
      </c>
      <c r="F298" s="3">
        <f>'7thR'!F$26</f>
        <v>5</v>
      </c>
      <c r="G298" s="3">
        <f>'7thR'!G$26</f>
        <v>5</v>
      </c>
      <c r="H298" s="3">
        <f>'7thR'!H$26</f>
        <v>6</v>
      </c>
      <c r="I298" s="3">
        <f>'7thR'!I$26</f>
        <v>5</v>
      </c>
      <c r="J298" s="3">
        <f>'7thR'!J$26</f>
        <v>7</v>
      </c>
      <c r="K298" s="3">
        <f>'7thR'!K$26</f>
        <v>5</v>
      </c>
      <c r="L298" s="3">
        <f>'7thR'!L$26</f>
        <v>4</v>
      </c>
      <c r="M298" s="3">
        <f>'7thR'!M$26</f>
        <v>3</v>
      </c>
      <c r="N298" s="3">
        <f>'7thR'!N$26</f>
        <v>3</v>
      </c>
      <c r="O298" s="3">
        <f>'7thR'!O$26</f>
        <v>5</v>
      </c>
      <c r="P298" s="3">
        <f>'7thR'!P$26</f>
        <v>4</v>
      </c>
      <c r="Q298" s="3">
        <f>'7thR'!Q$26</f>
        <v>5</v>
      </c>
      <c r="R298" s="3">
        <f>'7thR'!R$26</f>
        <v>5</v>
      </c>
      <c r="S298" s="3">
        <f>'7thR'!S$26</f>
        <v>4</v>
      </c>
      <c r="T298" s="3">
        <f>'7thR'!T$26</f>
        <v>3</v>
      </c>
      <c r="U298" s="10">
        <f t="shared" si="20"/>
        <v>83</v>
      </c>
    </row>
    <row r="299" spans="1:21" x14ac:dyDescent="0.35">
      <c r="B299" s="4" t="s">
        <v>19</v>
      </c>
      <c r="C299" s="3">
        <f>'8thR'!C$26</f>
        <v>0</v>
      </c>
      <c r="D299" s="3">
        <f>'8thR'!D$26</f>
        <v>0</v>
      </c>
      <c r="E299" s="3">
        <f>'8thR'!E$26</f>
        <v>0</v>
      </c>
      <c r="F299" s="3">
        <f>'8thR'!F$26</f>
        <v>0</v>
      </c>
      <c r="G299" s="3">
        <f>'8thR'!G$26</f>
        <v>0</v>
      </c>
      <c r="H299" s="3">
        <f>'8thR'!H$26</f>
        <v>0</v>
      </c>
      <c r="I299" s="3">
        <f>'8thR'!I$26</f>
        <v>0</v>
      </c>
      <c r="J299" s="3">
        <f>'8thR'!J$26</f>
        <v>0</v>
      </c>
      <c r="K299" s="3">
        <f>'8thR'!K$26</f>
        <v>0</v>
      </c>
      <c r="L299" s="3">
        <f>'8thR'!L$26</f>
        <v>0</v>
      </c>
      <c r="M299" s="3">
        <f>'8thR'!M$26</f>
        <v>0</v>
      </c>
      <c r="N299" s="3">
        <f>'8thR'!N$26</f>
        <v>0</v>
      </c>
      <c r="O299" s="3">
        <f>'8thR'!O$26</f>
        <v>0</v>
      </c>
      <c r="P299" s="3">
        <f>'8thR'!P$26</f>
        <v>0</v>
      </c>
      <c r="Q299" s="3">
        <f>'8thR'!Q$26</f>
        <v>0</v>
      </c>
      <c r="R299" s="3">
        <f>'8thR'!R$26</f>
        <v>0</v>
      </c>
      <c r="S299" s="3">
        <f>'8thR'!S$26</f>
        <v>0</v>
      </c>
      <c r="T299" s="3">
        <f>'8thR'!T$26</f>
        <v>0</v>
      </c>
      <c r="U299" s="10">
        <f t="shared" si="20"/>
        <v>0</v>
      </c>
    </row>
    <row r="300" spans="1:21" ht="15" thickBot="1" x14ac:dyDescent="0.4">
      <c r="B300" s="89" t="s">
        <v>78</v>
      </c>
      <c r="C300" s="90">
        <f>'9thR'!C$26</f>
        <v>4</v>
      </c>
      <c r="D300" s="90">
        <f>'9thR'!D$26</f>
        <v>3</v>
      </c>
      <c r="E300" s="90">
        <f>'9thR'!E$26</f>
        <v>5</v>
      </c>
      <c r="F300" s="90">
        <f>'9thR'!F$26</f>
        <v>4</v>
      </c>
      <c r="G300" s="90">
        <f>'9thR'!G$26</f>
        <v>5</v>
      </c>
      <c r="H300" s="90">
        <f>'9thR'!H$26</f>
        <v>4</v>
      </c>
      <c r="I300" s="90">
        <f>'9thR'!I$26</f>
        <v>4</v>
      </c>
      <c r="J300" s="90">
        <f>'9thR'!J$26</f>
        <v>6</v>
      </c>
      <c r="K300" s="90">
        <f>'9thR'!K$26</f>
        <v>3</v>
      </c>
      <c r="L300" s="90">
        <f>'9thR'!L$26</f>
        <v>5</v>
      </c>
      <c r="M300" s="90">
        <f>'9thR'!M$26</f>
        <v>4</v>
      </c>
      <c r="N300" s="90">
        <f>'9thR'!N$26</f>
        <v>5</v>
      </c>
      <c r="O300" s="90">
        <f>'9thR'!O$26</f>
        <v>4</v>
      </c>
      <c r="P300" s="90">
        <f>'9thR'!P$26</f>
        <v>5</v>
      </c>
      <c r="Q300" s="90">
        <f>'9thR'!Q$26</f>
        <v>4</v>
      </c>
      <c r="R300" s="90">
        <f>'9thR'!R$26</f>
        <v>3</v>
      </c>
      <c r="S300" s="90">
        <f>'9thR'!S$26</f>
        <v>6</v>
      </c>
      <c r="T300" s="90">
        <f>'9thR'!T$26</f>
        <v>4</v>
      </c>
      <c r="U300" s="91">
        <f t="shared" si="20"/>
        <v>78</v>
      </c>
    </row>
    <row r="301" spans="1:21" ht="16" thickTop="1" x14ac:dyDescent="0.35">
      <c r="B301" s="38" t="s">
        <v>12</v>
      </c>
      <c r="C301" s="30">
        <f>score!H$26</f>
        <v>4</v>
      </c>
      <c r="D301" s="30">
        <f>score!I$26</f>
        <v>3</v>
      </c>
      <c r="E301" s="30">
        <f>score!J$26</f>
        <v>4</v>
      </c>
      <c r="F301" s="30">
        <f>score!K$26</f>
        <v>4</v>
      </c>
      <c r="G301" s="30">
        <f>score!L$26</f>
        <v>4</v>
      </c>
      <c r="H301" s="30">
        <f>score!M$26</f>
        <v>4</v>
      </c>
      <c r="I301" s="30">
        <f>score!N$26</f>
        <v>3</v>
      </c>
      <c r="J301" s="30">
        <f>score!O$26</f>
        <v>4</v>
      </c>
      <c r="K301" s="30">
        <f>score!P$26</f>
        <v>2</v>
      </c>
      <c r="L301" s="30">
        <f>score!Q$26</f>
        <v>4</v>
      </c>
      <c r="M301" s="30">
        <f>score!R$26</f>
        <v>3</v>
      </c>
      <c r="N301" s="30">
        <f>score!S$26</f>
        <v>3</v>
      </c>
      <c r="O301" s="30">
        <f>score!T$26</f>
        <v>4</v>
      </c>
      <c r="P301" s="30">
        <f>score!U$26</f>
        <v>4</v>
      </c>
      <c r="Q301" s="30">
        <f>score!V$26</f>
        <v>4</v>
      </c>
      <c r="R301" s="30">
        <f>score!W$26</f>
        <v>2</v>
      </c>
      <c r="S301" s="30">
        <f>score!X$26</f>
        <v>4</v>
      </c>
      <c r="T301" s="30">
        <f>score!Y$26</f>
        <v>2</v>
      </c>
      <c r="U301" s="11">
        <f t="shared" si="20"/>
        <v>62</v>
      </c>
    </row>
    <row r="302" spans="1:21" ht="15.5" x14ac:dyDescent="0.35">
      <c r="B302" s="39" t="s">
        <v>7</v>
      </c>
      <c r="C302" s="40">
        <f>score!H$147</f>
        <v>4</v>
      </c>
      <c r="D302" s="40">
        <f>score!$I$147</f>
        <v>3</v>
      </c>
      <c r="E302" s="40">
        <f>score!$J$147</f>
        <v>3</v>
      </c>
      <c r="F302" s="40">
        <f>score!$K$147</f>
        <v>4</v>
      </c>
      <c r="G302" s="40">
        <f>score!$L$147</f>
        <v>4</v>
      </c>
      <c r="H302" s="40">
        <f>score!$M$147</f>
        <v>4</v>
      </c>
      <c r="I302" s="40">
        <f>score!$N$147</f>
        <v>3</v>
      </c>
      <c r="J302" s="40">
        <f>score!$O$147</f>
        <v>4</v>
      </c>
      <c r="K302" s="40">
        <f>score!$P$147</f>
        <v>3</v>
      </c>
      <c r="L302" s="40">
        <f>score!$Q$147</f>
        <v>4</v>
      </c>
      <c r="M302" s="40">
        <f>score!$R$147</f>
        <v>3</v>
      </c>
      <c r="N302" s="40">
        <f>score!$S$147</f>
        <v>3</v>
      </c>
      <c r="O302" s="40">
        <f>score!$T$147</f>
        <v>4</v>
      </c>
      <c r="P302" s="40">
        <f>score!$U$147</f>
        <v>4</v>
      </c>
      <c r="Q302" s="40">
        <f>score!$V$147</f>
        <v>4</v>
      </c>
      <c r="R302" s="40">
        <f>score!$W$147</f>
        <v>3</v>
      </c>
      <c r="S302" s="40">
        <f>score!$X$147</f>
        <v>4</v>
      </c>
      <c r="T302" s="40">
        <f>score!$Y$147</f>
        <v>3</v>
      </c>
      <c r="U302" s="13">
        <f t="shared" si="20"/>
        <v>64</v>
      </c>
    </row>
    <row r="303" spans="1:21" x14ac:dyDescent="0.35">
      <c r="C303" s="41"/>
      <c r="D303" s="41"/>
      <c r="E303" s="41"/>
      <c r="F303" s="41"/>
      <c r="G303" s="41"/>
      <c r="H303" s="41"/>
      <c r="I303" s="41"/>
      <c r="J303" s="41"/>
      <c r="K303" s="41"/>
      <c r="L303" s="41"/>
      <c r="M303" s="41"/>
      <c r="N303" s="41"/>
      <c r="O303" s="41"/>
      <c r="P303" s="41"/>
      <c r="Q303" s="41"/>
      <c r="R303" s="41"/>
      <c r="S303" s="41"/>
      <c r="T303" s="41"/>
    </row>
    <row r="304" spans="1:21" ht="15" customHeight="1" x14ac:dyDescent="0.35">
      <c r="A304" s="151">
        <f>score!A27</f>
        <v>21</v>
      </c>
      <c r="C304" s="45" t="s">
        <v>6</v>
      </c>
      <c r="D304" s="45"/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</row>
    <row r="305" spans="1:27" ht="15" customHeight="1" x14ac:dyDescent="0.35">
      <c r="A305" s="151"/>
      <c r="B305" s="152" t="str">
        <f>score!F27</f>
        <v>Alenka Zornada&amp;Boris Lorkovič</v>
      </c>
      <c r="C305" s="155">
        <v>1</v>
      </c>
      <c r="D305" s="155">
        <v>2</v>
      </c>
      <c r="E305" s="155">
        <v>3</v>
      </c>
      <c r="F305" s="155">
        <v>4</v>
      </c>
      <c r="G305" s="155">
        <v>5</v>
      </c>
      <c r="H305" s="155">
        <v>6</v>
      </c>
      <c r="I305" s="155">
        <v>7</v>
      </c>
      <c r="J305" s="155">
        <v>8</v>
      </c>
      <c r="K305" s="155">
        <v>9</v>
      </c>
      <c r="L305" s="155">
        <v>10</v>
      </c>
      <c r="M305" s="155">
        <v>11</v>
      </c>
      <c r="N305" s="155">
        <v>12</v>
      </c>
      <c r="O305" s="155">
        <v>13</v>
      </c>
      <c r="P305" s="155">
        <v>14</v>
      </c>
      <c r="Q305" s="155">
        <v>15</v>
      </c>
      <c r="R305" s="155">
        <v>16</v>
      </c>
      <c r="S305" s="155">
        <v>17</v>
      </c>
      <c r="T305" s="155">
        <v>18</v>
      </c>
      <c r="U305" s="42" t="s">
        <v>1</v>
      </c>
    </row>
    <row r="306" spans="1:27" x14ac:dyDescent="0.35">
      <c r="B306" s="154"/>
      <c r="C306" s="146"/>
      <c r="D306" s="146"/>
      <c r="E306" s="146"/>
      <c r="F306" s="146"/>
      <c r="G306" s="146"/>
      <c r="H306" s="146"/>
      <c r="I306" s="146"/>
      <c r="J306" s="146"/>
      <c r="K306" s="146"/>
      <c r="L306" s="146"/>
      <c r="M306" s="146"/>
      <c r="N306" s="146"/>
      <c r="O306" s="146"/>
      <c r="P306" s="146"/>
      <c r="Q306" s="146"/>
      <c r="R306" s="146"/>
      <c r="S306" s="146"/>
      <c r="T306" s="146"/>
      <c r="U306" s="43"/>
    </row>
    <row r="307" spans="1:27" x14ac:dyDescent="0.35">
      <c r="B307" s="4" t="s">
        <v>8</v>
      </c>
      <c r="C307" s="3">
        <f>'1stR'!C$27</f>
        <v>0</v>
      </c>
      <c r="D307" s="3">
        <f>'1stR'!D$27</f>
        <v>0</v>
      </c>
      <c r="E307" s="3">
        <f>'1stR'!E$27</f>
        <v>0</v>
      </c>
      <c r="F307" s="3">
        <f>'1stR'!F$27</f>
        <v>0</v>
      </c>
      <c r="G307" s="3">
        <f>'1stR'!G$27</f>
        <v>0</v>
      </c>
      <c r="H307" s="3">
        <f>'1stR'!H$27</f>
        <v>0</v>
      </c>
      <c r="I307" s="3">
        <f>'1stR'!I$27</f>
        <v>0</v>
      </c>
      <c r="J307" s="3">
        <f>'1stR'!J$27</f>
        <v>0</v>
      </c>
      <c r="K307" s="3">
        <f>'1stR'!K$27</f>
        <v>0</v>
      </c>
      <c r="L307" s="3">
        <f>'1stR'!L$27</f>
        <v>0</v>
      </c>
      <c r="M307" s="3">
        <f>'1stR'!M$27</f>
        <v>0</v>
      </c>
      <c r="N307" s="3">
        <f>'1stR'!N$27</f>
        <v>0</v>
      </c>
      <c r="O307" s="3">
        <f>'1stR'!O$27</f>
        <v>0</v>
      </c>
      <c r="P307" s="3">
        <f>'1stR'!P$27</f>
        <v>0</v>
      </c>
      <c r="Q307" s="3">
        <f>'1stR'!Q$27</f>
        <v>0</v>
      </c>
      <c r="R307" s="3">
        <f>'1stR'!R$27</f>
        <v>0</v>
      </c>
      <c r="S307" s="3">
        <f>'1stR'!S$27</f>
        <v>0</v>
      </c>
      <c r="T307" s="3">
        <f>'1stR'!T$27</f>
        <v>0</v>
      </c>
      <c r="U307" s="10">
        <f>SUM(C307:T307)</f>
        <v>0</v>
      </c>
      <c r="AA307" s="35" t="s">
        <v>9</v>
      </c>
    </row>
    <row r="308" spans="1:27" x14ac:dyDescent="0.35">
      <c r="B308" s="4" t="s">
        <v>13</v>
      </c>
      <c r="C308" s="3">
        <f>'2ndR'!C$27</f>
        <v>0</v>
      </c>
      <c r="D308" s="3">
        <f>'2ndR'!D$27</f>
        <v>0</v>
      </c>
      <c r="E308" s="3">
        <f>'2ndR'!E$27</f>
        <v>0</v>
      </c>
      <c r="F308" s="3">
        <f>'2ndR'!F$27</f>
        <v>0</v>
      </c>
      <c r="G308" s="3">
        <f>'2ndR'!G$27</f>
        <v>0</v>
      </c>
      <c r="H308" s="3">
        <f>'2ndR'!H$27</f>
        <v>0</v>
      </c>
      <c r="I308" s="3">
        <f>'2ndR'!I$27</f>
        <v>0</v>
      </c>
      <c r="J308" s="3">
        <f>'2ndR'!J$27</f>
        <v>0</v>
      </c>
      <c r="K308" s="3">
        <f>'2ndR'!K$27</f>
        <v>0</v>
      </c>
      <c r="L308" s="3">
        <f>'2ndR'!L$27</f>
        <v>0</v>
      </c>
      <c r="M308" s="3">
        <f>'2ndR'!M$27</f>
        <v>0</v>
      </c>
      <c r="N308" s="3">
        <f>'2ndR'!N$27</f>
        <v>0</v>
      </c>
      <c r="O308" s="3">
        <f>'2ndR'!O$27</f>
        <v>0</v>
      </c>
      <c r="P308" s="3">
        <f>'2ndR'!P$27</f>
        <v>0</v>
      </c>
      <c r="Q308" s="3">
        <f>'2ndR'!Q$27</f>
        <v>0</v>
      </c>
      <c r="R308" s="3">
        <f>'2ndR'!R$27</f>
        <v>0</v>
      </c>
      <c r="S308" s="3">
        <f>'2ndR'!S$27</f>
        <v>0</v>
      </c>
      <c r="T308" s="3">
        <f>'2ndR'!T$27</f>
        <v>0</v>
      </c>
      <c r="U308" s="10">
        <f t="shared" ref="U308:U317" si="21">SUM(C308:T308)</f>
        <v>0</v>
      </c>
    </row>
    <row r="309" spans="1:27" x14ac:dyDescent="0.35">
      <c r="B309" s="4" t="s">
        <v>14</v>
      </c>
      <c r="C309" s="3">
        <f>'3rdR'!C$27</f>
        <v>6</v>
      </c>
      <c r="D309" s="3">
        <f>'3rdR'!D$27</f>
        <v>3</v>
      </c>
      <c r="E309" s="3">
        <f>'3rdR'!E$27</f>
        <v>3</v>
      </c>
      <c r="F309" s="3">
        <f>'3rdR'!F$27</f>
        <v>5</v>
      </c>
      <c r="G309" s="3">
        <f>'3rdR'!G$27</f>
        <v>5</v>
      </c>
      <c r="H309" s="3">
        <f>'3rdR'!H$27</f>
        <v>5</v>
      </c>
      <c r="I309" s="3">
        <f>'3rdR'!I$27</f>
        <v>4</v>
      </c>
      <c r="J309" s="3">
        <f>'3rdR'!J$27</f>
        <v>9</v>
      </c>
      <c r="K309" s="3">
        <f>'3rdR'!K$27</f>
        <v>4</v>
      </c>
      <c r="L309" s="3">
        <f>'3rdR'!L$27</f>
        <v>4</v>
      </c>
      <c r="M309" s="3">
        <f>'3rdR'!M$27</f>
        <v>4</v>
      </c>
      <c r="N309" s="3">
        <f>'3rdR'!N$27</f>
        <v>4</v>
      </c>
      <c r="O309" s="3">
        <f>'3rdR'!O$27</f>
        <v>5</v>
      </c>
      <c r="P309" s="3">
        <f>'3rdR'!P$27</f>
        <v>6</v>
      </c>
      <c r="Q309" s="3">
        <f>'3rdR'!Q$27</f>
        <v>6</v>
      </c>
      <c r="R309" s="3">
        <f>'3rdR'!R$27</f>
        <v>4</v>
      </c>
      <c r="S309" s="3">
        <f>'3rdR'!S$27</f>
        <v>5</v>
      </c>
      <c r="T309" s="3">
        <f>'3rdR'!T$27</f>
        <v>3</v>
      </c>
      <c r="U309" s="10">
        <f t="shared" si="21"/>
        <v>85</v>
      </c>
      <c r="AA309" s="35" t="s">
        <v>9</v>
      </c>
    </row>
    <row r="310" spans="1:27" x14ac:dyDescent="0.35">
      <c r="B310" s="4" t="s">
        <v>15</v>
      </c>
      <c r="C310" s="3">
        <f>'4thR'!C$27</f>
        <v>6</v>
      </c>
      <c r="D310" s="3">
        <f>'4thR'!D$27</f>
        <v>5</v>
      </c>
      <c r="E310" s="3">
        <f>'4thR'!E$27</f>
        <v>5</v>
      </c>
      <c r="F310" s="3">
        <f>'4thR'!F$27</f>
        <v>6</v>
      </c>
      <c r="G310" s="3">
        <f>'4thR'!G$27</f>
        <v>5</v>
      </c>
      <c r="H310" s="3">
        <f>'4thR'!H$27</f>
        <v>4</v>
      </c>
      <c r="I310" s="3">
        <f>'4thR'!I$27</f>
        <v>3</v>
      </c>
      <c r="J310" s="3">
        <f>'4thR'!J$27</f>
        <v>7</v>
      </c>
      <c r="K310" s="3">
        <f>'4thR'!K$27</f>
        <v>4</v>
      </c>
      <c r="L310" s="3">
        <f>'4thR'!L$27</f>
        <v>6</v>
      </c>
      <c r="M310" s="3">
        <f>'4thR'!M$27</f>
        <v>4</v>
      </c>
      <c r="N310" s="3">
        <f>'4thR'!N$27</f>
        <v>4</v>
      </c>
      <c r="O310" s="3">
        <f>'4thR'!O$27</f>
        <v>5</v>
      </c>
      <c r="P310" s="3">
        <f>'4thR'!P$27</f>
        <v>6</v>
      </c>
      <c r="Q310" s="3">
        <f>'4thR'!Q$27</f>
        <v>6</v>
      </c>
      <c r="R310" s="3">
        <f>'4thR'!R$27</f>
        <v>3</v>
      </c>
      <c r="S310" s="3">
        <f>'4thR'!S$27</f>
        <v>9</v>
      </c>
      <c r="T310" s="3">
        <f>'4thR'!T$27</f>
        <v>4</v>
      </c>
      <c r="U310" s="10">
        <f t="shared" si="21"/>
        <v>92</v>
      </c>
    </row>
    <row r="311" spans="1:27" x14ac:dyDescent="0.35">
      <c r="B311" s="4" t="s">
        <v>16</v>
      </c>
      <c r="C311" s="3">
        <f>'5thR'!C$27</f>
        <v>6</v>
      </c>
      <c r="D311" s="3">
        <f>'5thR'!D$27</f>
        <v>3</v>
      </c>
      <c r="E311" s="3">
        <f>'5thR'!E$27</f>
        <v>3</v>
      </c>
      <c r="F311" s="3">
        <f>'5thR'!F$27</f>
        <v>5</v>
      </c>
      <c r="G311" s="3">
        <f>'5thR'!G$27</f>
        <v>5</v>
      </c>
      <c r="H311" s="3">
        <f>'5thR'!H$27</f>
        <v>4</v>
      </c>
      <c r="I311" s="3">
        <f>'5thR'!I$27</f>
        <v>5</v>
      </c>
      <c r="J311" s="3">
        <f>'5thR'!J$27</f>
        <v>5</v>
      </c>
      <c r="K311" s="3">
        <f>'5thR'!K$27</f>
        <v>4</v>
      </c>
      <c r="L311" s="3">
        <f>'5thR'!L$27</f>
        <v>5</v>
      </c>
      <c r="M311" s="3">
        <f>'5thR'!M$27</f>
        <v>4</v>
      </c>
      <c r="N311" s="3">
        <f>'5thR'!N$27</f>
        <v>4</v>
      </c>
      <c r="O311" s="3">
        <f>'5thR'!O$27</f>
        <v>5</v>
      </c>
      <c r="P311" s="3">
        <f>'5thR'!P$27</f>
        <v>6</v>
      </c>
      <c r="Q311" s="3">
        <f>'5thR'!Q$27</f>
        <v>6</v>
      </c>
      <c r="R311" s="3">
        <f>'5thR'!R$27</f>
        <v>4</v>
      </c>
      <c r="S311" s="3">
        <f>'5thR'!S$27</f>
        <v>5</v>
      </c>
      <c r="T311" s="3">
        <f>'5thR'!T$27</f>
        <v>3</v>
      </c>
      <c r="U311" s="10">
        <f t="shared" si="21"/>
        <v>82</v>
      </c>
    </row>
    <row r="312" spans="1:27" x14ac:dyDescent="0.35">
      <c r="B312" s="4" t="s">
        <v>17</v>
      </c>
      <c r="C312" s="3">
        <f>'6thR'!C$27</f>
        <v>5</v>
      </c>
      <c r="D312" s="3">
        <f>'6thR'!D$27</f>
        <v>3</v>
      </c>
      <c r="E312" s="3">
        <f>'6thR'!E$27</f>
        <v>4</v>
      </c>
      <c r="F312" s="3">
        <f>'6thR'!F$27</f>
        <v>6</v>
      </c>
      <c r="G312" s="3">
        <f>'6thR'!G$27</f>
        <v>5</v>
      </c>
      <c r="H312" s="3">
        <f>'6thR'!H$27</f>
        <v>5</v>
      </c>
      <c r="I312" s="3">
        <f>'6thR'!I$27</f>
        <v>4</v>
      </c>
      <c r="J312" s="3">
        <f>'6thR'!J$27</f>
        <v>7</v>
      </c>
      <c r="K312" s="3">
        <f>'6thR'!K$27</f>
        <v>4</v>
      </c>
      <c r="L312" s="3">
        <f>'6thR'!L$27</f>
        <v>4</v>
      </c>
      <c r="M312" s="3">
        <f>'6thR'!M$27</f>
        <v>4</v>
      </c>
      <c r="N312" s="3">
        <f>'6thR'!N$27</f>
        <v>4</v>
      </c>
      <c r="O312" s="3">
        <f>'6thR'!O$27</f>
        <v>5</v>
      </c>
      <c r="P312" s="3">
        <f>'6thR'!P$27</f>
        <v>6</v>
      </c>
      <c r="Q312" s="3">
        <f>'6thR'!Q$27</f>
        <v>5</v>
      </c>
      <c r="R312" s="3">
        <f>'6thR'!R$27</f>
        <v>4</v>
      </c>
      <c r="S312" s="3">
        <f>'6thR'!S$27</f>
        <v>4</v>
      </c>
      <c r="T312" s="3">
        <f>'6thR'!T$27</f>
        <v>4</v>
      </c>
      <c r="U312" s="10">
        <f t="shared" si="21"/>
        <v>83</v>
      </c>
    </row>
    <row r="313" spans="1:27" x14ac:dyDescent="0.35">
      <c r="B313" s="4" t="s">
        <v>18</v>
      </c>
      <c r="C313" s="3">
        <f>'7thR'!C$27</f>
        <v>0</v>
      </c>
      <c r="D313" s="3">
        <f>'7thR'!D$27</f>
        <v>0</v>
      </c>
      <c r="E313" s="3">
        <f>'7thR'!E$27</f>
        <v>0</v>
      </c>
      <c r="F313" s="3">
        <f>'7thR'!F$27</f>
        <v>0</v>
      </c>
      <c r="G313" s="3">
        <f>'7thR'!G$27</f>
        <v>0</v>
      </c>
      <c r="H313" s="3">
        <f>'7thR'!H$27</f>
        <v>0</v>
      </c>
      <c r="I313" s="3">
        <f>'7thR'!I$27</f>
        <v>0</v>
      </c>
      <c r="J313" s="3">
        <f>'7thR'!J$27</f>
        <v>0</v>
      </c>
      <c r="K313" s="3">
        <f>'7thR'!K$27</f>
        <v>0</v>
      </c>
      <c r="L313" s="3">
        <f>'7thR'!L$27</f>
        <v>0</v>
      </c>
      <c r="M313" s="3">
        <f>'7thR'!M$27</f>
        <v>0</v>
      </c>
      <c r="N313" s="3">
        <f>'7thR'!N$27</f>
        <v>0</v>
      </c>
      <c r="O313" s="3">
        <f>'7thR'!O$27</f>
        <v>0</v>
      </c>
      <c r="P313" s="3">
        <f>'7thR'!P$27</f>
        <v>0</v>
      </c>
      <c r="Q313" s="3">
        <f>'7thR'!Q$27</f>
        <v>0</v>
      </c>
      <c r="R313" s="3">
        <f>'7thR'!R$27</f>
        <v>0</v>
      </c>
      <c r="S313" s="3">
        <f>'7thR'!S$27</f>
        <v>0</v>
      </c>
      <c r="T313" s="3">
        <f>'7thR'!T$27</f>
        <v>0</v>
      </c>
      <c r="U313" s="10">
        <f t="shared" si="21"/>
        <v>0</v>
      </c>
    </row>
    <row r="314" spans="1:27" x14ac:dyDescent="0.35">
      <c r="B314" s="4" t="s">
        <v>19</v>
      </c>
      <c r="C314" s="3">
        <f>'8thR'!C$27</f>
        <v>0</v>
      </c>
      <c r="D314" s="3">
        <f>'8thR'!D$27</f>
        <v>0</v>
      </c>
      <c r="E314" s="3">
        <f>'8thR'!E$27</f>
        <v>0</v>
      </c>
      <c r="F314" s="3">
        <f>'8thR'!F$27</f>
        <v>0</v>
      </c>
      <c r="G314" s="3">
        <f>'8thR'!G$27</f>
        <v>0</v>
      </c>
      <c r="H314" s="3">
        <f>'8thR'!H$27</f>
        <v>0</v>
      </c>
      <c r="I314" s="3">
        <f>'8thR'!I$27</f>
        <v>0</v>
      </c>
      <c r="J314" s="3">
        <f>'8thR'!J$27</f>
        <v>0</v>
      </c>
      <c r="K314" s="3">
        <f>'8thR'!K$27</f>
        <v>0</v>
      </c>
      <c r="L314" s="3">
        <f>'8thR'!L$27</f>
        <v>0</v>
      </c>
      <c r="M314" s="3">
        <f>'8thR'!M$27</f>
        <v>0</v>
      </c>
      <c r="N314" s="3">
        <f>'8thR'!N$27</f>
        <v>0</v>
      </c>
      <c r="O314" s="3">
        <f>'8thR'!O$27</f>
        <v>0</v>
      </c>
      <c r="P314" s="3">
        <f>'8thR'!P$27</f>
        <v>0</v>
      </c>
      <c r="Q314" s="3">
        <f>'8thR'!Q$27</f>
        <v>0</v>
      </c>
      <c r="R314" s="3">
        <f>'8thR'!R$27</f>
        <v>0</v>
      </c>
      <c r="S314" s="3">
        <f>'8thR'!S$27</f>
        <v>0</v>
      </c>
      <c r="T314" s="3">
        <f>'8thR'!T$27</f>
        <v>0</v>
      </c>
      <c r="U314" s="10">
        <f t="shared" si="21"/>
        <v>0</v>
      </c>
    </row>
    <row r="315" spans="1:27" ht="15" thickBot="1" x14ac:dyDescent="0.4">
      <c r="B315" s="89" t="s">
        <v>78</v>
      </c>
      <c r="C315" s="90">
        <f>'9thR'!C$27</f>
        <v>0</v>
      </c>
      <c r="D315" s="90">
        <f>'9thR'!D$27</f>
        <v>0</v>
      </c>
      <c r="E315" s="90">
        <f>'9thR'!E$27</f>
        <v>0</v>
      </c>
      <c r="F315" s="90">
        <f>'9thR'!F$27</f>
        <v>0</v>
      </c>
      <c r="G315" s="90">
        <f>'9thR'!G$27</f>
        <v>0</v>
      </c>
      <c r="H315" s="90">
        <f>'9thR'!H$27</f>
        <v>0</v>
      </c>
      <c r="I315" s="90">
        <f>'9thR'!I$27</f>
        <v>0</v>
      </c>
      <c r="J315" s="90">
        <f>'9thR'!J$27</f>
        <v>0</v>
      </c>
      <c r="K315" s="90">
        <f>'9thR'!K$27</f>
        <v>0</v>
      </c>
      <c r="L315" s="90">
        <f>'9thR'!L$27</f>
        <v>0</v>
      </c>
      <c r="M315" s="90">
        <f>'9thR'!M$27</f>
        <v>0</v>
      </c>
      <c r="N315" s="90">
        <f>'9thR'!N$27</f>
        <v>0</v>
      </c>
      <c r="O315" s="90">
        <f>'9thR'!O$27</f>
        <v>0</v>
      </c>
      <c r="P315" s="90">
        <f>'9thR'!P$27</f>
        <v>0</v>
      </c>
      <c r="Q315" s="90">
        <f>'9thR'!Q$27</f>
        <v>0</v>
      </c>
      <c r="R315" s="90">
        <f>'9thR'!R$27</f>
        <v>0</v>
      </c>
      <c r="S315" s="90">
        <f>'9thR'!S$27</f>
        <v>0</v>
      </c>
      <c r="T315" s="90">
        <f>'9thR'!T$27</f>
        <v>0</v>
      </c>
      <c r="U315" s="91">
        <f t="shared" si="21"/>
        <v>0</v>
      </c>
    </row>
    <row r="316" spans="1:27" ht="16" thickTop="1" x14ac:dyDescent="0.35">
      <c r="B316" s="38" t="s">
        <v>12</v>
      </c>
      <c r="C316" s="30">
        <f>score!H$27</f>
        <v>5</v>
      </c>
      <c r="D316" s="30">
        <f>score!I$27</f>
        <v>3</v>
      </c>
      <c r="E316" s="30">
        <f>score!J$27</f>
        <v>3</v>
      </c>
      <c r="F316" s="30">
        <f>score!K$27</f>
        <v>5</v>
      </c>
      <c r="G316" s="30">
        <f>score!L$27</f>
        <v>5</v>
      </c>
      <c r="H316" s="30">
        <f>score!M$27</f>
        <v>4</v>
      </c>
      <c r="I316" s="30">
        <f>score!N$27</f>
        <v>3</v>
      </c>
      <c r="J316" s="30">
        <f>score!O$27</f>
        <v>5</v>
      </c>
      <c r="K316" s="30">
        <f>score!P$27</f>
        <v>4</v>
      </c>
      <c r="L316" s="30">
        <f>score!Q$27</f>
        <v>4</v>
      </c>
      <c r="M316" s="30">
        <f>score!R$27</f>
        <v>4</v>
      </c>
      <c r="N316" s="30">
        <f>score!S$27</f>
        <v>4</v>
      </c>
      <c r="O316" s="30">
        <f>score!T$27</f>
        <v>5</v>
      </c>
      <c r="P316" s="30">
        <f>score!U$27</f>
        <v>6</v>
      </c>
      <c r="Q316" s="30">
        <f>score!V$27</f>
        <v>5</v>
      </c>
      <c r="R316" s="30">
        <f>score!W$27</f>
        <v>3</v>
      </c>
      <c r="S316" s="30">
        <f>score!X$27</f>
        <v>4</v>
      </c>
      <c r="T316" s="30">
        <f>score!Y$27</f>
        <v>3</v>
      </c>
      <c r="U316" s="31">
        <f t="shared" si="21"/>
        <v>75</v>
      </c>
    </row>
    <row r="317" spans="1:27" ht="15.5" x14ac:dyDescent="0.35">
      <c r="B317" s="39" t="s">
        <v>7</v>
      </c>
      <c r="C317" s="40">
        <f>score!H$147</f>
        <v>4</v>
      </c>
      <c r="D317" s="40">
        <f>score!$I$147</f>
        <v>3</v>
      </c>
      <c r="E317" s="40">
        <f>score!$J$147</f>
        <v>3</v>
      </c>
      <c r="F317" s="40">
        <f>score!$K$147</f>
        <v>4</v>
      </c>
      <c r="G317" s="40">
        <f>score!$L$147</f>
        <v>4</v>
      </c>
      <c r="H317" s="40">
        <f>score!$M$147</f>
        <v>4</v>
      </c>
      <c r="I317" s="40">
        <f>score!$N$147</f>
        <v>3</v>
      </c>
      <c r="J317" s="40">
        <f>score!$O$147</f>
        <v>4</v>
      </c>
      <c r="K317" s="40">
        <f>score!$P$147</f>
        <v>3</v>
      </c>
      <c r="L317" s="40">
        <f>score!$Q$147</f>
        <v>4</v>
      </c>
      <c r="M317" s="40">
        <f>score!$R$147</f>
        <v>3</v>
      </c>
      <c r="N317" s="40">
        <f>score!$S$147</f>
        <v>3</v>
      </c>
      <c r="O317" s="40">
        <f>score!$T$147</f>
        <v>4</v>
      </c>
      <c r="P317" s="40">
        <f>score!$U$147</f>
        <v>4</v>
      </c>
      <c r="Q317" s="40">
        <f>score!$V$147</f>
        <v>4</v>
      </c>
      <c r="R317" s="40">
        <f>score!$W$147</f>
        <v>3</v>
      </c>
      <c r="S317" s="40">
        <f>score!$X$147</f>
        <v>4</v>
      </c>
      <c r="T317" s="40">
        <f>score!$Y$147</f>
        <v>3</v>
      </c>
      <c r="U317" s="13">
        <f t="shared" si="21"/>
        <v>64</v>
      </c>
    </row>
    <row r="318" spans="1:27" x14ac:dyDescent="0.35">
      <c r="C318" s="41"/>
      <c r="D318" s="41"/>
      <c r="E318" s="41"/>
      <c r="F318" s="41"/>
      <c r="G318" s="41"/>
      <c r="H318" s="41"/>
      <c r="I318" s="41"/>
      <c r="J318" s="41"/>
      <c r="K318" s="41"/>
      <c r="L318" s="41"/>
      <c r="M318" s="41"/>
      <c r="N318" s="41"/>
      <c r="O318" s="41"/>
      <c r="P318" s="41"/>
      <c r="Q318" s="41"/>
      <c r="R318" s="41"/>
      <c r="S318" s="41"/>
      <c r="T318" s="41"/>
    </row>
    <row r="319" spans="1:27" x14ac:dyDescent="0.35">
      <c r="A319" s="151">
        <f>score!A28</f>
        <v>22</v>
      </c>
      <c r="C319" s="45" t="s">
        <v>6</v>
      </c>
      <c r="D319" s="45"/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</row>
    <row r="320" spans="1:27" x14ac:dyDescent="0.35">
      <c r="A320" s="151"/>
      <c r="B320" s="152" t="str">
        <f>score!F28</f>
        <v>Irena Muster&amp;Vladimir Gurov</v>
      </c>
      <c r="C320" s="147">
        <v>1</v>
      </c>
      <c r="D320" s="147">
        <v>2</v>
      </c>
      <c r="E320" s="147">
        <v>3</v>
      </c>
      <c r="F320" s="147">
        <v>4</v>
      </c>
      <c r="G320" s="147">
        <v>5</v>
      </c>
      <c r="H320" s="147">
        <v>6</v>
      </c>
      <c r="I320" s="147">
        <v>7</v>
      </c>
      <c r="J320" s="147">
        <v>8</v>
      </c>
      <c r="K320" s="147">
        <v>9</v>
      </c>
      <c r="L320" s="147">
        <v>10</v>
      </c>
      <c r="M320" s="147">
        <v>11</v>
      </c>
      <c r="N320" s="147">
        <v>12</v>
      </c>
      <c r="O320" s="147">
        <v>13</v>
      </c>
      <c r="P320" s="147">
        <v>14</v>
      </c>
      <c r="Q320" s="147">
        <v>15</v>
      </c>
      <c r="R320" s="147">
        <v>16</v>
      </c>
      <c r="S320" s="147">
        <v>17</v>
      </c>
      <c r="T320" s="147">
        <v>18</v>
      </c>
      <c r="U320" s="42" t="s">
        <v>1</v>
      </c>
    </row>
    <row r="321" spans="1:21" x14ac:dyDescent="0.35">
      <c r="B321" s="152"/>
      <c r="C321" s="147"/>
      <c r="D321" s="147"/>
      <c r="E321" s="147"/>
      <c r="F321" s="147"/>
      <c r="G321" s="147"/>
      <c r="H321" s="147"/>
      <c r="I321" s="147"/>
      <c r="J321" s="147"/>
      <c r="K321" s="147"/>
      <c r="L321" s="147"/>
      <c r="M321" s="147"/>
      <c r="N321" s="147"/>
      <c r="O321" s="147"/>
      <c r="P321" s="147"/>
      <c r="Q321" s="147"/>
      <c r="R321" s="147"/>
      <c r="S321" s="147"/>
      <c r="T321" s="147"/>
      <c r="U321" s="43"/>
    </row>
    <row r="322" spans="1:21" x14ac:dyDescent="0.35">
      <c r="B322" s="4" t="s">
        <v>8</v>
      </c>
      <c r="C322" s="3">
        <f>'1stR'!C$28</f>
        <v>0</v>
      </c>
      <c r="D322" s="3">
        <f>'1stR'!D$28</f>
        <v>0</v>
      </c>
      <c r="E322" s="3">
        <f>'1stR'!E$28</f>
        <v>0</v>
      </c>
      <c r="F322" s="3">
        <f>'1stR'!F$28</f>
        <v>0</v>
      </c>
      <c r="G322" s="3">
        <f>'1stR'!G$28</f>
        <v>0</v>
      </c>
      <c r="H322" s="3">
        <f>'1stR'!H$28</f>
        <v>0</v>
      </c>
      <c r="I322" s="3">
        <f>'1stR'!I$28</f>
        <v>0</v>
      </c>
      <c r="J322" s="3">
        <f>'1stR'!J$28</f>
        <v>0</v>
      </c>
      <c r="K322" s="3">
        <f>'1stR'!K$28</f>
        <v>0</v>
      </c>
      <c r="L322" s="3">
        <f>'1stR'!L$28</f>
        <v>0</v>
      </c>
      <c r="M322" s="3">
        <f>'1stR'!M$28</f>
        <v>0</v>
      </c>
      <c r="N322" s="3">
        <f>'1stR'!N$28</f>
        <v>0</v>
      </c>
      <c r="O322" s="3">
        <f>'1stR'!O$28</f>
        <v>0</v>
      </c>
      <c r="P322" s="3">
        <f>'1stR'!P$28</f>
        <v>0</v>
      </c>
      <c r="Q322" s="3">
        <f>'1stR'!Q$28</f>
        <v>0</v>
      </c>
      <c r="R322" s="3">
        <f>'1stR'!R$28</f>
        <v>0</v>
      </c>
      <c r="S322" s="3">
        <f>'1stR'!S$28</f>
        <v>0</v>
      </c>
      <c r="T322" s="3">
        <f>'1stR'!T$28</f>
        <v>0</v>
      </c>
      <c r="U322" s="10">
        <f>SUM(C322:T322)</f>
        <v>0</v>
      </c>
    </row>
    <row r="323" spans="1:21" x14ac:dyDescent="0.35">
      <c r="B323" s="4" t="s">
        <v>13</v>
      </c>
      <c r="C323" s="3">
        <f>'2ndR'!C$28</f>
        <v>0</v>
      </c>
      <c r="D323" s="3">
        <f>'2ndR'!D$28</f>
        <v>0</v>
      </c>
      <c r="E323" s="3">
        <f>'2ndR'!E$28</f>
        <v>0</v>
      </c>
      <c r="F323" s="3">
        <f>'2ndR'!F$28</f>
        <v>0</v>
      </c>
      <c r="G323" s="3">
        <f>'2ndR'!G$28</f>
        <v>0</v>
      </c>
      <c r="H323" s="3">
        <f>'2ndR'!H$28</f>
        <v>0</v>
      </c>
      <c r="I323" s="3">
        <f>'2ndR'!I$28</f>
        <v>0</v>
      </c>
      <c r="J323" s="3">
        <f>'2ndR'!J$28</f>
        <v>0</v>
      </c>
      <c r="K323" s="3">
        <f>'2ndR'!K$28</f>
        <v>0</v>
      </c>
      <c r="L323" s="3">
        <f>'2ndR'!L$28</f>
        <v>0</v>
      </c>
      <c r="M323" s="3">
        <f>'2ndR'!M$28</f>
        <v>0</v>
      </c>
      <c r="N323" s="3">
        <f>'2ndR'!N$28</f>
        <v>0</v>
      </c>
      <c r="O323" s="3">
        <f>'2ndR'!O$28</f>
        <v>0</v>
      </c>
      <c r="P323" s="3">
        <f>'2ndR'!P$28</f>
        <v>0</v>
      </c>
      <c r="Q323" s="3">
        <f>'2ndR'!Q$28</f>
        <v>0</v>
      </c>
      <c r="R323" s="3">
        <f>'2ndR'!R$28</f>
        <v>0</v>
      </c>
      <c r="S323" s="3">
        <f>'2ndR'!S$28</f>
        <v>0</v>
      </c>
      <c r="T323" s="3">
        <f>'2ndR'!T$28</f>
        <v>0</v>
      </c>
      <c r="U323" s="10">
        <f t="shared" ref="U323:U332" si="22">SUM(C323:T323)</f>
        <v>0</v>
      </c>
    </row>
    <row r="324" spans="1:21" x14ac:dyDescent="0.35">
      <c r="B324" s="4" t="s">
        <v>14</v>
      </c>
      <c r="C324" s="3">
        <f>'3rdR'!C$28</f>
        <v>4</v>
      </c>
      <c r="D324" s="3">
        <f>'3rdR'!D$28</f>
        <v>4</v>
      </c>
      <c r="E324" s="3">
        <f>'3rdR'!E$28</f>
        <v>3</v>
      </c>
      <c r="F324" s="3">
        <f>'3rdR'!F$28</f>
        <v>5</v>
      </c>
      <c r="G324" s="3">
        <f>'3rdR'!G$28</f>
        <v>4</v>
      </c>
      <c r="H324" s="3">
        <f>'3rdR'!H$28</f>
        <v>4</v>
      </c>
      <c r="I324" s="3">
        <f>'3rdR'!I$28</f>
        <v>4</v>
      </c>
      <c r="J324" s="3">
        <f>'3rdR'!J$28</f>
        <v>6</v>
      </c>
      <c r="K324" s="3">
        <f>'3rdR'!K$28</f>
        <v>2</v>
      </c>
      <c r="L324" s="3">
        <f>'3rdR'!L$28</f>
        <v>4</v>
      </c>
      <c r="M324" s="3">
        <f>'3rdR'!M$28</f>
        <v>4</v>
      </c>
      <c r="N324" s="3">
        <f>'3rdR'!N$28</f>
        <v>4</v>
      </c>
      <c r="O324" s="3">
        <f>'3rdR'!O$28</f>
        <v>5</v>
      </c>
      <c r="P324" s="3">
        <f>'3rdR'!P$28</f>
        <v>5</v>
      </c>
      <c r="Q324" s="3">
        <f>'3rdR'!Q$28</f>
        <v>5</v>
      </c>
      <c r="R324" s="3">
        <f>'3rdR'!R$28</f>
        <v>6</v>
      </c>
      <c r="S324" s="3">
        <f>'3rdR'!S$28</f>
        <v>7</v>
      </c>
      <c r="T324" s="3">
        <f>'3rdR'!T$28</f>
        <v>3</v>
      </c>
      <c r="U324" s="10">
        <f t="shared" si="22"/>
        <v>79</v>
      </c>
    </row>
    <row r="325" spans="1:21" x14ac:dyDescent="0.35">
      <c r="B325" s="4" t="s">
        <v>15</v>
      </c>
      <c r="C325" s="3">
        <f>'4thR'!C$28</f>
        <v>5</v>
      </c>
      <c r="D325" s="3">
        <f>'4thR'!D$28</f>
        <v>3</v>
      </c>
      <c r="E325" s="3">
        <f>'4thR'!E$28</f>
        <v>3</v>
      </c>
      <c r="F325" s="3">
        <f>'4thR'!F$28</f>
        <v>4</v>
      </c>
      <c r="G325" s="3">
        <f>'4thR'!G$28</f>
        <v>5</v>
      </c>
      <c r="H325" s="3">
        <f>'4thR'!H$28</f>
        <v>4</v>
      </c>
      <c r="I325" s="3">
        <f>'4thR'!I$28</f>
        <v>4</v>
      </c>
      <c r="J325" s="3">
        <f>'4thR'!J$28</f>
        <v>5</v>
      </c>
      <c r="K325" s="3">
        <f>'4thR'!K$28</f>
        <v>3</v>
      </c>
      <c r="L325" s="3">
        <f>'4thR'!L$28</f>
        <v>4</v>
      </c>
      <c r="M325" s="3">
        <f>'4thR'!M$28</f>
        <v>5</v>
      </c>
      <c r="N325" s="3">
        <f>'4thR'!N$28</f>
        <v>4</v>
      </c>
      <c r="O325" s="3">
        <f>'4thR'!O$28</f>
        <v>5</v>
      </c>
      <c r="P325" s="3">
        <f>'4thR'!P$28</f>
        <v>5</v>
      </c>
      <c r="Q325" s="3">
        <f>'4thR'!Q$28</f>
        <v>5</v>
      </c>
      <c r="R325" s="3">
        <f>'4thR'!R$28</f>
        <v>3</v>
      </c>
      <c r="S325" s="3">
        <f>'4thR'!S$28</f>
        <v>4</v>
      </c>
      <c r="T325" s="3">
        <f>'4thR'!T$28</f>
        <v>3</v>
      </c>
      <c r="U325" s="10">
        <f t="shared" si="22"/>
        <v>74</v>
      </c>
    </row>
    <row r="326" spans="1:21" x14ac:dyDescent="0.35">
      <c r="B326" s="4" t="s">
        <v>16</v>
      </c>
      <c r="C326" s="3">
        <f>'5thR'!C$28</f>
        <v>0</v>
      </c>
      <c r="D326" s="3">
        <f>'5thR'!D$28</f>
        <v>0</v>
      </c>
      <c r="E326" s="3">
        <f>'5thR'!E$28</f>
        <v>0</v>
      </c>
      <c r="F326" s="3">
        <f>'5thR'!F$28</f>
        <v>0</v>
      </c>
      <c r="G326" s="3">
        <f>'5thR'!G$28</f>
        <v>0</v>
      </c>
      <c r="H326" s="3">
        <f>'5thR'!H$28</f>
        <v>0</v>
      </c>
      <c r="I326" s="3">
        <f>'5thR'!I$28</f>
        <v>0</v>
      </c>
      <c r="J326" s="3">
        <f>'5thR'!J$28</f>
        <v>0</v>
      </c>
      <c r="K326" s="3">
        <f>'5thR'!K$28</f>
        <v>0</v>
      </c>
      <c r="L326" s="3">
        <f>'5thR'!L$28</f>
        <v>0</v>
      </c>
      <c r="M326" s="3">
        <f>'5thR'!M$28</f>
        <v>0</v>
      </c>
      <c r="N326" s="3">
        <f>'5thR'!N$28</f>
        <v>0</v>
      </c>
      <c r="O326" s="3">
        <f>'5thR'!O$28</f>
        <v>0</v>
      </c>
      <c r="P326" s="3">
        <f>'5thR'!P$28</f>
        <v>0</v>
      </c>
      <c r="Q326" s="3">
        <f>'5thR'!Q$28</f>
        <v>0</v>
      </c>
      <c r="R326" s="3">
        <f>'5thR'!R$28</f>
        <v>0</v>
      </c>
      <c r="S326" s="3">
        <f>'5thR'!S$28</f>
        <v>0</v>
      </c>
      <c r="T326" s="3">
        <f>'5thR'!T$28</f>
        <v>0</v>
      </c>
      <c r="U326" s="10">
        <f t="shared" si="22"/>
        <v>0</v>
      </c>
    </row>
    <row r="327" spans="1:21" x14ac:dyDescent="0.35">
      <c r="B327" s="4" t="s">
        <v>17</v>
      </c>
      <c r="C327" s="3">
        <f>'6thR'!C$28</f>
        <v>5</v>
      </c>
      <c r="D327" s="3">
        <f>'6thR'!D$28</f>
        <v>4</v>
      </c>
      <c r="E327" s="3">
        <f>'6thR'!E$28</f>
        <v>4</v>
      </c>
      <c r="F327" s="3">
        <f>'6thR'!F$28</f>
        <v>5</v>
      </c>
      <c r="G327" s="3">
        <f>'6thR'!G$28</f>
        <v>6</v>
      </c>
      <c r="H327" s="3">
        <f>'6thR'!H$28</f>
        <v>4</v>
      </c>
      <c r="I327" s="3">
        <f>'6thR'!I$28</f>
        <v>3</v>
      </c>
      <c r="J327" s="3">
        <f>'6thR'!J$28</f>
        <v>6</v>
      </c>
      <c r="K327" s="3">
        <f>'6thR'!K$28</f>
        <v>4</v>
      </c>
      <c r="L327" s="3">
        <f>'6thR'!L$28</f>
        <v>5</v>
      </c>
      <c r="M327" s="3">
        <f>'6thR'!M$28</f>
        <v>4</v>
      </c>
      <c r="N327" s="3">
        <f>'6thR'!N$28</f>
        <v>3</v>
      </c>
      <c r="O327" s="3">
        <f>'6thR'!O$28</f>
        <v>4</v>
      </c>
      <c r="P327" s="3">
        <f>'6thR'!P$28</f>
        <v>5</v>
      </c>
      <c r="Q327" s="3">
        <f>'6thR'!Q$28</f>
        <v>5</v>
      </c>
      <c r="R327" s="3">
        <f>'6thR'!R$28</f>
        <v>5</v>
      </c>
      <c r="S327" s="3">
        <f>'6thR'!S$28</f>
        <v>5</v>
      </c>
      <c r="T327" s="3">
        <f>'6thR'!T$28</f>
        <v>3</v>
      </c>
      <c r="U327" s="10">
        <f t="shared" si="22"/>
        <v>80</v>
      </c>
    </row>
    <row r="328" spans="1:21" x14ac:dyDescent="0.35">
      <c r="B328" s="4" t="s">
        <v>18</v>
      </c>
      <c r="C328" s="3">
        <f>'7thR'!C$28</f>
        <v>5</v>
      </c>
      <c r="D328" s="3">
        <f>'7thR'!D$28</f>
        <v>4</v>
      </c>
      <c r="E328" s="3">
        <f>'7thR'!E$28</f>
        <v>4</v>
      </c>
      <c r="F328" s="3">
        <f>'7thR'!F$28</f>
        <v>5</v>
      </c>
      <c r="G328" s="3">
        <f>'7thR'!G$28</f>
        <v>5</v>
      </c>
      <c r="H328" s="3">
        <f>'7thR'!H$28</f>
        <v>5</v>
      </c>
      <c r="I328" s="3">
        <f>'7thR'!I$28</f>
        <v>6</v>
      </c>
      <c r="J328" s="3">
        <f>'7thR'!J$28</f>
        <v>4</v>
      </c>
      <c r="K328" s="3">
        <f>'7thR'!K$28</f>
        <v>3</v>
      </c>
      <c r="L328" s="3">
        <f>'7thR'!L$28</f>
        <v>5</v>
      </c>
      <c r="M328" s="3">
        <f>'7thR'!M$28</f>
        <v>5</v>
      </c>
      <c r="N328" s="3">
        <f>'7thR'!N$28</f>
        <v>4</v>
      </c>
      <c r="O328" s="3">
        <f>'7thR'!O$28</f>
        <v>5</v>
      </c>
      <c r="P328" s="3">
        <f>'7thR'!P$28</f>
        <v>4</v>
      </c>
      <c r="Q328" s="3">
        <f>'7thR'!Q$28</f>
        <v>5</v>
      </c>
      <c r="R328" s="3">
        <f>'7thR'!R$28</f>
        <v>4</v>
      </c>
      <c r="S328" s="3">
        <f>'7thR'!S$28</f>
        <v>4</v>
      </c>
      <c r="T328" s="3">
        <f>'7thR'!T$28</f>
        <v>4</v>
      </c>
      <c r="U328" s="10">
        <f t="shared" si="22"/>
        <v>81</v>
      </c>
    </row>
    <row r="329" spans="1:21" x14ac:dyDescent="0.35">
      <c r="B329" s="4" t="s">
        <v>19</v>
      </c>
      <c r="C329" s="3">
        <f>'8thR'!C$28</f>
        <v>5</v>
      </c>
      <c r="D329" s="3">
        <f>'8thR'!D$28</f>
        <v>3</v>
      </c>
      <c r="E329" s="3">
        <f>'8thR'!E$28</f>
        <v>3</v>
      </c>
      <c r="F329" s="3">
        <f>'8thR'!F$28</f>
        <v>4</v>
      </c>
      <c r="G329" s="3">
        <f>'8thR'!G$28</f>
        <v>5</v>
      </c>
      <c r="H329" s="3">
        <f>'8thR'!H$28</f>
        <v>5</v>
      </c>
      <c r="I329" s="3">
        <f>'8thR'!I$28</f>
        <v>3</v>
      </c>
      <c r="J329" s="3">
        <f>'8thR'!J$28</f>
        <v>4</v>
      </c>
      <c r="K329" s="3">
        <f>'8thR'!K$28</f>
        <v>4</v>
      </c>
      <c r="L329" s="3">
        <f>'8thR'!L$28</f>
        <v>4</v>
      </c>
      <c r="M329" s="3">
        <f>'8thR'!M$28</f>
        <v>3</v>
      </c>
      <c r="N329" s="3">
        <f>'8thR'!N$28</f>
        <v>4</v>
      </c>
      <c r="O329" s="3">
        <f>'8thR'!O$28</f>
        <v>4</v>
      </c>
      <c r="P329" s="3">
        <f>'8thR'!P$28</f>
        <v>5</v>
      </c>
      <c r="Q329" s="3">
        <f>'8thR'!Q$28</f>
        <v>5</v>
      </c>
      <c r="R329" s="3">
        <f>'8thR'!R$28</f>
        <v>3</v>
      </c>
      <c r="S329" s="3">
        <f>'8thR'!S$28</f>
        <v>7</v>
      </c>
      <c r="T329" s="3">
        <f>'8thR'!T$28</f>
        <v>2</v>
      </c>
      <c r="U329" s="10">
        <f t="shared" si="22"/>
        <v>73</v>
      </c>
    </row>
    <row r="330" spans="1:21" ht="15" thickBot="1" x14ac:dyDescent="0.4">
      <c r="B330" s="89" t="s">
        <v>78</v>
      </c>
      <c r="C330" s="90">
        <f>'9thR'!C$28</f>
        <v>4</v>
      </c>
      <c r="D330" s="90">
        <f>'9thR'!D$28</f>
        <v>3</v>
      </c>
      <c r="E330" s="90">
        <f>'9thR'!E$28</f>
        <v>3</v>
      </c>
      <c r="F330" s="90">
        <f>'9thR'!F$28</f>
        <v>5</v>
      </c>
      <c r="G330" s="90">
        <f>'9thR'!G$28</f>
        <v>5</v>
      </c>
      <c r="H330" s="90">
        <f>'9thR'!H$28</f>
        <v>6</v>
      </c>
      <c r="I330" s="90">
        <f>'9thR'!I$28</f>
        <v>3</v>
      </c>
      <c r="J330" s="90">
        <f>'9thR'!J$28</f>
        <v>6</v>
      </c>
      <c r="K330" s="90">
        <f>'9thR'!K$28</f>
        <v>3</v>
      </c>
      <c r="L330" s="90">
        <f>'9thR'!L$28</f>
        <v>5</v>
      </c>
      <c r="M330" s="90">
        <f>'9thR'!M$28</f>
        <v>4</v>
      </c>
      <c r="N330" s="90">
        <f>'9thR'!N$28</f>
        <v>3</v>
      </c>
      <c r="O330" s="90">
        <f>'9thR'!O$28</f>
        <v>5</v>
      </c>
      <c r="P330" s="90">
        <f>'9thR'!P$28</f>
        <v>4</v>
      </c>
      <c r="Q330" s="90">
        <f>'9thR'!Q$28</f>
        <v>5</v>
      </c>
      <c r="R330" s="90">
        <f>'9thR'!R$28</f>
        <v>4</v>
      </c>
      <c r="S330" s="90">
        <f>'9thR'!S$28</f>
        <v>4</v>
      </c>
      <c r="T330" s="90">
        <f>'9thR'!T$28</f>
        <v>3</v>
      </c>
      <c r="U330" s="91">
        <f t="shared" si="22"/>
        <v>75</v>
      </c>
    </row>
    <row r="331" spans="1:21" ht="16" thickTop="1" x14ac:dyDescent="0.35">
      <c r="B331" s="38" t="s">
        <v>12</v>
      </c>
      <c r="C331" s="30">
        <f>score!H$28</f>
        <v>4</v>
      </c>
      <c r="D331" s="30">
        <f>score!I$28</f>
        <v>3</v>
      </c>
      <c r="E331" s="30">
        <f>score!J$28</f>
        <v>3</v>
      </c>
      <c r="F331" s="30">
        <f>score!K$28</f>
        <v>4</v>
      </c>
      <c r="G331" s="30">
        <f>score!L$28</f>
        <v>4</v>
      </c>
      <c r="H331" s="30">
        <f>score!M$28</f>
        <v>4</v>
      </c>
      <c r="I331" s="30">
        <f>score!N$28</f>
        <v>3</v>
      </c>
      <c r="J331" s="30">
        <f>score!O$28</f>
        <v>4</v>
      </c>
      <c r="K331" s="30">
        <f>score!P$28</f>
        <v>2</v>
      </c>
      <c r="L331" s="30">
        <f>score!Q$28</f>
        <v>4</v>
      </c>
      <c r="M331" s="30">
        <f>score!R$28</f>
        <v>3</v>
      </c>
      <c r="N331" s="30">
        <f>score!S$28</f>
        <v>3</v>
      </c>
      <c r="O331" s="30">
        <f>score!T$28</f>
        <v>4</v>
      </c>
      <c r="P331" s="30">
        <f>score!U$28</f>
        <v>4</v>
      </c>
      <c r="Q331" s="30">
        <f>score!V$28</f>
        <v>5</v>
      </c>
      <c r="R331" s="30">
        <f>score!W$28</f>
        <v>3</v>
      </c>
      <c r="S331" s="30">
        <f>score!X$28</f>
        <v>4</v>
      </c>
      <c r="T331" s="30">
        <f>score!Y$28</f>
        <v>2</v>
      </c>
      <c r="U331" s="31">
        <f t="shared" si="22"/>
        <v>63</v>
      </c>
    </row>
    <row r="332" spans="1:21" ht="15.5" x14ac:dyDescent="0.35">
      <c r="B332" s="39" t="s">
        <v>7</v>
      </c>
      <c r="C332" s="40">
        <f>score!H$147</f>
        <v>4</v>
      </c>
      <c r="D332" s="40">
        <f>score!$I$147</f>
        <v>3</v>
      </c>
      <c r="E332" s="40">
        <f>score!$J$147</f>
        <v>3</v>
      </c>
      <c r="F332" s="40">
        <f>score!$K$147</f>
        <v>4</v>
      </c>
      <c r="G332" s="40">
        <f>score!$L$147</f>
        <v>4</v>
      </c>
      <c r="H332" s="40">
        <f>score!$M$147</f>
        <v>4</v>
      </c>
      <c r="I332" s="40">
        <f>score!$N$147</f>
        <v>3</v>
      </c>
      <c r="J332" s="40">
        <f>score!$O$147</f>
        <v>4</v>
      </c>
      <c r="K332" s="40">
        <f>score!$P$147</f>
        <v>3</v>
      </c>
      <c r="L332" s="40">
        <f>score!$Q$147</f>
        <v>4</v>
      </c>
      <c r="M332" s="40">
        <f>score!$R$147</f>
        <v>3</v>
      </c>
      <c r="N332" s="40">
        <f>score!$S$147</f>
        <v>3</v>
      </c>
      <c r="O332" s="40">
        <f>score!$T$147</f>
        <v>4</v>
      </c>
      <c r="P332" s="40">
        <f>score!$U$147</f>
        <v>4</v>
      </c>
      <c r="Q332" s="40">
        <f>score!$V$147</f>
        <v>4</v>
      </c>
      <c r="R332" s="40">
        <f>score!$W$147</f>
        <v>3</v>
      </c>
      <c r="S332" s="40">
        <f>score!$X$147</f>
        <v>4</v>
      </c>
      <c r="T332" s="40">
        <f>score!$Y$147</f>
        <v>3</v>
      </c>
      <c r="U332" s="13">
        <f t="shared" si="22"/>
        <v>64</v>
      </c>
    </row>
    <row r="333" spans="1:21" x14ac:dyDescent="0.35">
      <c r="C333" s="41"/>
      <c r="D333" s="41"/>
      <c r="E333" s="41"/>
      <c r="F333" s="41"/>
      <c r="G333" s="41"/>
      <c r="H333" s="41"/>
      <c r="I333" s="41"/>
      <c r="J333" s="41"/>
      <c r="K333" s="41"/>
      <c r="L333" s="41"/>
      <c r="M333" s="41"/>
      <c r="N333" s="41"/>
      <c r="O333" s="41"/>
      <c r="P333" s="41"/>
      <c r="Q333" s="41"/>
      <c r="R333" s="41"/>
      <c r="S333" s="41"/>
      <c r="T333" s="41"/>
    </row>
    <row r="334" spans="1:21" ht="15" customHeight="1" x14ac:dyDescent="0.35">
      <c r="A334" s="151">
        <f>score!A29</f>
        <v>23</v>
      </c>
      <c r="C334" s="153" t="s">
        <v>6</v>
      </c>
      <c r="D334" s="153"/>
      <c r="E334" s="153"/>
      <c r="F334" s="153"/>
      <c r="G334" s="153"/>
      <c r="H334" s="153"/>
      <c r="I334" s="153"/>
      <c r="J334" s="153"/>
      <c r="K334" s="153"/>
      <c r="L334" s="153"/>
      <c r="M334" s="153"/>
      <c r="N334" s="153"/>
      <c r="O334" s="153"/>
      <c r="P334" s="153"/>
      <c r="Q334" s="153"/>
      <c r="R334" s="153"/>
      <c r="S334" s="153"/>
      <c r="T334" s="153"/>
    </row>
    <row r="335" spans="1:21" ht="15" customHeight="1" x14ac:dyDescent="0.35">
      <c r="A335" s="151"/>
      <c r="B335" s="152" t="str">
        <f>score!F29</f>
        <v>Aleš Maček&amp;Taja Koman</v>
      </c>
      <c r="C335" s="155">
        <v>1</v>
      </c>
      <c r="D335" s="155">
        <v>2</v>
      </c>
      <c r="E335" s="155">
        <v>3</v>
      </c>
      <c r="F335" s="155">
        <v>4</v>
      </c>
      <c r="G335" s="155">
        <v>5</v>
      </c>
      <c r="H335" s="155">
        <v>6</v>
      </c>
      <c r="I335" s="155">
        <v>7</v>
      </c>
      <c r="J335" s="155">
        <v>8</v>
      </c>
      <c r="K335" s="155">
        <v>9</v>
      </c>
      <c r="L335" s="155">
        <v>10</v>
      </c>
      <c r="M335" s="155">
        <v>11</v>
      </c>
      <c r="N335" s="155">
        <v>12</v>
      </c>
      <c r="O335" s="155">
        <v>13</v>
      </c>
      <c r="P335" s="155">
        <v>14</v>
      </c>
      <c r="Q335" s="155">
        <v>15</v>
      </c>
      <c r="R335" s="155">
        <v>16</v>
      </c>
      <c r="S335" s="155">
        <v>17</v>
      </c>
      <c r="T335" s="155">
        <v>18</v>
      </c>
      <c r="U335" s="42" t="s">
        <v>1</v>
      </c>
    </row>
    <row r="336" spans="1:21" x14ac:dyDescent="0.35">
      <c r="B336" s="154"/>
      <c r="C336" s="146"/>
      <c r="D336" s="146"/>
      <c r="E336" s="146"/>
      <c r="F336" s="146"/>
      <c r="G336" s="146"/>
      <c r="H336" s="146"/>
      <c r="I336" s="146"/>
      <c r="J336" s="146"/>
      <c r="K336" s="146"/>
      <c r="L336" s="146"/>
      <c r="M336" s="146"/>
      <c r="N336" s="146"/>
      <c r="O336" s="146"/>
      <c r="P336" s="146"/>
      <c r="Q336" s="146"/>
      <c r="R336" s="146"/>
      <c r="S336" s="146"/>
      <c r="T336" s="146"/>
      <c r="U336" s="43"/>
    </row>
    <row r="337" spans="1:27" x14ac:dyDescent="0.35">
      <c r="B337" s="4" t="s">
        <v>8</v>
      </c>
      <c r="C337" s="3">
        <f>'1stR'!C$29</f>
        <v>0</v>
      </c>
      <c r="D337" s="3">
        <f>'1stR'!D$29</f>
        <v>0</v>
      </c>
      <c r="E337" s="3">
        <f>'1stR'!E$29</f>
        <v>0</v>
      </c>
      <c r="F337" s="3">
        <f>'1stR'!F$29</f>
        <v>0</v>
      </c>
      <c r="G337" s="3">
        <f>'1stR'!G$29</f>
        <v>0</v>
      </c>
      <c r="H337" s="3">
        <f>'1stR'!H$29</f>
        <v>0</v>
      </c>
      <c r="I337" s="3">
        <f>'1stR'!I$29</f>
        <v>0</v>
      </c>
      <c r="J337" s="3">
        <f>'1stR'!J$29</f>
        <v>0</v>
      </c>
      <c r="K337" s="3">
        <f>'1stR'!K$29</f>
        <v>0</v>
      </c>
      <c r="L337" s="3">
        <f>'1stR'!L$29</f>
        <v>0</v>
      </c>
      <c r="M337" s="3">
        <f>'1stR'!M$29</f>
        <v>0</v>
      </c>
      <c r="N337" s="3">
        <f>'1stR'!N$29</f>
        <v>0</v>
      </c>
      <c r="O337" s="3">
        <f>'1stR'!O$29</f>
        <v>0</v>
      </c>
      <c r="P337" s="3">
        <f>'1stR'!P$29</f>
        <v>0</v>
      </c>
      <c r="Q337" s="3">
        <f>'1stR'!Q$29</f>
        <v>0</v>
      </c>
      <c r="R337" s="3">
        <f>'1stR'!R$29</f>
        <v>0</v>
      </c>
      <c r="S337" s="3">
        <f>'1stR'!S$29</f>
        <v>0</v>
      </c>
      <c r="T337" s="3">
        <f>'1stR'!T$29</f>
        <v>0</v>
      </c>
      <c r="U337" s="10">
        <f>SUM(C337:T337)</f>
        <v>0</v>
      </c>
      <c r="AA337" s="35" t="s">
        <v>9</v>
      </c>
    </row>
    <row r="338" spans="1:27" x14ac:dyDescent="0.35">
      <c r="B338" s="4" t="s">
        <v>13</v>
      </c>
      <c r="C338" s="3">
        <f>'2ndR'!C$29</f>
        <v>0</v>
      </c>
      <c r="D338" s="3">
        <f>'2ndR'!D$29</f>
        <v>0</v>
      </c>
      <c r="E338" s="3">
        <f>'2ndR'!E$29</f>
        <v>0</v>
      </c>
      <c r="F338" s="3">
        <f>'2ndR'!F$29</f>
        <v>0</v>
      </c>
      <c r="G338" s="3">
        <f>'2ndR'!G$29</f>
        <v>0</v>
      </c>
      <c r="H338" s="3">
        <f>'2ndR'!H$29</f>
        <v>0</v>
      </c>
      <c r="I338" s="3">
        <f>'2ndR'!I$29</f>
        <v>0</v>
      </c>
      <c r="J338" s="3">
        <f>'2ndR'!J$29</f>
        <v>0</v>
      </c>
      <c r="K338" s="3">
        <f>'2ndR'!K$29</f>
        <v>0</v>
      </c>
      <c r="L338" s="3">
        <f>'2ndR'!L$29</f>
        <v>0</v>
      </c>
      <c r="M338" s="3">
        <f>'2ndR'!M$29</f>
        <v>0</v>
      </c>
      <c r="N338" s="3">
        <f>'2ndR'!N$29</f>
        <v>0</v>
      </c>
      <c r="O338" s="3">
        <f>'2ndR'!O$29</f>
        <v>0</v>
      </c>
      <c r="P338" s="3">
        <f>'2ndR'!P$29</f>
        <v>0</v>
      </c>
      <c r="Q338" s="3">
        <f>'2ndR'!Q$29</f>
        <v>0</v>
      </c>
      <c r="R338" s="3">
        <f>'2ndR'!R$29</f>
        <v>0</v>
      </c>
      <c r="S338" s="3">
        <f>'2ndR'!S$29</f>
        <v>0</v>
      </c>
      <c r="T338" s="3">
        <f>'2ndR'!T$29</f>
        <v>0</v>
      </c>
      <c r="U338" s="10">
        <f t="shared" ref="U338:U346" si="23">SUM(C338:T338)</f>
        <v>0</v>
      </c>
    </row>
    <row r="339" spans="1:27" x14ac:dyDescent="0.35">
      <c r="B339" s="4" t="s">
        <v>14</v>
      </c>
      <c r="C339" s="3">
        <f>'3rdR'!C$29</f>
        <v>0</v>
      </c>
      <c r="D339" s="3">
        <f>'3rdR'!D$29</f>
        <v>0</v>
      </c>
      <c r="E339" s="3">
        <f>'3rdR'!E$29</f>
        <v>0</v>
      </c>
      <c r="F339" s="3">
        <f>'3rdR'!F$29</f>
        <v>0</v>
      </c>
      <c r="G339" s="3">
        <f>'3rdR'!G$29</f>
        <v>0</v>
      </c>
      <c r="H339" s="3">
        <f>'3rdR'!H$29</f>
        <v>0</v>
      </c>
      <c r="I339" s="3">
        <f>'3rdR'!I$29</f>
        <v>0</v>
      </c>
      <c r="J339" s="3">
        <f>'3rdR'!J$29</f>
        <v>0</v>
      </c>
      <c r="K339" s="3">
        <f>'3rdR'!K$29</f>
        <v>0</v>
      </c>
      <c r="L339" s="3">
        <f>'3rdR'!L$29</f>
        <v>0</v>
      </c>
      <c r="M339" s="3">
        <f>'3rdR'!M$29</f>
        <v>0</v>
      </c>
      <c r="N339" s="3">
        <f>'3rdR'!N$29</f>
        <v>0</v>
      </c>
      <c r="O339" s="3">
        <f>'3rdR'!O$29</f>
        <v>0</v>
      </c>
      <c r="P339" s="3">
        <f>'3rdR'!P$29</f>
        <v>0</v>
      </c>
      <c r="Q339" s="3">
        <f>'3rdR'!Q$29</f>
        <v>0</v>
      </c>
      <c r="R339" s="3">
        <f>'3rdR'!R$29</f>
        <v>0</v>
      </c>
      <c r="S339" s="3">
        <f>'3rdR'!S$29</f>
        <v>0</v>
      </c>
      <c r="T339" s="3">
        <f>'3rdR'!T$29</f>
        <v>0</v>
      </c>
      <c r="U339" s="10">
        <f t="shared" si="23"/>
        <v>0</v>
      </c>
      <c r="AA339" s="35" t="s">
        <v>9</v>
      </c>
    </row>
    <row r="340" spans="1:27" x14ac:dyDescent="0.35">
      <c r="B340" s="4" t="s">
        <v>15</v>
      </c>
      <c r="C340" s="3">
        <f>'4thR'!C$29</f>
        <v>4</v>
      </c>
      <c r="D340" s="3">
        <f>'4thR'!D$29</f>
        <v>3</v>
      </c>
      <c r="E340" s="3">
        <f>'4thR'!E$29</f>
        <v>3</v>
      </c>
      <c r="F340" s="3">
        <f>'4thR'!F$29</f>
        <v>4</v>
      </c>
      <c r="G340" s="3">
        <f>'4thR'!G$29</f>
        <v>4</v>
      </c>
      <c r="H340" s="3">
        <f>'4thR'!H$29</f>
        <v>4</v>
      </c>
      <c r="I340" s="3">
        <f>'4thR'!I$29</f>
        <v>3</v>
      </c>
      <c r="J340" s="3">
        <f>'4thR'!J$29</f>
        <v>4</v>
      </c>
      <c r="K340" s="3">
        <f>'4thR'!K$29</f>
        <v>3</v>
      </c>
      <c r="L340" s="3">
        <f>'4thR'!L$29</f>
        <v>6</v>
      </c>
      <c r="M340" s="3">
        <f>'4thR'!M$29</f>
        <v>3</v>
      </c>
      <c r="N340" s="3">
        <f>'4thR'!N$29</f>
        <v>3</v>
      </c>
      <c r="O340" s="3">
        <f>'4thR'!O$29</f>
        <v>4</v>
      </c>
      <c r="P340" s="3">
        <f>'4thR'!P$29</f>
        <v>5</v>
      </c>
      <c r="Q340" s="3">
        <f>'4thR'!Q$29</f>
        <v>4</v>
      </c>
      <c r="R340" s="3">
        <f>'4thR'!R$29</f>
        <v>3</v>
      </c>
      <c r="S340" s="3">
        <f>'4thR'!S$29</f>
        <v>3</v>
      </c>
      <c r="T340" s="3">
        <f>'4thR'!T$29</f>
        <v>3</v>
      </c>
      <c r="U340" s="10">
        <f t="shared" si="23"/>
        <v>66</v>
      </c>
    </row>
    <row r="341" spans="1:27" x14ac:dyDescent="0.35">
      <c r="B341" s="4" t="s">
        <v>16</v>
      </c>
      <c r="C341" s="3">
        <f>'5thR'!C$29</f>
        <v>0</v>
      </c>
      <c r="D341" s="3">
        <f>'5thR'!D$29</f>
        <v>0</v>
      </c>
      <c r="E341" s="3">
        <f>'5thR'!E$29</f>
        <v>0</v>
      </c>
      <c r="F341" s="3">
        <f>'5thR'!F$29</f>
        <v>0</v>
      </c>
      <c r="G341" s="3">
        <f>'5thR'!G$29</f>
        <v>0</v>
      </c>
      <c r="H341" s="3">
        <f>'5thR'!H$29</f>
        <v>0</v>
      </c>
      <c r="I341" s="3">
        <f>'5thR'!I$29</f>
        <v>0</v>
      </c>
      <c r="J341" s="3">
        <f>'5thR'!J$29</f>
        <v>0</v>
      </c>
      <c r="K341" s="3">
        <f>'5thR'!K$29</f>
        <v>0</v>
      </c>
      <c r="L341" s="3">
        <f>'5thR'!L$29</f>
        <v>0</v>
      </c>
      <c r="M341" s="3">
        <f>'5thR'!M$29</f>
        <v>0</v>
      </c>
      <c r="N341" s="3">
        <f>'5thR'!N$29</f>
        <v>0</v>
      </c>
      <c r="O341" s="3">
        <f>'5thR'!O$29</f>
        <v>0</v>
      </c>
      <c r="P341" s="3">
        <f>'5thR'!P$29</f>
        <v>0</v>
      </c>
      <c r="Q341" s="3">
        <f>'5thR'!Q$29</f>
        <v>0</v>
      </c>
      <c r="R341" s="3">
        <f>'5thR'!R$29</f>
        <v>0</v>
      </c>
      <c r="S341" s="3">
        <f>'5thR'!S$29</f>
        <v>0</v>
      </c>
      <c r="T341" s="3">
        <f>'5thR'!T$29</f>
        <v>0</v>
      </c>
      <c r="U341" s="10">
        <f t="shared" si="23"/>
        <v>0</v>
      </c>
    </row>
    <row r="342" spans="1:27" x14ac:dyDescent="0.35">
      <c r="B342" s="4" t="s">
        <v>17</v>
      </c>
      <c r="C342" s="3">
        <f>'6thR'!C$29</f>
        <v>0</v>
      </c>
      <c r="D342" s="3">
        <f>'6thR'!D$29</f>
        <v>0</v>
      </c>
      <c r="E342" s="3">
        <f>'6thR'!E$29</f>
        <v>0</v>
      </c>
      <c r="F342" s="3">
        <f>'6thR'!F$29</f>
        <v>0</v>
      </c>
      <c r="G342" s="3">
        <f>'6thR'!G$29</f>
        <v>0</v>
      </c>
      <c r="H342" s="3">
        <f>'6thR'!H$29</f>
        <v>0</v>
      </c>
      <c r="I342" s="3">
        <f>'6thR'!I$29</f>
        <v>0</v>
      </c>
      <c r="J342" s="3">
        <f>'6thR'!J$29</f>
        <v>0</v>
      </c>
      <c r="K342" s="3">
        <f>'6thR'!K$29</f>
        <v>0</v>
      </c>
      <c r="L342" s="3">
        <f>'6thR'!L$29</f>
        <v>0</v>
      </c>
      <c r="M342" s="3">
        <f>'6thR'!M$29</f>
        <v>0</v>
      </c>
      <c r="N342" s="3">
        <f>'6thR'!N$29</f>
        <v>0</v>
      </c>
      <c r="O342" s="3">
        <f>'6thR'!O$29</f>
        <v>0</v>
      </c>
      <c r="P342" s="3">
        <f>'6thR'!P$29</f>
        <v>0</v>
      </c>
      <c r="Q342" s="3">
        <f>'6thR'!Q$29</f>
        <v>0</v>
      </c>
      <c r="R342" s="3">
        <f>'6thR'!R$29</f>
        <v>0</v>
      </c>
      <c r="S342" s="3">
        <f>'6thR'!S$29</f>
        <v>0</v>
      </c>
      <c r="T342" s="3">
        <f>'6thR'!T$29</f>
        <v>0</v>
      </c>
      <c r="U342" s="10">
        <f t="shared" si="23"/>
        <v>0</v>
      </c>
    </row>
    <row r="343" spans="1:27" x14ac:dyDescent="0.35">
      <c r="B343" s="4" t="s">
        <v>18</v>
      </c>
      <c r="C343" s="3">
        <f>'7thR'!C$29</f>
        <v>0</v>
      </c>
      <c r="D343" s="3">
        <f>'7thR'!D$29</f>
        <v>0</v>
      </c>
      <c r="E343" s="3">
        <f>'7thR'!E$29</f>
        <v>0</v>
      </c>
      <c r="F343" s="3">
        <f>'7thR'!F$29</f>
        <v>0</v>
      </c>
      <c r="G343" s="3">
        <f>'7thR'!G$29</f>
        <v>0</v>
      </c>
      <c r="H343" s="3">
        <f>'7thR'!H$29</f>
        <v>0</v>
      </c>
      <c r="I343" s="3">
        <f>'7thR'!I$29</f>
        <v>0</v>
      </c>
      <c r="J343" s="3">
        <f>'7thR'!J$29</f>
        <v>0</v>
      </c>
      <c r="K343" s="3">
        <f>'7thR'!K$29</f>
        <v>0</v>
      </c>
      <c r="L343" s="3">
        <f>'7thR'!L$29</f>
        <v>0</v>
      </c>
      <c r="M343" s="3">
        <f>'7thR'!M$29</f>
        <v>0</v>
      </c>
      <c r="N343" s="3">
        <f>'7thR'!N$29</f>
        <v>0</v>
      </c>
      <c r="O343" s="3">
        <f>'7thR'!O$29</f>
        <v>0</v>
      </c>
      <c r="P343" s="3">
        <f>'7thR'!P$29</f>
        <v>0</v>
      </c>
      <c r="Q343" s="3">
        <f>'7thR'!Q$29</f>
        <v>0</v>
      </c>
      <c r="R343" s="3">
        <f>'7thR'!R$29</f>
        <v>0</v>
      </c>
      <c r="S343" s="3">
        <f>'7thR'!S$29</f>
        <v>0</v>
      </c>
      <c r="T343" s="3">
        <f>'7thR'!T$29</f>
        <v>0</v>
      </c>
      <c r="U343" s="10">
        <f t="shared" si="23"/>
        <v>0</v>
      </c>
    </row>
    <row r="344" spans="1:27" x14ac:dyDescent="0.35">
      <c r="B344" s="4" t="s">
        <v>19</v>
      </c>
      <c r="C344" s="3">
        <f>'8thR'!C$29</f>
        <v>0</v>
      </c>
      <c r="D344" s="3">
        <f>'8thR'!D$29</f>
        <v>0</v>
      </c>
      <c r="E344" s="3">
        <f>'8thR'!E$29</f>
        <v>0</v>
      </c>
      <c r="F344" s="3">
        <f>'8thR'!F$29</f>
        <v>0</v>
      </c>
      <c r="G344" s="3">
        <f>'8thR'!G$29</f>
        <v>0</v>
      </c>
      <c r="H344" s="3">
        <f>'8thR'!H$29</f>
        <v>0</v>
      </c>
      <c r="I344" s="3">
        <f>'8thR'!I$29</f>
        <v>0</v>
      </c>
      <c r="J344" s="3">
        <f>'8thR'!J$29</f>
        <v>0</v>
      </c>
      <c r="K344" s="3">
        <f>'8thR'!K$29</f>
        <v>0</v>
      </c>
      <c r="L344" s="3">
        <f>'8thR'!L$29</f>
        <v>0</v>
      </c>
      <c r="M344" s="3">
        <f>'8thR'!M$29</f>
        <v>0</v>
      </c>
      <c r="N344" s="3">
        <f>'8thR'!N$29</f>
        <v>0</v>
      </c>
      <c r="O344" s="3">
        <f>'8thR'!O$29</f>
        <v>0</v>
      </c>
      <c r="P344" s="3">
        <f>'8thR'!P$29</f>
        <v>0</v>
      </c>
      <c r="Q344" s="3">
        <f>'8thR'!Q$29</f>
        <v>0</v>
      </c>
      <c r="R344" s="3">
        <f>'8thR'!R$29</f>
        <v>0</v>
      </c>
      <c r="S344" s="3">
        <f>'8thR'!S$29</f>
        <v>0</v>
      </c>
      <c r="T344" s="3">
        <f>'8thR'!T$29</f>
        <v>0</v>
      </c>
      <c r="U344" s="10">
        <f t="shared" si="23"/>
        <v>0</v>
      </c>
    </row>
    <row r="345" spans="1:27" ht="15" thickBot="1" x14ac:dyDescent="0.4">
      <c r="B345" s="89" t="s">
        <v>78</v>
      </c>
      <c r="C345" s="90">
        <f>'9thR'!C$29</f>
        <v>0</v>
      </c>
      <c r="D345" s="90">
        <f>'9thR'!D$29</f>
        <v>0</v>
      </c>
      <c r="E345" s="90">
        <f>'9thR'!E$29</f>
        <v>0</v>
      </c>
      <c r="F345" s="90">
        <f>'9thR'!F$29</f>
        <v>0</v>
      </c>
      <c r="G345" s="90">
        <f>'9thR'!G$29</f>
        <v>0</v>
      </c>
      <c r="H345" s="90">
        <f>'9thR'!H$29</f>
        <v>0</v>
      </c>
      <c r="I345" s="90">
        <f>'9thR'!I$29</f>
        <v>0</v>
      </c>
      <c r="J345" s="90">
        <f>'9thR'!J$29</f>
        <v>0</v>
      </c>
      <c r="K345" s="90">
        <f>'9thR'!K$29</f>
        <v>0</v>
      </c>
      <c r="L345" s="90">
        <f>'9thR'!L$29</f>
        <v>0</v>
      </c>
      <c r="M345" s="90">
        <f>'9thR'!M$29</f>
        <v>0</v>
      </c>
      <c r="N345" s="90">
        <f>'9thR'!N$29</f>
        <v>0</v>
      </c>
      <c r="O345" s="90">
        <f>'9thR'!O$29</f>
        <v>0</v>
      </c>
      <c r="P345" s="90">
        <f>'9thR'!P$29</f>
        <v>0</v>
      </c>
      <c r="Q345" s="90">
        <f>'9thR'!Q$29</f>
        <v>0</v>
      </c>
      <c r="R345" s="90">
        <f>'9thR'!R$29</f>
        <v>0</v>
      </c>
      <c r="S345" s="90">
        <f>'9thR'!S$29</f>
        <v>0</v>
      </c>
      <c r="T345" s="90">
        <f>'9thR'!T$29</f>
        <v>0</v>
      </c>
      <c r="U345" s="91">
        <f t="shared" si="23"/>
        <v>0</v>
      </c>
    </row>
    <row r="346" spans="1:27" ht="16" thickTop="1" x14ac:dyDescent="0.35">
      <c r="B346" s="38" t="s">
        <v>12</v>
      </c>
      <c r="C346" s="30">
        <f>score!H$29</f>
        <v>4</v>
      </c>
      <c r="D346" s="30">
        <f>score!I$29</f>
        <v>3</v>
      </c>
      <c r="E346" s="30">
        <f>score!J$29</f>
        <v>3</v>
      </c>
      <c r="F346" s="30">
        <f>score!K$29</f>
        <v>4</v>
      </c>
      <c r="G346" s="30">
        <f>score!L$29</f>
        <v>4</v>
      </c>
      <c r="H346" s="30">
        <f>score!M$29</f>
        <v>4</v>
      </c>
      <c r="I346" s="30">
        <f>score!N$29</f>
        <v>3</v>
      </c>
      <c r="J346" s="30">
        <f>score!O$29</f>
        <v>4</v>
      </c>
      <c r="K346" s="30">
        <f>score!P$29</f>
        <v>3</v>
      </c>
      <c r="L346" s="30">
        <f>score!Q$29</f>
        <v>6</v>
      </c>
      <c r="M346" s="30">
        <f>score!R$29</f>
        <v>3</v>
      </c>
      <c r="N346" s="30">
        <f>score!S$29</f>
        <v>3</v>
      </c>
      <c r="O346" s="30">
        <f>score!T$29</f>
        <v>4</v>
      </c>
      <c r="P346" s="30">
        <f>score!U$29</f>
        <v>5</v>
      </c>
      <c r="Q346" s="30">
        <f>score!V$29</f>
        <v>4</v>
      </c>
      <c r="R346" s="30">
        <f>score!W$29</f>
        <v>3</v>
      </c>
      <c r="S346" s="30">
        <f>score!X$29</f>
        <v>3</v>
      </c>
      <c r="T346" s="30">
        <f>score!Y$29</f>
        <v>3</v>
      </c>
      <c r="U346" s="31">
        <f t="shared" si="23"/>
        <v>66</v>
      </c>
    </row>
    <row r="347" spans="1:27" ht="15.5" x14ac:dyDescent="0.35">
      <c r="B347" s="39" t="s">
        <v>7</v>
      </c>
      <c r="C347" s="40">
        <f>score!H$147</f>
        <v>4</v>
      </c>
      <c r="D347" s="40">
        <f>score!$I$147</f>
        <v>3</v>
      </c>
      <c r="E347" s="40">
        <f>score!$J$147</f>
        <v>3</v>
      </c>
      <c r="F347" s="40">
        <f>score!$K$147</f>
        <v>4</v>
      </c>
      <c r="G347" s="40">
        <f>score!$L$147</f>
        <v>4</v>
      </c>
      <c r="H347" s="40">
        <f>score!$M$147</f>
        <v>4</v>
      </c>
      <c r="I347" s="40">
        <f>score!$N$147</f>
        <v>3</v>
      </c>
      <c r="J347" s="40">
        <f>score!$O$147</f>
        <v>4</v>
      </c>
      <c r="K347" s="40">
        <f>score!$P$147</f>
        <v>3</v>
      </c>
      <c r="L347" s="40">
        <f>score!$Q$147</f>
        <v>4</v>
      </c>
      <c r="M347" s="40">
        <f>score!$R$147</f>
        <v>3</v>
      </c>
      <c r="N347" s="40">
        <f>score!$S$147</f>
        <v>3</v>
      </c>
      <c r="O347" s="40">
        <f>score!$T$147</f>
        <v>4</v>
      </c>
      <c r="P347" s="40">
        <f>score!$U$147</f>
        <v>4</v>
      </c>
      <c r="Q347" s="40">
        <f>score!$V$147</f>
        <v>4</v>
      </c>
      <c r="R347" s="40">
        <f>score!$W$147</f>
        <v>3</v>
      </c>
      <c r="S347" s="40">
        <f>score!$X$147</f>
        <v>4</v>
      </c>
      <c r="T347" s="40">
        <f>score!$Y$147</f>
        <v>3</v>
      </c>
      <c r="U347" s="13">
        <f>SUM(C347:T347)</f>
        <v>64</v>
      </c>
    </row>
    <row r="348" spans="1:27" x14ac:dyDescent="0.35">
      <c r="C348" s="41"/>
      <c r="D348" s="41"/>
      <c r="E348" s="41"/>
      <c r="F348" s="41"/>
      <c r="G348" s="41"/>
      <c r="H348" s="41"/>
      <c r="I348" s="41"/>
      <c r="J348" s="41"/>
      <c r="K348" s="41"/>
      <c r="L348" s="41"/>
      <c r="M348" s="41"/>
      <c r="N348" s="41"/>
      <c r="O348" s="41"/>
      <c r="P348" s="41"/>
      <c r="Q348" s="41"/>
      <c r="R348" s="41"/>
      <c r="S348" s="41"/>
      <c r="T348" s="41"/>
    </row>
    <row r="349" spans="1:27" x14ac:dyDescent="0.35">
      <c r="A349" s="151">
        <f>score!A30</f>
        <v>24</v>
      </c>
      <c r="C349" s="149" t="s">
        <v>6</v>
      </c>
      <c r="D349" s="149"/>
      <c r="E349" s="149"/>
      <c r="F349" s="149"/>
      <c r="G349" s="149"/>
      <c r="H349" s="149"/>
      <c r="I349" s="149"/>
      <c r="J349" s="149"/>
      <c r="K349" s="149"/>
      <c r="L349" s="149"/>
      <c r="M349" s="149"/>
      <c r="N349" s="149"/>
      <c r="O349" s="149"/>
      <c r="P349" s="149"/>
      <c r="Q349" s="149"/>
      <c r="R349" s="149"/>
      <c r="S349" s="149"/>
      <c r="T349" s="149"/>
    </row>
    <row r="350" spans="1:27" x14ac:dyDescent="0.35">
      <c r="A350" s="151"/>
      <c r="B350" s="152" t="str">
        <f>score!F30</f>
        <v>Maja &amp;Marko Stojkovič</v>
      </c>
      <c r="C350" s="147">
        <v>1</v>
      </c>
      <c r="D350" s="147">
        <v>2</v>
      </c>
      <c r="E350" s="147">
        <v>3</v>
      </c>
      <c r="F350" s="147">
        <v>4</v>
      </c>
      <c r="G350" s="147">
        <v>5</v>
      </c>
      <c r="H350" s="147">
        <v>6</v>
      </c>
      <c r="I350" s="147">
        <v>7</v>
      </c>
      <c r="J350" s="147">
        <v>8</v>
      </c>
      <c r="K350" s="147">
        <v>9</v>
      </c>
      <c r="L350" s="147">
        <v>10</v>
      </c>
      <c r="M350" s="147">
        <v>11</v>
      </c>
      <c r="N350" s="147">
        <v>12</v>
      </c>
      <c r="O350" s="147">
        <v>13</v>
      </c>
      <c r="P350" s="147">
        <v>14</v>
      </c>
      <c r="Q350" s="147">
        <v>15</v>
      </c>
      <c r="R350" s="147">
        <v>16</v>
      </c>
      <c r="S350" s="147">
        <v>17</v>
      </c>
      <c r="T350" s="147">
        <v>18</v>
      </c>
      <c r="U350" s="42" t="s">
        <v>1</v>
      </c>
    </row>
    <row r="351" spans="1:27" x14ac:dyDescent="0.35">
      <c r="B351" s="152"/>
      <c r="C351" s="147"/>
      <c r="D351" s="147"/>
      <c r="E351" s="147"/>
      <c r="F351" s="147"/>
      <c r="G351" s="147"/>
      <c r="H351" s="147"/>
      <c r="I351" s="147"/>
      <c r="J351" s="147"/>
      <c r="K351" s="147"/>
      <c r="L351" s="147"/>
      <c r="M351" s="147"/>
      <c r="N351" s="147"/>
      <c r="O351" s="147"/>
      <c r="P351" s="147"/>
      <c r="Q351" s="147"/>
      <c r="R351" s="147"/>
      <c r="S351" s="147"/>
      <c r="T351" s="147"/>
      <c r="U351" s="43"/>
    </row>
    <row r="352" spans="1:27" x14ac:dyDescent="0.35">
      <c r="B352" s="4" t="s">
        <v>8</v>
      </c>
      <c r="C352" s="3">
        <f>'1stR'!C$30</f>
        <v>0</v>
      </c>
      <c r="D352" s="3">
        <f>'1stR'!D$30</f>
        <v>0</v>
      </c>
      <c r="E352" s="3">
        <f>'1stR'!E$30</f>
        <v>0</v>
      </c>
      <c r="F352" s="3">
        <f>'1stR'!F$30</f>
        <v>0</v>
      </c>
      <c r="G352" s="3">
        <f>'1stR'!G$30</f>
        <v>0</v>
      </c>
      <c r="H352" s="3">
        <f>'1stR'!H$30</f>
        <v>0</v>
      </c>
      <c r="I352" s="3">
        <f>'1stR'!I$30</f>
        <v>0</v>
      </c>
      <c r="J352" s="3">
        <f>'1stR'!J$30</f>
        <v>0</v>
      </c>
      <c r="K352" s="3">
        <f>'1stR'!K$30</f>
        <v>0</v>
      </c>
      <c r="L352" s="3">
        <f>'1stR'!L$30</f>
        <v>0</v>
      </c>
      <c r="M352" s="3">
        <f>'1stR'!M$30</f>
        <v>0</v>
      </c>
      <c r="N352" s="3">
        <f>'1stR'!N$30</f>
        <v>0</v>
      </c>
      <c r="O352" s="3">
        <f>'1stR'!O$30</f>
        <v>0</v>
      </c>
      <c r="P352" s="3">
        <f>'1stR'!P$30</f>
        <v>0</v>
      </c>
      <c r="Q352" s="3">
        <f>'1stR'!Q$30</f>
        <v>0</v>
      </c>
      <c r="R352" s="3">
        <f>'1stR'!R$30</f>
        <v>0</v>
      </c>
      <c r="S352" s="3">
        <f>'1stR'!S$30</f>
        <v>0</v>
      </c>
      <c r="T352" s="3">
        <f>'1stR'!T$30</f>
        <v>0</v>
      </c>
      <c r="U352" s="10">
        <f>SUM(C352:T352)</f>
        <v>0</v>
      </c>
    </row>
    <row r="353" spans="1:21" x14ac:dyDescent="0.35">
      <c r="B353" s="4" t="s">
        <v>13</v>
      </c>
      <c r="C353" s="3">
        <f>'2ndR'!C$30</f>
        <v>0</v>
      </c>
      <c r="D353" s="3">
        <f>'2ndR'!D$30</f>
        <v>0</v>
      </c>
      <c r="E353" s="3">
        <f>'2ndR'!E$30</f>
        <v>0</v>
      </c>
      <c r="F353" s="3">
        <f>'2ndR'!F$30</f>
        <v>0</v>
      </c>
      <c r="G353" s="3">
        <f>'2ndR'!G$30</f>
        <v>0</v>
      </c>
      <c r="H353" s="3">
        <f>'2ndR'!H$30</f>
        <v>0</v>
      </c>
      <c r="I353" s="3">
        <f>'2ndR'!I$30</f>
        <v>0</v>
      </c>
      <c r="J353" s="3">
        <f>'2ndR'!J$30</f>
        <v>0</v>
      </c>
      <c r="K353" s="3">
        <f>'2ndR'!K$30</f>
        <v>0</v>
      </c>
      <c r="L353" s="3">
        <f>'2ndR'!L$30</f>
        <v>0</v>
      </c>
      <c r="M353" s="3">
        <f>'2ndR'!M$30</f>
        <v>0</v>
      </c>
      <c r="N353" s="3">
        <f>'2ndR'!N$30</f>
        <v>0</v>
      </c>
      <c r="O353" s="3">
        <f>'2ndR'!O$30</f>
        <v>0</v>
      </c>
      <c r="P353" s="3">
        <f>'2ndR'!P$30</f>
        <v>0</v>
      </c>
      <c r="Q353" s="3">
        <f>'2ndR'!Q$30</f>
        <v>0</v>
      </c>
      <c r="R353" s="3">
        <f>'2ndR'!R$30</f>
        <v>0</v>
      </c>
      <c r="S353" s="3">
        <f>'2ndR'!S$30</f>
        <v>0</v>
      </c>
      <c r="T353" s="3">
        <f>'2ndR'!T$30</f>
        <v>0</v>
      </c>
      <c r="U353" s="10">
        <f t="shared" ref="U353:U361" si="24">SUM(C353:T353)</f>
        <v>0</v>
      </c>
    </row>
    <row r="354" spans="1:21" x14ac:dyDescent="0.35">
      <c r="B354" s="4" t="s">
        <v>14</v>
      </c>
      <c r="C354" s="3">
        <f>'3rdR'!C$30</f>
        <v>0</v>
      </c>
      <c r="D354" s="3">
        <f>'3rdR'!D$30</f>
        <v>0</v>
      </c>
      <c r="E354" s="3">
        <f>'3rdR'!E$30</f>
        <v>0</v>
      </c>
      <c r="F354" s="3">
        <f>'3rdR'!F$30</f>
        <v>0</v>
      </c>
      <c r="G354" s="3">
        <f>'3rdR'!G$30</f>
        <v>0</v>
      </c>
      <c r="H354" s="3">
        <f>'3rdR'!H$30</f>
        <v>0</v>
      </c>
      <c r="I354" s="3">
        <f>'3rdR'!I$30</f>
        <v>0</v>
      </c>
      <c r="J354" s="3">
        <f>'3rdR'!J$30</f>
        <v>0</v>
      </c>
      <c r="K354" s="3">
        <f>'3rdR'!K$30</f>
        <v>0</v>
      </c>
      <c r="L354" s="3">
        <f>'3rdR'!L$30</f>
        <v>0</v>
      </c>
      <c r="M354" s="3">
        <f>'3rdR'!M$30</f>
        <v>0</v>
      </c>
      <c r="N354" s="3">
        <f>'3rdR'!N$30</f>
        <v>0</v>
      </c>
      <c r="O354" s="3">
        <f>'3rdR'!O$30</f>
        <v>0</v>
      </c>
      <c r="P354" s="3">
        <f>'3rdR'!P$30</f>
        <v>0</v>
      </c>
      <c r="Q354" s="3">
        <f>'3rdR'!Q$30</f>
        <v>0</v>
      </c>
      <c r="R354" s="3">
        <f>'3rdR'!R$30</f>
        <v>0</v>
      </c>
      <c r="S354" s="3">
        <f>'3rdR'!S$30</f>
        <v>0</v>
      </c>
      <c r="T354" s="3">
        <f>'3rdR'!T$30</f>
        <v>0</v>
      </c>
      <c r="U354" s="10">
        <f t="shared" si="24"/>
        <v>0</v>
      </c>
    </row>
    <row r="355" spans="1:21" x14ac:dyDescent="0.35">
      <c r="B355" s="4" t="s">
        <v>15</v>
      </c>
      <c r="C355" s="3">
        <f>'4thR'!C$30</f>
        <v>5</v>
      </c>
      <c r="D355" s="3">
        <f>'4thR'!D$30</f>
        <v>2</v>
      </c>
      <c r="E355" s="3">
        <f>'4thR'!E$30</f>
        <v>3</v>
      </c>
      <c r="F355" s="3">
        <f>'4thR'!F$30</f>
        <v>4</v>
      </c>
      <c r="G355" s="3">
        <f>'4thR'!G$30</f>
        <v>5</v>
      </c>
      <c r="H355" s="3">
        <f>'4thR'!H$30</f>
        <v>5</v>
      </c>
      <c r="I355" s="3">
        <f>'4thR'!I$30</f>
        <v>3</v>
      </c>
      <c r="J355" s="3">
        <f>'4thR'!J$30</f>
        <v>5</v>
      </c>
      <c r="K355" s="3">
        <f>'4thR'!K$30</f>
        <v>3</v>
      </c>
      <c r="L355" s="3">
        <f>'4thR'!L$30</f>
        <v>4</v>
      </c>
      <c r="M355" s="3">
        <f>'4thR'!M$30</f>
        <v>4</v>
      </c>
      <c r="N355" s="3">
        <f>'4thR'!N$30</f>
        <v>3</v>
      </c>
      <c r="O355" s="3">
        <f>'4thR'!O$30</f>
        <v>4</v>
      </c>
      <c r="P355" s="3">
        <f>'4thR'!P$30</f>
        <v>5</v>
      </c>
      <c r="Q355" s="3">
        <f>'4thR'!Q$30</f>
        <v>4</v>
      </c>
      <c r="R355" s="3">
        <f>'4thR'!R$30</f>
        <v>4</v>
      </c>
      <c r="S355" s="3">
        <f>'4thR'!S$30</f>
        <v>4</v>
      </c>
      <c r="T355" s="3">
        <f>'4thR'!T$30</f>
        <v>4</v>
      </c>
      <c r="U355" s="10">
        <f t="shared" si="24"/>
        <v>71</v>
      </c>
    </row>
    <row r="356" spans="1:21" x14ac:dyDescent="0.35">
      <c r="B356" s="4" t="s">
        <v>16</v>
      </c>
      <c r="C356" s="3">
        <f>'5thR'!C$30</f>
        <v>0</v>
      </c>
      <c r="D356" s="3">
        <f>'5thR'!D$30</f>
        <v>0</v>
      </c>
      <c r="E356" s="3">
        <f>'5thR'!E$30</f>
        <v>0</v>
      </c>
      <c r="F356" s="3">
        <f>'5thR'!F$30</f>
        <v>0</v>
      </c>
      <c r="G356" s="3">
        <f>'5thR'!G$30</f>
        <v>0</v>
      </c>
      <c r="H356" s="3">
        <f>'5thR'!H$30</f>
        <v>0</v>
      </c>
      <c r="I356" s="3">
        <f>'5thR'!I$30</f>
        <v>0</v>
      </c>
      <c r="J356" s="3">
        <f>'5thR'!J$30</f>
        <v>0</v>
      </c>
      <c r="K356" s="3">
        <f>'5thR'!K$30</f>
        <v>0</v>
      </c>
      <c r="L356" s="3">
        <f>'5thR'!L$30</f>
        <v>0</v>
      </c>
      <c r="M356" s="3">
        <f>'5thR'!M$30</f>
        <v>0</v>
      </c>
      <c r="N356" s="3">
        <f>'5thR'!N$30</f>
        <v>0</v>
      </c>
      <c r="O356" s="3">
        <f>'5thR'!O$30</f>
        <v>0</v>
      </c>
      <c r="P356" s="3">
        <f>'5thR'!P$30</f>
        <v>0</v>
      </c>
      <c r="Q356" s="3">
        <f>'5thR'!Q$30</f>
        <v>0</v>
      </c>
      <c r="R356" s="3">
        <f>'5thR'!R$30</f>
        <v>0</v>
      </c>
      <c r="S356" s="3">
        <f>'5thR'!S$30</f>
        <v>0</v>
      </c>
      <c r="T356" s="3">
        <f>'5thR'!T$30</f>
        <v>0</v>
      </c>
      <c r="U356" s="10">
        <f t="shared" si="24"/>
        <v>0</v>
      </c>
    </row>
    <row r="357" spans="1:21" x14ac:dyDescent="0.35">
      <c r="B357" s="4" t="s">
        <v>17</v>
      </c>
      <c r="C357" s="3">
        <f>'6thR'!C$30</f>
        <v>0</v>
      </c>
      <c r="D357" s="3">
        <f>'6thR'!D$30</f>
        <v>0</v>
      </c>
      <c r="E357" s="3">
        <f>'6thR'!E$30</f>
        <v>0</v>
      </c>
      <c r="F357" s="3">
        <f>'6thR'!F$30</f>
        <v>0</v>
      </c>
      <c r="G357" s="3">
        <f>'6thR'!G$30</f>
        <v>0</v>
      </c>
      <c r="H357" s="3">
        <f>'6thR'!H$30</f>
        <v>0</v>
      </c>
      <c r="I357" s="3">
        <f>'6thR'!I$30</f>
        <v>0</v>
      </c>
      <c r="J357" s="3">
        <f>'6thR'!J$30</f>
        <v>0</v>
      </c>
      <c r="K357" s="3">
        <f>'6thR'!K$30</f>
        <v>0</v>
      </c>
      <c r="L357" s="3">
        <f>'6thR'!L$30</f>
        <v>0</v>
      </c>
      <c r="M357" s="3">
        <f>'6thR'!M$30</f>
        <v>0</v>
      </c>
      <c r="N357" s="3">
        <f>'6thR'!N$30</f>
        <v>0</v>
      </c>
      <c r="O357" s="3">
        <f>'6thR'!O$30</f>
        <v>0</v>
      </c>
      <c r="P357" s="3">
        <f>'6thR'!P$30</f>
        <v>0</v>
      </c>
      <c r="Q357" s="3">
        <f>'6thR'!Q$30</f>
        <v>0</v>
      </c>
      <c r="R357" s="3">
        <f>'6thR'!R$30</f>
        <v>0</v>
      </c>
      <c r="S357" s="3">
        <f>'6thR'!S$30</f>
        <v>0</v>
      </c>
      <c r="T357" s="3">
        <f>'6thR'!T$30</f>
        <v>0</v>
      </c>
      <c r="U357" s="10">
        <f t="shared" si="24"/>
        <v>0</v>
      </c>
    </row>
    <row r="358" spans="1:21" x14ac:dyDescent="0.35">
      <c r="B358" s="4" t="s">
        <v>18</v>
      </c>
      <c r="C358" s="3">
        <f>'7thR'!C$30</f>
        <v>0</v>
      </c>
      <c r="D358" s="3">
        <f>'7thR'!D$30</f>
        <v>0</v>
      </c>
      <c r="E358" s="3">
        <f>'7thR'!E$30</f>
        <v>0</v>
      </c>
      <c r="F358" s="3">
        <f>'7thR'!F$30</f>
        <v>0</v>
      </c>
      <c r="G358" s="3">
        <f>'7thR'!G$30</f>
        <v>0</v>
      </c>
      <c r="H358" s="3">
        <f>'7thR'!H$30</f>
        <v>0</v>
      </c>
      <c r="I358" s="3">
        <f>'7thR'!I$30</f>
        <v>0</v>
      </c>
      <c r="J358" s="3">
        <f>'7thR'!J$30</f>
        <v>0</v>
      </c>
      <c r="K358" s="3">
        <f>'7thR'!K$30</f>
        <v>0</v>
      </c>
      <c r="L358" s="3">
        <f>'7thR'!L$30</f>
        <v>0</v>
      </c>
      <c r="M358" s="3">
        <f>'7thR'!M$30</f>
        <v>0</v>
      </c>
      <c r="N358" s="3">
        <f>'7thR'!N$30</f>
        <v>0</v>
      </c>
      <c r="O358" s="3">
        <f>'7thR'!O$30</f>
        <v>0</v>
      </c>
      <c r="P358" s="3">
        <f>'7thR'!P$30</f>
        <v>0</v>
      </c>
      <c r="Q358" s="3">
        <f>'7thR'!Q$30</f>
        <v>0</v>
      </c>
      <c r="R358" s="3">
        <f>'7thR'!R$30</f>
        <v>0</v>
      </c>
      <c r="S358" s="3">
        <f>'7thR'!S$30</f>
        <v>0</v>
      </c>
      <c r="T358" s="3">
        <f>'7thR'!T$30</f>
        <v>0</v>
      </c>
      <c r="U358" s="10">
        <f t="shared" si="24"/>
        <v>0</v>
      </c>
    </row>
    <row r="359" spans="1:21" x14ac:dyDescent="0.35">
      <c r="B359" s="4" t="s">
        <v>19</v>
      </c>
      <c r="C359" s="3">
        <f>'8thR'!C$30</f>
        <v>0</v>
      </c>
      <c r="D359" s="3">
        <f>'8thR'!D$30</f>
        <v>0</v>
      </c>
      <c r="E359" s="3">
        <f>'8thR'!E$30</f>
        <v>0</v>
      </c>
      <c r="F359" s="3">
        <f>'8thR'!F$30</f>
        <v>0</v>
      </c>
      <c r="G359" s="3">
        <f>'8thR'!G$30</f>
        <v>0</v>
      </c>
      <c r="H359" s="3">
        <f>'8thR'!H$30</f>
        <v>0</v>
      </c>
      <c r="I359" s="3">
        <f>'8thR'!I$30</f>
        <v>0</v>
      </c>
      <c r="J359" s="3">
        <f>'8thR'!J$30</f>
        <v>0</v>
      </c>
      <c r="K359" s="3">
        <f>'8thR'!K$30</f>
        <v>0</v>
      </c>
      <c r="L359" s="3">
        <f>'8thR'!L$30</f>
        <v>0</v>
      </c>
      <c r="M359" s="3">
        <f>'8thR'!M$30</f>
        <v>0</v>
      </c>
      <c r="N359" s="3">
        <f>'8thR'!N$30</f>
        <v>0</v>
      </c>
      <c r="O359" s="3">
        <f>'8thR'!O$30</f>
        <v>0</v>
      </c>
      <c r="P359" s="3">
        <f>'8thR'!P$30</f>
        <v>0</v>
      </c>
      <c r="Q359" s="3">
        <f>'8thR'!Q$30</f>
        <v>0</v>
      </c>
      <c r="R359" s="3">
        <f>'8thR'!R$30</f>
        <v>0</v>
      </c>
      <c r="S359" s="3">
        <f>'8thR'!S$30</f>
        <v>0</v>
      </c>
      <c r="T359" s="3">
        <f>'8thR'!T$30</f>
        <v>0</v>
      </c>
      <c r="U359" s="10">
        <f t="shared" si="24"/>
        <v>0</v>
      </c>
    </row>
    <row r="360" spans="1:21" ht="15" thickBot="1" x14ac:dyDescent="0.4">
      <c r="B360" s="89" t="s">
        <v>78</v>
      </c>
      <c r="C360" s="90">
        <f>'9thR'!C$30</f>
        <v>0</v>
      </c>
      <c r="D360" s="90">
        <f>'9thR'!D$30</f>
        <v>0</v>
      </c>
      <c r="E360" s="90">
        <f>'9thR'!E$30</f>
        <v>0</v>
      </c>
      <c r="F360" s="90">
        <f>'9thR'!F$30</f>
        <v>0</v>
      </c>
      <c r="G360" s="90">
        <f>'9thR'!G$30</f>
        <v>0</v>
      </c>
      <c r="H360" s="90">
        <f>'9thR'!H$30</f>
        <v>0</v>
      </c>
      <c r="I360" s="90">
        <f>'9thR'!I$30</f>
        <v>0</v>
      </c>
      <c r="J360" s="90">
        <f>'9thR'!J$30</f>
        <v>0</v>
      </c>
      <c r="K360" s="90">
        <f>'9thR'!K$30</f>
        <v>0</v>
      </c>
      <c r="L360" s="90">
        <f>'9thR'!L$30</f>
        <v>0</v>
      </c>
      <c r="M360" s="90">
        <f>'9thR'!M$30</f>
        <v>0</v>
      </c>
      <c r="N360" s="90">
        <f>'9thR'!N$30</f>
        <v>0</v>
      </c>
      <c r="O360" s="90">
        <f>'9thR'!O$30</f>
        <v>0</v>
      </c>
      <c r="P360" s="90">
        <f>'9thR'!P$30</f>
        <v>0</v>
      </c>
      <c r="Q360" s="90">
        <f>'9thR'!Q$30</f>
        <v>0</v>
      </c>
      <c r="R360" s="90">
        <f>'9thR'!R$30</f>
        <v>0</v>
      </c>
      <c r="S360" s="90">
        <f>'9thR'!S$30</f>
        <v>0</v>
      </c>
      <c r="T360" s="90">
        <f>'9thR'!T$30</f>
        <v>0</v>
      </c>
      <c r="U360" s="91">
        <f t="shared" si="24"/>
        <v>0</v>
      </c>
    </row>
    <row r="361" spans="1:21" ht="16" thickTop="1" x14ac:dyDescent="0.35">
      <c r="B361" s="38" t="s">
        <v>12</v>
      </c>
      <c r="C361" s="30">
        <f>score!H$30</f>
        <v>5</v>
      </c>
      <c r="D361" s="30">
        <f>score!I$30</f>
        <v>2</v>
      </c>
      <c r="E361" s="30">
        <f>score!J$30</f>
        <v>3</v>
      </c>
      <c r="F361" s="30">
        <f>score!K$30</f>
        <v>4</v>
      </c>
      <c r="G361" s="30">
        <f>score!L$30</f>
        <v>5</v>
      </c>
      <c r="H361" s="30">
        <f>score!M$30</f>
        <v>5</v>
      </c>
      <c r="I361" s="30">
        <f>score!N$30</f>
        <v>3</v>
      </c>
      <c r="J361" s="30">
        <f>score!O$30</f>
        <v>5</v>
      </c>
      <c r="K361" s="30">
        <f>score!P$30</f>
        <v>3</v>
      </c>
      <c r="L361" s="30">
        <f>score!Q$30</f>
        <v>4</v>
      </c>
      <c r="M361" s="30">
        <f>score!R$30</f>
        <v>4</v>
      </c>
      <c r="N361" s="30">
        <f>score!S$30</f>
        <v>3</v>
      </c>
      <c r="O361" s="30">
        <f>score!T$30</f>
        <v>4</v>
      </c>
      <c r="P361" s="30">
        <f>score!U$30</f>
        <v>5</v>
      </c>
      <c r="Q361" s="30">
        <f>score!V$30</f>
        <v>4</v>
      </c>
      <c r="R361" s="30">
        <f>score!W$30</f>
        <v>4</v>
      </c>
      <c r="S361" s="30">
        <f>score!X$30</f>
        <v>4</v>
      </c>
      <c r="T361" s="30">
        <f>score!Y$30</f>
        <v>4</v>
      </c>
      <c r="U361" s="31">
        <f t="shared" si="24"/>
        <v>71</v>
      </c>
    </row>
    <row r="362" spans="1:21" ht="15.5" x14ac:dyDescent="0.35">
      <c r="B362" s="39" t="s">
        <v>7</v>
      </c>
      <c r="C362" s="40">
        <f>score!H$147</f>
        <v>4</v>
      </c>
      <c r="D362" s="40">
        <f>score!$I$147</f>
        <v>3</v>
      </c>
      <c r="E362" s="40">
        <f>score!$J$147</f>
        <v>3</v>
      </c>
      <c r="F362" s="40">
        <f>score!$K$147</f>
        <v>4</v>
      </c>
      <c r="G362" s="40">
        <f>score!$L$147</f>
        <v>4</v>
      </c>
      <c r="H362" s="40">
        <f>score!$M$147</f>
        <v>4</v>
      </c>
      <c r="I362" s="40">
        <f>score!$N$147</f>
        <v>3</v>
      </c>
      <c r="J362" s="40">
        <f>score!$O$147</f>
        <v>4</v>
      </c>
      <c r="K362" s="40">
        <f>score!$P$147</f>
        <v>3</v>
      </c>
      <c r="L362" s="40">
        <f>score!$Q$147</f>
        <v>4</v>
      </c>
      <c r="M362" s="40">
        <f>score!$R$147</f>
        <v>3</v>
      </c>
      <c r="N362" s="40">
        <f>score!$S$147</f>
        <v>3</v>
      </c>
      <c r="O362" s="40">
        <f>score!$T$147</f>
        <v>4</v>
      </c>
      <c r="P362" s="40">
        <f>score!$U$147</f>
        <v>4</v>
      </c>
      <c r="Q362" s="40">
        <f>score!$V$147</f>
        <v>4</v>
      </c>
      <c r="R362" s="40">
        <f>score!$W$147</f>
        <v>3</v>
      </c>
      <c r="S362" s="40">
        <f>score!$X$147</f>
        <v>4</v>
      </c>
      <c r="T362" s="40">
        <f>score!$Y$147</f>
        <v>3</v>
      </c>
      <c r="U362" s="13">
        <f>SUM(C362:T362)</f>
        <v>64</v>
      </c>
    </row>
    <row r="363" spans="1:21" x14ac:dyDescent="0.35">
      <c r="C363" s="41"/>
      <c r="D363" s="41"/>
      <c r="E363" s="41"/>
      <c r="F363" s="41"/>
      <c r="G363" s="41"/>
      <c r="H363" s="41"/>
      <c r="I363" s="41"/>
      <c r="J363" s="41"/>
      <c r="K363" s="41"/>
      <c r="L363" s="41"/>
      <c r="M363" s="41"/>
      <c r="N363" s="41"/>
      <c r="O363" s="41"/>
      <c r="P363" s="41"/>
      <c r="Q363" s="41"/>
      <c r="R363" s="41"/>
      <c r="S363" s="41"/>
      <c r="T363" s="41"/>
    </row>
    <row r="364" spans="1:21" ht="15" customHeight="1" x14ac:dyDescent="0.35">
      <c r="A364" s="151">
        <f>score!A31</f>
        <v>25</v>
      </c>
      <c r="C364" s="149" t="s">
        <v>6</v>
      </c>
      <c r="D364" s="149"/>
      <c r="E364" s="149"/>
      <c r="F364" s="149"/>
      <c r="G364" s="149"/>
      <c r="H364" s="149"/>
      <c r="I364" s="149"/>
      <c r="J364" s="149"/>
      <c r="K364" s="149"/>
      <c r="L364" s="149"/>
      <c r="M364" s="149"/>
      <c r="N364" s="149"/>
      <c r="O364" s="149"/>
      <c r="P364" s="149"/>
      <c r="Q364" s="149"/>
      <c r="R364" s="149"/>
      <c r="S364" s="149"/>
      <c r="T364" s="149"/>
    </row>
    <row r="365" spans="1:21" ht="15" customHeight="1" x14ac:dyDescent="0.35">
      <c r="A365" s="151"/>
      <c r="B365" s="152" t="str">
        <f>score!F31</f>
        <v>Tatjana&amp;Silvo Svete</v>
      </c>
      <c r="C365" s="147">
        <v>1</v>
      </c>
      <c r="D365" s="147">
        <v>2</v>
      </c>
      <c r="E365" s="147">
        <v>3</v>
      </c>
      <c r="F365" s="147">
        <v>4</v>
      </c>
      <c r="G365" s="147">
        <v>5</v>
      </c>
      <c r="H365" s="147">
        <v>6</v>
      </c>
      <c r="I365" s="147">
        <v>7</v>
      </c>
      <c r="J365" s="147">
        <v>8</v>
      </c>
      <c r="K365" s="147">
        <v>9</v>
      </c>
      <c r="L365" s="147">
        <v>10</v>
      </c>
      <c r="M365" s="147">
        <v>11</v>
      </c>
      <c r="N365" s="147">
        <v>12</v>
      </c>
      <c r="O365" s="147">
        <v>13</v>
      </c>
      <c r="P365" s="147">
        <v>14</v>
      </c>
      <c r="Q365" s="147">
        <v>15</v>
      </c>
      <c r="R365" s="147">
        <v>16</v>
      </c>
      <c r="S365" s="147">
        <v>17</v>
      </c>
      <c r="T365" s="147">
        <v>18</v>
      </c>
      <c r="U365" s="42" t="s">
        <v>1</v>
      </c>
    </row>
    <row r="366" spans="1:21" x14ac:dyDescent="0.35">
      <c r="B366" s="152"/>
      <c r="C366" s="147"/>
      <c r="D366" s="147"/>
      <c r="E366" s="147"/>
      <c r="F366" s="147"/>
      <c r="G366" s="147"/>
      <c r="H366" s="147"/>
      <c r="I366" s="147"/>
      <c r="J366" s="147"/>
      <c r="K366" s="147"/>
      <c r="L366" s="147"/>
      <c r="M366" s="147"/>
      <c r="N366" s="147"/>
      <c r="O366" s="147"/>
      <c r="P366" s="147"/>
      <c r="Q366" s="147"/>
      <c r="R366" s="147"/>
      <c r="S366" s="147"/>
      <c r="T366" s="147"/>
      <c r="U366" s="43"/>
    </row>
    <row r="367" spans="1:21" x14ac:dyDescent="0.35">
      <c r="B367" s="4" t="s">
        <v>8</v>
      </c>
      <c r="C367" s="3">
        <f>'1stR'!C$31</f>
        <v>0</v>
      </c>
      <c r="D367" s="3">
        <f>'1stR'!D$31</f>
        <v>0</v>
      </c>
      <c r="E367" s="3">
        <f>'1stR'!E$31</f>
        <v>0</v>
      </c>
      <c r="F367" s="3">
        <f>'1stR'!F$31</f>
        <v>0</v>
      </c>
      <c r="G367" s="3">
        <f>'1stR'!G$31</f>
        <v>0</v>
      </c>
      <c r="H367" s="3">
        <f>'1stR'!H$31</f>
        <v>0</v>
      </c>
      <c r="I367" s="3">
        <f>'1stR'!I$31</f>
        <v>0</v>
      </c>
      <c r="J367" s="3">
        <f>'1stR'!J$31</f>
        <v>0</v>
      </c>
      <c r="K367" s="3">
        <f>'1stR'!K$31</f>
        <v>0</v>
      </c>
      <c r="L367" s="3">
        <f>'1stR'!L$31</f>
        <v>0</v>
      </c>
      <c r="M367" s="3">
        <f>'1stR'!M$31</f>
        <v>0</v>
      </c>
      <c r="N367" s="3">
        <f>'1stR'!N$31</f>
        <v>0</v>
      </c>
      <c r="O367" s="3">
        <f>'1stR'!O$31</f>
        <v>0</v>
      </c>
      <c r="P367" s="3">
        <f>'1stR'!P$31</f>
        <v>0</v>
      </c>
      <c r="Q367" s="3">
        <f>'1stR'!Q$31</f>
        <v>0</v>
      </c>
      <c r="R367" s="3">
        <f>'1stR'!R$31</f>
        <v>0</v>
      </c>
      <c r="S367" s="3">
        <f>'1stR'!S$31</f>
        <v>0</v>
      </c>
      <c r="T367" s="3">
        <f>'1stR'!T$31</f>
        <v>0</v>
      </c>
      <c r="U367" s="10">
        <f>SUM(C367:T367)</f>
        <v>0</v>
      </c>
    </row>
    <row r="368" spans="1:21" x14ac:dyDescent="0.35">
      <c r="B368" s="4" t="s">
        <v>13</v>
      </c>
      <c r="C368" s="3">
        <f>'2ndR'!C$31</f>
        <v>0</v>
      </c>
      <c r="D368" s="3">
        <f>'2ndR'!D$31</f>
        <v>0</v>
      </c>
      <c r="E368" s="3">
        <f>'2ndR'!E$31</f>
        <v>0</v>
      </c>
      <c r="F368" s="3">
        <f>'2ndR'!F$31</f>
        <v>0</v>
      </c>
      <c r="G368" s="3">
        <f>'2ndR'!G$31</f>
        <v>0</v>
      </c>
      <c r="H368" s="3">
        <f>'2ndR'!H$31</f>
        <v>0</v>
      </c>
      <c r="I368" s="3">
        <f>'2ndR'!I$31</f>
        <v>0</v>
      </c>
      <c r="J368" s="3">
        <f>'2ndR'!J$31</f>
        <v>0</v>
      </c>
      <c r="K368" s="3">
        <f>'2ndR'!K$31</f>
        <v>0</v>
      </c>
      <c r="L368" s="3">
        <f>'2ndR'!L$31</f>
        <v>0</v>
      </c>
      <c r="M368" s="3">
        <f>'2ndR'!M$31</f>
        <v>0</v>
      </c>
      <c r="N368" s="3">
        <f>'2ndR'!N$31</f>
        <v>0</v>
      </c>
      <c r="O368" s="3">
        <f>'2ndR'!O$31</f>
        <v>0</v>
      </c>
      <c r="P368" s="3">
        <f>'2ndR'!P$31</f>
        <v>0</v>
      </c>
      <c r="Q368" s="3">
        <f>'2ndR'!Q$31</f>
        <v>0</v>
      </c>
      <c r="R368" s="3">
        <f>'2ndR'!R$31</f>
        <v>0</v>
      </c>
      <c r="S368" s="3">
        <f>'2ndR'!S$31</f>
        <v>0</v>
      </c>
      <c r="T368" s="3">
        <f>'2ndR'!T$31</f>
        <v>0</v>
      </c>
      <c r="U368" s="10">
        <f t="shared" ref="U368:U376" si="25">SUM(C368:T368)</f>
        <v>0</v>
      </c>
    </row>
    <row r="369" spans="1:21" x14ac:dyDescent="0.35">
      <c r="B369" s="4" t="s">
        <v>14</v>
      </c>
      <c r="C369" s="3">
        <f>'3rdR'!C$31</f>
        <v>0</v>
      </c>
      <c r="D369" s="3">
        <f>'3rdR'!D$31</f>
        <v>0</v>
      </c>
      <c r="E369" s="3">
        <f>'3rdR'!E$31</f>
        <v>0</v>
      </c>
      <c r="F369" s="3">
        <f>'3rdR'!F$31</f>
        <v>0</v>
      </c>
      <c r="G369" s="3">
        <f>'3rdR'!G$31</f>
        <v>0</v>
      </c>
      <c r="H369" s="3">
        <f>'3rdR'!H$31</f>
        <v>0</v>
      </c>
      <c r="I369" s="3">
        <f>'3rdR'!I$31</f>
        <v>0</v>
      </c>
      <c r="J369" s="3">
        <f>'3rdR'!J$31</f>
        <v>0</v>
      </c>
      <c r="K369" s="3">
        <f>'3rdR'!K$31</f>
        <v>0</v>
      </c>
      <c r="L369" s="3">
        <f>'3rdR'!L$31</f>
        <v>0</v>
      </c>
      <c r="M369" s="3">
        <f>'3rdR'!M$31</f>
        <v>0</v>
      </c>
      <c r="N369" s="3">
        <f>'3rdR'!N$31</f>
        <v>0</v>
      </c>
      <c r="O369" s="3">
        <f>'3rdR'!O$31</f>
        <v>0</v>
      </c>
      <c r="P369" s="3">
        <f>'3rdR'!P$31</f>
        <v>0</v>
      </c>
      <c r="Q369" s="3">
        <f>'3rdR'!Q$31</f>
        <v>0</v>
      </c>
      <c r="R369" s="3">
        <f>'3rdR'!R$31</f>
        <v>0</v>
      </c>
      <c r="S369" s="3">
        <f>'3rdR'!S$31</f>
        <v>0</v>
      </c>
      <c r="T369" s="3">
        <f>'3rdR'!T$31</f>
        <v>0</v>
      </c>
      <c r="U369" s="10">
        <f t="shared" si="25"/>
        <v>0</v>
      </c>
    </row>
    <row r="370" spans="1:21" x14ac:dyDescent="0.35">
      <c r="B370" s="4" t="s">
        <v>15</v>
      </c>
      <c r="C370" s="3">
        <f>'4thR'!C$31</f>
        <v>5</v>
      </c>
      <c r="D370" s="3">
        <f>'4thR'!D$31</f>
        <v>3</v>
      </c>
      <c r="E370" s="3">
        <f>'4thR'!E$31</f>
        <v>4</v>
      </c>
      <c r="F370" s="3">
        <f>'4thR'!F$31</f>
        <v>5</v>
      </c>
      <c r="G370" s="3">
        <f>'4thR'!G$31</f>
        <v>5</v>
      </c>
      <c r="H370" s="3">
        <f>'4thR'!H$31</f>
        <v>4</v>
      </c>
      <c r="I370" s="3">
        <f>'4thR'!I$31</f>
        <v>2</v>
      </c>
      <c r="J370" s="3">
        <f>'4thR'!J$31</f>
        <v>4</v>
      </c>
      <c r="K370" s="3">
        <f>'4thR'!K$31</f>
        <v>3</v>
      </c>
      <c r="L370" s="3">
        <f>'4thR'!L$31</f>
        <v>5</v>
      </c>
      <c r="M370" s="3">
        <f>'4thR'!M$31</f>
        <v>5</v>
      </c>
      <c r="N370" s="3">
        <f>'4thR'!N$31</f>
        <v>4</v>
      </c>
      <c r="O370" s="3">
        <f>'4thR'!O$31</f>
        <v>5</v>
      </c>
      <c r="P370" s="3">
        <f>'4thR'!P$31</f>
        <v>4</v>
      </c>
      <c r="Q370" s="3">
        <f>'4thR'!Q$31</f>
        <v>4</v>
      </c>
      <c r="R370" s="3">
        <f>'4thR'!R$31</f>
        <v>3</v>
      </c>
      <c r="S370" s="3">
        <f>'4thR'!S$31</f>
        <v>5</v>
      </c>
      <c r="T370" s="3">
        <f>'4thR'!T$31</f>
        <v>3</v>
      </c>
      <c r="U370" s="10">
        <f t="shared" si="25"/>
        <v>73</v>
      </c>
    </row>
    <row r="371" spans="1:21" x14ac:dyDescent="0.35">
      <c r="B371" s="4" t="s">
        <v>16</v>
      </c>
      <c r="C371" s="3">
        <f>'5thR'!C$31</f>
        <v>0</v>
      </c>
      <c r="D371" s="3">
        <f>'5thR'!D$31</f>
        <v>0</v>
      </c>
      <c r="E371" s="3">
        <f>'5thR'!E$31</f>
        <v>0</v>
      </c>
      <c r="F371" s="3">
        <f>'5thR'!F$31</f>
        <v>0</v>
      </c>
      <c r="G371" s="3">
        <f>'5thR'!G$31</f>
        <v>0</v>
      </c>
      <c r="H371" s="3">
        <f>'5thR'!H$31</f>
        <v>0</v>
      </c>
      <c r="I371" s="3">
        <f>'5thR'!I$31</f>
        <v>0</v>
      </c>
      <c r="J371" s="3">
        <f>'5thR'!J$31</f>
        <v>0</v>
      </c>
      <c r="K371" s="3">
        <f>'5thR'!K$31</f>
        <v>0</v>
      </c>
      <c r="L371" s="3">
        <f>'5thR'!L$31</f>
        <v>0</v>
      </c>
      <c r="M371" s="3">
        <f>'5thR'!M$31</f>
        <v>0</v>
      </c>
      <c r="N371" s="3">
        <f>'5thR'!N$31</f>
        <v>0</v>
      </c>
      <c r="O371" s="3">
        <f>'5thR'!O$31</f>
        <v>0</v>
      </c>
      <c r="P371" s="3">
        <f>'5thR'!P$31</f>
        <v>0</v>
      </c>
      <c r="Q371" s="3">
        <f>'5thR'!Q$31</f>
        <v>0</v>
      </c>
      <c r="R371" s="3">
        <f>'5thR'!R$31</f>
        <v>0</v>
      </c>
      <c r="S371" s="3">
        <f>'5thR'!S$31</f>
        <v>0</v>
      </c>
      <c r="T371" s="3">
        <f>'5thR'!T$31</f>
        <v>0</v>
      </c>
      <c r="U371" s="10">
        <f t="shared" si="25"/>
        <v>0</v>
      </c>
    </row>
    <row r="372" spans="1:21" x14ac:dyDescent="0.35">
      <c r="B372" s="4" t="s">
        <v>17</v>
      </c>
      <c r="C372" s="3">
        <f>'6thR'!C$31</f>
        <v>0</v>
      </c>
      <c r="D372" s="3">
        <f>'6thR'!D$31</f>
        <v>0</v>
      </c>
      <c r="E372" s="3">
        <f>'6thR'!E$31</f>
        <v>0</v>
      </c>
      <c r="F372" s="3">
        <f>'6thR'!F$31</f>
        <v>0</v>
      </c>
      <c r="G372" s="3">
        <f>'6thR'!G$31</f>
        <v>0</v>
      </c>
      <c r="H372" s="3">
        <f>'6thR'!H$31</f>
        <v>0</v>
      </c>
      <c r="I372" s="3">
        <f>'6thR'!I$31</f>
        <v>0</v>
      </c>
      <c r="J372" s="3">
        <f>'6thR'!J$31</f>
        <v>0</v>
      </c>
      <c r="K372" s="3">
        <f>'6thR'!K$31</f>
        <v>0</v>
      </c>
      <c r="L372" s="3">
        <f>'6thR'!L$31</f>
        <v>0</v>
      </c>
      <c r="M372" s="3">
        <f>'6thR'!M$31</f>
        <v>0</v>
      </c>
      <c r="N372" s="3">
        <f>'6thR'!N$31</f>
        <v>0</v>
      </c>
      <c r="O372" s="3">
        <f>'6thR'!O$31</f>
        <v>0</v>
      </c>
      <c r="P372" s="3">
        <f>'6thR'!P$31</f>
        <v>0</v>
      </c>
      <c r="Q372" s="3">
        <f>'6thR'!Q$31</f>
        <v>0</v>
      </c>
      <c r="R372" s="3">
        <f>'6thR'!R$31</f>
        <v>0</v>
      </c>
      <c r="S372" s="3">
        <f>'6thR'!S$31</f>
        <v>0</v>
      </c>
      <c r="T372" s="3">
        <f>'6thR'!T$31</f>
        <v>0</v>
      </c>
      <c r="U372" s="10">
        <f t="shared" si="25"/>
        <v>0</v>
      </c>
    </row>
    <row r="373" spans="1:21" x14ac:dyDescent="0.35">
      <c r="B373" s="4" t="s">
        <v>18</v>
      </c>
      <c r="C373" s="3">
        <f>'7thR'!C$31</f>
        <v>0</v>
      </c>
      <c r="D373" s="3">
        <f>'7thR'!D$31</f>
        <v>0</v>
      </c>
      <c r="E373" s="3">
        <f>'7thR'!E$31</f>
        <v>0</v>
      </c>
      <c r="F373" s="3">
        <f>'7thR'!F$31</f>
        <v>0</v>
      </c>
      <c r="G373" s="3">
        <f>'7thR'!G$31</f>
        <v>0</v>
      </c>
      <c r="H373" s="3">
        <f>'7thR'!H$31</f>
        <v>0</v>
      </c>
      <c r="I373" s="3">
        <f>'7thR'!I$31</f>
        <v>0</v>
      </c>
      <c r="J373" s="3">
        <f>'7thR'!J$31</f>
        <v>0</v>
      </c>
      <c r="K373" s="3">
        <f>'7thR'!K$31</f>
        <v>0</v>
      </c>
      <c r="L373" s="3">
        <f>'7thR'!L$31</f>
        <v>0</v>
      </c>
      <c r="M373" s="3">
        <f>'7thR'!M$31</f>
        <v>0</v>
      </c>
      <c r="N373" s="3">
        <f>'7thR'!N$31</f>
        <v>0</v>
      </c>
      <c r="O373" s="3">
        <f>'7thR'!O$31</f>
        <v>0</v>
      </c>
      <c r="P373" s="3">
        <f>'7thR'!P$31</f>
        <v>0</v>
      </c>
      <c r="Q373" s="3">
        <f>'7thR'!Q$31</f>
        <v>0</v>
      </c>
      <c r="R373" s="3">
        <f>'7thR'!R$31</f>
        <v>0</v>
      </c>
      <c r="S373" s="3">
        <f>'7thR'!S$31</f>
        <v>0</v>
      </c>
      <c r="T373" s="3">
        <f>'7thR'!T$31</f>
        <v>0</v>
      </c>
      <c r="U373" s="10">
        <f t="shared" si="25"/>
        <v>0</v>
      </c>
    </row>
    <row r="374" spans="1:21" x14ac:dyDescent="0.35">
      <c r="B374" s="4" t="s">
        <v>19</v>
      </c>
      <c r="C374" s="3">
        <f>'8thR'!C$31</f>
        <v>0</v>
      </c>
      <c r="D374" s="3">
        <f>'8thR'!D$31</f>
        <v>0</v>
      </c>
      <c r="E374" s="3">
        <f>'8thR'!E$31</f>
        <v>0</v>
      </c>
      <c r="F374" s="3">
        <f>'8thR'!F$31</f>
        <v>0</v>
      </c>
      <c r="G374" s="3">
        <f>'8thR'!G$31</f>
        <v>0</v>
      </c>
      <c r="H374" s="3">
        <f>'8thR'!H$31</f>
        <v>0</v>
      </c>
      <c r="I374" s="3">
        <f>'8thR'!I$31</f>
        <v>0</v>
      </c>
      <c r="J374" s="3">
        <f>'8thR'!J$31</f>
        <v>0</v>
      </c>
      <c r="K374" s="3">
        <f>'8thR'!K$31</f>
        <v>0</v>
      </c>
      <c r="L374" s="3">
        <f>'8thR'!L$31</f>
        <v>0</v>
      </c>
      <c r="M374" s="3">
        <f>'8thR'!M$31</f>
        <v>0</v>
      </c>
      <c r="N374" s="3">
        <f>'8thR'!N$31</f>
        <v>0</v>
      </c>
      <c r="O374" s="3">
        <f>'8thR'!O$31</f>
        <v>0</v>
      </c>
      <c r="P374" s="3">
        <f>'8thR'!P$31</f>
        <v>0</v>
      </c>
      <c r="Q374" s="3">
        <f>'8thR'!Q$31</f>
        <v>0</v>
      </c>
      <c r="R374" s="3">
        <f>'8thR'!R$31</f>
        <v>0</v>
      </c>
      <c r="S374" s="3">
        <f>'8thR'!S$31</f>
        <v>0</v>
      </c>
      <c r="T374" s="3">
        <f>'8thR'!T$31</f>
        <v>0</v>
      </c>
      <c r="U374" s="10">
        <f t="shared" si="25"/>
        <v>0</v>
      </c>
    </row>
    <row r="375" spans="1:21" ht="15" thickBot="1" x14ac:dyDescent="0.4">
      <c r="B375" s="89" t="s">
        <v>78</v>
      </c>
      <c r="C375" s="90">
        <f>'9thR'!C$31</f>
        <v>0</v>
      </c>
      <c r="D375" s="90">
        <f>'9thR'!D$31</f>
        <v>0</v>
      </c>
      <c r="E375" s="90">
        <f>'9thR'!E$31</f>
        <v>0</v>
      </c>
      <c r="F375" s="90">
        <f>'9thR'!F$31</f>
        <v>0</v>
      </c>
      <c r="G375" s="90">
        <f>'9thR'!G$31</f>
        <v>0</v>
      </c>
      <c r="H375" s="90">
        <f>'9thR'!H$31</f>
        <v>0</v>
      </c>
      <c r="I375" s="90">
        <f>'9thR'!I$31</f>
        <v>0</v>
      </c>
      <c r="J375" s="90">
        <f>'9thR'!J$31</f>
        <v>0</v>
      </c>
      <c r="K375" s="90">
        <f>'9thR'!K$31</f>
        <v>0</v>
      </c>
      <c r="L375" s="90">
        <f>'9thR'!L$31</f>
        <v>0</v>
      </c>
      <c r="M375" s="90">
        <f>'9thR'!M$31</f>
        <v>0</v>
      </c>
      <c r="N375" s="90">
        <f>'9thR'!N$31</f>
        <v>0</v>
      </c>
      <c r="O375" s="90">
        <f>'9thR'!O$31</f>
        <v>0</v>
      </c>
      <c r="P375" s="90">
        <f>'9thR'!P$31</f>
        <v>0</v>
      </c>
      <c r="Q375" s="90">
        <f>'9thR'!Q$31</f>
        <v>0</v>
      </c>
      <c r="R375" s="90">
        <f>'9thR'!R$31</f>
        <v>0</v>
      </c>
      <c r="S375" s="90">
        <f>'9thR'!S$31</f>
        <v>0</v>
      </c>
      <c r="T375" s="90">
        <f>'9thR'!T$31</f>
        <v>0</v>
      </c>
      <c r="U375" s="91">
        <f t="shared" si="25"/>
        <v>0</v>
      </c>
    </row>
    <row r="376" spans="1:21" ht="16" thickTop="1" x14ac:dyDescent="0.35">
      <c r="B376" s="38" t="s">
        <v>12</v>
      </c>
      <c r="C376" s="30">
        <f>score!H$31</f>
        <v>5</v>
      </c>
      <c r="D376" s="30">
        <f>score!I$31</f>
        <v>3</v>
      </c>
      <c r="E376" s="30">
        <f>score!J$31</f>
        <v>4</v>
      </c>
      <c r="F376" s="30">
        <f>score!K$31</f>
        <v>5</v>
      </c>
      <c r="G376" s="30">
        <f>score!L$31</f>
        <v>5</v>
      </c>
      <c r="H376" s="30">
        <f>score!M$31</f>
        <v>4</v>
      </c>
      <c r="I376" s="30">
        <f>score!N$31</f>
        <v>2</v>
      </c>
      <c r="J376" s="30">
        <f>score!O$31</f>
        <v>4</v>
      </c>
      <c r="K376" s="30">
        <f>score!P$31</f>
        <v>3</v>
      </c>
      <c r="L376" s="30">
        <f>score!Q$31</f>
        <v>5</v>
      </c>
      <c r="M376" s="30">
        <f>score!R$31</f>
        <v>5</v>
      </c>
      <c r="N376" s="30">
        <f>score!S$31</f>
        <v>4</v>
      </c>
      <c r="O376" s="30">
        <f>score!T$31</f>
        <v>5</v>
      </c>
      <c r="P376" s="30">
        <f>score!U$31</f>
        <v>4</v>
      </c>
      <c r="Q376" s="30">
        <f>score!V$31</f>
        <v>4</v>
      </c>
      <c r="R376" s="30">
        <f>score!W$31</f>
        <v>3</v>
      </c>
      <c r="S376" s="30">
        <f>score!X$31</f>
        <v>5</v>
      </c>
      <c r="T376" s="30">
        <f>score!Y$31</f>
        <v>3</v>
      </c>
      <c r="U376" s="31">
        <f t="shared" si="25"/>
        <v>73</v>
      </c>
    </row>
    <row r="377" spans="1:21" ht="15.5" x14ac:dyDescent="0.35">
      <c r="B377" s="39" t="s">
        <v>7</v>
      </c>
      <c r="C377" s="40">
        <f>score!H$147</f>
        <v>4</v>
      </c>
      <c r="D377" s="40">
        <f>score!$I$147</f>
        <v>3</v>
      </c>
      <c r="E377" s="40">
        <f>score!$J$147</f>
        <v>3</v>
      </c>
      <c r="F377" s="40">
        <f>score!$K$147</f>
        <v>4</v>
      </c>
      <c r="G377" s="40">
        <f>score!$L$147</f>
        <v>4</v>
      </c>
      <c r="H377" s="40">
        <f>score!$M$147</f>
        <v>4</v>
      </c>
      <c r="I377" s="40">
        <f>score!$N$147</f>
        <v>3</v>
      </c>
      <c r="J377" s="40">
        <f>score!$O$147</f>
        <v>4</v>
      </c>
      <c r="K377" s="40">
        <f>score!$P$147</f>
        <v>3</v>
      </c>
      <c r="L377" s="40">
        <f>score!$Q$147</f>
        <v>4</v>
      </c>
      <c r="M377" s="40">
        <f>score!$R$147</f>
        <v>3</v>
      </c>
      <c r="N377" s="40">
        <f>score!$S$147</f>
        <v>3</v>
      </c>
      <c r="O377" s="40">
        <f>score!$T$147</f>
        <v>4</v>
      </c>
      <c r="P377" s="40">
        <f>score!$U$147</f>
        <v>4</v>
      </c>
      <c r="Q377" s="40">
        <f>score!$V$147</f>
        <v>4</v>
      </c>
      <c r="R377" s="40">
        <f>score!$W$147</f>
        <v>3</v>
      </c>
      <c r="S377" s="40">
        <f>score!$X$147</f>
        <v>4</v>
      </c>
      <c r="T377" s="40">
        <f>score!$Y$147</f>
        <v>3</v>
      </c>
      <c r="U377" s="13">
        <f>SUM(C377:T377)</f>
        <v>64</v>
      </c>
    </row>
    <row r="378" spans="1:21" x14ac:dyDescent="0.35">
      <c r="C378" s="41"/>
      <c r="D378" s="41"/>
      <c r="E378" s="41"/>
      <c r="F378" s="41"/>
      <c r="G378" s="41"/>
      <c r="H378" s="41"/>
      <c r="I378" s="41"/>
      <c r="J378" s="41"/>
      <c r="K378" s="41"/>
      <c r="L378" s="41"/>
      <c r="M378" s="41"/>
      <c r="N378" s="41"/>
      <c r="O378" s="41"/>
      <c r="P378" s="41"/>
      <c r="Q378" s="41"/>
      <c r="R378" s="41"/>
      <c r="S378" s="41"/>
      <c r="T378" s="41"/>
    </row>
    <row r="379" spans="1:21" ht="15" customHeight="1" x14ac:dyDescent="0.35">
      <c r="A379" s="151">
        <f>score!A32</f>
        <v>26</v>
      </c>
      <c r="C379" s="149" t="s">
        <v>6</v>
      </c>
      <c r="D379" s="149"/>
      <c r="E379" s="149"/>
      <c r="F379" s="149"/>
      <c r="G379" s="149"/>
      <c r="H379" s="149"/>
      <c r="I379" s="149"/>
      <c r="J379" s="149"/>
      <c r="K379" s="149"/>
      <c r="L379" s="149"/>
      <c r="M379" s="149"/>
      <c r="N379" s="149"/>
      <c r="O379" s="149"/>
      <c r="P379" s="149"/>
      <c r="Q379" s="149"/>
      <c r="R379" s="149"/>
      <c r="S379" s="149"/>
      <c r="T379" s="149"/>
    </row>
    <row r="380" spans="1:21" ht="15" customHeight="1" x14ac:dyDescent="0.35">
      <c r="A380" s="151"/>
      <c r="B380" s="152" t="str">
        <f>score!F32</f>
        <v>Boštjan Bergoč&amp;Bojan Hribar</v>
      </c>
      <c r="C380" s="147">
        <v>1</v>
      </c>
      <c r="D380" s="147">
        <v>2</v>
      </c>
      <c r="E380" s="147">
        <v>3</v>
      </c>
      <c r="F380" s="147">
        <v>4</v>
      </c>
      <c r="G380" s="147">
        <v>5</v>
      </c>
      <c r="H380" s="147">
        <v>6</v>
      </c>
      <c r="I380" s="147">
        <v>7</v>
      </c>
      <c r="J380" s="147">
        <v>8</v>
      </c>
      <c r="K380" s="147">
        <v>9</v>
      </c>
      <c r="L380" s="147">
        <v>10</v>
      </c>
      <c r="M380" s="147">
        <v>11</v>
      </c>
      <c r="N380" s="147">
        <v>12</v>
      </c>
      <c r="O380" s="147">
        <v>13</v>
      </c>
      <c r="P380" s="147">
        <v>14</v>
      </c>
      <c r="Q380" s="147">
        <v>15</v>
      </c>
      <c r="R380" s="147">
        <v>16</v>
      </c>
      <c r="S380" s="147">
        <v>17</v>
      </c>
      <c r="T380" s="147">
        <v>18</v>
      </c>
      <c r="U380" s="42" t="s">
        <v>1</v>
      </c>
    </row>
    <row r="381" spans="1:21" x14ac:dyDescent="0.35">
      <c r="B381" s="152"/>
      <c r="C381" s="147"/>
      <c r="D381" s="147"/>
      <c r="E381" s="147"/>
      <c r="F381" s="147"/>
      <c r="G381" s="147"/>
      <c r="H381" s="147"/>
      <c r="I381" s="147"/>
      <c r="J381" s="147"/>
      <c r="K381" s="147"/>
      <c r="L381" s="147"/>
      <c r="M381" s="147"/>
      <c r="N381" s="147"/>
      <c r="O381" s="147"/>
      <c r="P381" s="147"/>
      <c r="Q381" s="147"/>
      <c r="R381" s="147"/>
      <c r="S381" s="147"/>
      <c r="T381" s="147"/>
      <c r="U381" s="43"/>
    </row>
    <row r="382" spans="1:21" x14ac:dyDescent="0.35">
      <c r="B382" s="4" t="s">
        <v>8</v>
      </c>
      <c r="C382" s="3">
        <f>'1stR'!C$32</f>
        <v>0</v>
      </c>
      <c r="D382" s="3">
        <f>'1stR'!D$32</f>
        <v>0</v>
      </c>
      <c r="E382" s="3">
        <f>'1stR'!E$32</f>
        <v>0</v>
      </c>
      <c r="F382" s="3">
        <f>'1stR'!F$32</f>
        <v>0</v>
      </c>
      <c r="G382" s="3">
        <f>'1stR'!G$32</f>
        <v>0</v>
      </c>
      <c r="H382" s="3">
        <f>'1stR'!H$32</f>
        <v>0</v>
      </c>
      <c r="I382" s="3">
        <f>'1stR'!I$32</f>
        <v>0</v>
      </c>
      <c r="J382" s="3">
        <f>'1stR'!J$32</f>
        <v>0</v>
      </c>
      <c r="K382" s="3">
        <f>'1stR'!K$32</f>
        <v>0</v>
      </c>
      <c r="L382" s="3">
        <f>'1stR'!L$32</f>
        <v>0</v>
      </c>
      <c r="M382" s="3">
        <f>'1stR'!M$32</f>
        <v>0</v>
      </c>
      <c r="N382" s="3">
        <f>'1stR'!N$32</f>
        <v>0</v>
      </c>
      <c r="O382" s="3">
        <f>'1stR'!O$32</f>
        <v>0</v>
      </c>
      <c r="P382" s="3">
        <f>'1stR'!P$32</f>
        <v>0</v>
      </c>
      <c r="Q382" s="3">
        <f>'1stR'!Q$32</f>
        <v>0</v>
      </c>
      <c r="R382" s="3">
        <f>'1stR'!R$32</f>
        <v>0</v>
      </c>
      <c r="S382" s="3">
        <f>'1stR'!S$32</f>
        <v>0</v>
      </c>
      <c r="T382" s="3">
        <f>'1stR'!T$32</f>
        <v>0</v>
      </c>
      <c r="U382" s="10">
        <f>SUM(C382:T382)</f>
        <v>0</v>
      </c>
    </row>
    <row r="383" spans="1:21" x14ac:dyDescent="0.35">
      <c r="B383" s="4" t="s">
        <v>13</v>
      </c>
      <c r="C383" s="3">
        <f>'2ndR'!C$32</f>
        <v>0</v>
      </c>
      <c r="D383" s="3">
        <f>'2ndR'!D$32</f>
        <v>0</v>
      </c>
      <c r="E383" s="3">
        <f>'2ndR'!E$32</f>
        <v>0</v>
      </c>
      <c r="F383" s="3">
        <f>'2ndR'!F$32</f>
        <v>0</v>
      </c>
      <c r="G383" s="3">
        <f>'2ndR'!G$32</f>
        <v>0</v>
      </c>
      <c r="H383" s="3">
        <f>'2ndR'!H$32</f>
        <v>0</v>
      </c>
      <c r="I383" s="3">
        <f>'2ndR'!I$32</f>
        <v>0</v>
      </c>
      <c r="J383" s="3">
        <f>'2ndR'!J$32</f>
        <v>0</v>
      </c>
      <c r="K383" s="3">
        <f>'2ndR'!K$32</f>
        <v>0</v>
      </c>
      <c r="L383" s="3">
        <f>'2ndR'!L$32</f>
        <v>0</v>
      </c>
      <c r="M383" s="3">
        <f>'2ndR'!M$32</f>
        <v>0</v>
      </c>
      <c r="N383" s="3">
        <f>'2ndR'!N$32</f>
        <v>0</v>
      </c>
      <c r="O383" s="3">
        <f>'2ndR'!O$32</f>
        <v>0</v>
      </c>
      <c r="P383" s="3">
        <f>'2ndR'!P$32</f>
        <v>0</v>
      </c>
      <c r="Q383" s="3">
        <f>'2ndR'!Q$32</f>
        <v>0</v>
      </c>
      <c r="R383" s="3">
        <f>'2ndR'!R$32</f>
        <v>0</v>
      </c>
      <c r="S383" s="3">
        <f>'2ndR'!S$32</f>
        <v>0</v>
      </c>
      <c r="T383" s="3">
        <f>'2ndR'!T$32</f>
        <v>0</v>
      </c>
      <c r="U383" s="10">
        <f t="shared" ref="U383:U391" si="26">SUM(C383:T383)</f>
        <v>0</v>
      </c>
    </row>
    <row r="384" spans="1:21" x14ac:dyDescent="0.35">
      <c r="B384" s="4" t="s">
        <v>14</v>
      </c>
      <c r="C384" s="3">
        <f>'3rdR'!C$32</f>
        <v>0</v>
      </c>
      <c r="D384" s="3">
        <f>'3rdR'!D$32</f>
        <v>0</v>
      </c>
      <c r="E384" s="3">
        <f>'3rdR'!E$32</f>
        <v>0</v>
      </c>
      <c r="F384" s="3">
        <f>'3rdR'!F$32</f>
        <v>0</v>
      </c>
      <c r="G384" s="3">
        <f>'3rdR'!G$32</f>
        <v>0</v>
      </c>
      <c r="H384" s="3">
        <f>'3rdR'!H$32</f>
        <v>0</v>
      </c>
      <c r="I384" s="3">
        <f>'3rdR'!I$32</f>
        <v>0</v>
      </c>
      <c r="J384" s="3">
        <f>'3rdR'!J$32</f>
        <v>0</v>
      </c>
      <c r="K384" s="3">
        <f>'3rdR'!K$32</f>
        <v>0</v>
      </c>
      <c r="L384" s="3">
        <f>'3rdR'!L$32</f>
        <v>0</v>
      </c>
      <c r="M384" s="3">
        <f>'3rdR'!M$32</f>
        <v>0</v>
      </c>
      <c r="N384" s="3">
        <f>'3rdR'!N$32</f>
        <v>0</v>
      </c>
      <c r="O384" s="3">
        <f>'3rdR'!O$32</f>
        <v>0</v>
      </c>
      <c r="P384" s="3">
        <f>'3rdR'!P$32</f>
        <v>0</v>
      </c>
      <c r="Q384" s="3">
        <f>'3rdR'!Q$32</f>
        <v>0</v>
      </c>
      <c r="R384" s="3">
        <f>'3rdR'!R$32</f>
        <v>0</v>
      </c>
      <c r="S384" s="3">
        <f>'3rdR'!S$32</f>
        <v>0</v>
      </c>
      <c r="T384" s="3">
        <f>'3rdR'!T$32</f>
        <v>0</v>
      </c>
      <c r="U384" s="10">
        <f t="shared" si="26"/>
        <v>0</v>
      </c>
    </row>
    <row r="385" spans="1:21" x14ac:dyDescent="0.35">
      <c r="B385" s="4" t="s">
        <v>15</v>
      </c>
      <c r="C385" s="3">
        <f>'4thR'!C$32</f>
        <v>4</v>
      </c>
      <c r="D385" s="3">
        <f>'4thR'!D$32</f>
        <v>3</v>
      </c>
      <c r="E385" s="3">
        <f>'4thR'!E$32</f>
        <v>3</v>
      </c>
      <c r="F385" s="3">
        <f>'4thR'!F$32</f>
        <v>4</v>
      </c>
      <c r="G385" s="3">
        <f>'4thR'!G$32</f>
        <v>5</v>
      </c>
      <c r="H385" s="3">
        <f>'4thR'!H$32</f>
        <v>4</v>
      </c>
      <c r="I385" s="3">
        <f>'4thR'!I$32</f>
        <v>4</v>
      </c>
      <c r="J385" s="3">
        <f>'4thR'!J$32</f>
        <v>4</v>
      </c>
      <c r="K385" s="3">
        <f>'4thR'!K$32</f>
        <v>3</v>
      </c>
      <c r="L385" s="3">
        <f>'4thR'!L$32</f>
        <v>4</v>
      </c>
      <c r="M385" s="3">
        <f>'4thR'!M$32</f>
        <v>4</v>
      </c>
      <c r="N385" s="3">
        <f>'4thR'!N$32</f>
        <v>4</v>
      </c>
      <c r="O385" s="3">
        <f>'4thR'!O$32</f>
        <v>4</v>
      </c>
      <c r="P385" s="3">
        <f>'4thR'!P$32</f>
        <v>5</v>
      </c>
      <c r="Q385" s="3">
        <f>'4thR'!Q$32</f>
        <v>4</v>
      </c>
      <c r="R385" s="3">
        <f>'4thR'!R$32</f>
        <v>3</v>
      </c>
      <c r="S385" s="3">
        <f>'4thR'!S$32</f>
        <v>4</v>
      </c>
      <c r="T385" s="3">
        <f>'4thR'!T$32</f>
        <v>3</v>
      </c>
      <c r="U385" s="10">
        <f t="shared" si="26"/>
        <v>69</v>
      </c>
    </row>
    <row r="386" spans="1:21" x14ac:dyDescent="0.35">
      <c r="B386" s="4" t="s">
        <v>16</v>
      </c>
      <c r="C386" s="3">
        <f>'5thR'!C$32</f>
        <v>4</v>
      </c>
      <c r="D386" s="3">
        <f>'5thR'!D$32</f>
        <v>4</v>
      </c>
      <c r="E386" s="3">
        <f>'5thR'!E$32</f>
        <v>4</v>
      </c>
      <c r="F386" s="3">
        <f>'5thR'!F$32</f>
        <v>4</v>
      </c>
      <c r="G386" s="3">
        <f>'5thR'!G$32</f>
        <v>5</v>
      </c>
      <c r="H386" s="3">
        <f>'5thR'!H$32</f>
        <v>4</v>
      </c>
      <c r="I386" s="3">
        <f>'5thR'!I$32</f>
        <v>3</v>
      </c>
      <c r="J386" s="3">
        <f>'5thR'!J$32</f>
        <v>4</v>
      </c>
      <c r="K386" s="3">
        <f>'5thR'!K$32</f>
        <v>3</v>
      </c>
      <c r="L386" s="3">
        <f>'5thR'!L$32</f>
        <v>4</v>
      </c>
      <c r="M386" s="3">
        <f>'5thR'!M$32</f>
        <v>3</v>
      </c>
      <c r="N386" s="3">
        <f>'5thR'!N$32</f>
        <v>3</v>
      </c>
      <c r="O386" s="3">
        <f>'5thR'!O$32</f>
        <v>4</v>
      </c>
      <c r="P386" s="3">
        <f>'5thR'!P$32</f>
        <v>4</v>
      </c>
      <c r="Q386" s="3">
        <f>'5thR'!Q$32</f>
        <v>5</v>
      </c>
      <c r="R386" s="3">
        <f>'5thR'!R$32</f>
        <v>3</v>
      </c>
      <c r="S386" s="3">
        <f>'5thR'!S$32</f>
        <v>5</v>
      </c>
      <c r="T386" s="3">
        <f>'5thR'!T$32</f>
        <v>3</v>
      </c>
      <c r="U386" s="10">
        <f t="shared" si="26"/>
        <v>69</v>
      </c>
    </row>
    <row r="387" spans="1:21" x14ac:dyDescent="0.35">
      <c r="B387" s="4" t="s">
        <v>17</v>
      </c>
      <c r="C387" s="3">
        <f>'6thR'!C$32</f>
        <v>0</v>
      </c>
      <c r="D387" s="3">
        <f>'6thR'!D$32</f>
        <v>0</v>
      </c>
      <c r="E387" s="3">
        <f>'6thR'!E$32</f>
        <v>0</v>
      </c>
      <c r="F387" s="3">
        <f>'6thR'!F$32</f>
        <v>0</v>
      </c>
      <c r="G387" s="3">
        <f>'6thR'!G$32</f>
        <v>0</v>
      </c>
      <c r="H387" s="3">
        <f>'6thR'!H$32</f>
        <v>0</v>
      </c>
      <c r="I387" s="3">
        <f>'6thR'!I$32</f>
        <v>0</v>
      </c>
      <c r="J387" s="3">
        <f>'6thR'!J$32</f>
        <v>0</v>
      </c>
      <c r="K387" s="3">
        <f>'6thR'!K$32</f>
        <v>0</v>
      </c>
      <c r="L387" s="3">
        <f>'6thR'!L$32</f>
        <v>0</v>
      </c>
      <c r="M387" s="3">
        <f>'6thR'!M$32</f>
        <v>0</v>
      </c>
      <c r="N387" s="3">
        <f>'6thR'!N$32</f>
        <v>0</v>
      </c>
      <c r="O387" s="3">
        <f>'6thR'!O$32</f>
        <v>0</v>
      </c>
      <c r="P387" s="3">
        <f>'6thR'!P$32</f>
        <v>0</v>
      </c>
      <c r="Q387" s="3">
        <f>'6thR'!Q$32</f>
        <v>0</v>
      </c>
      <c r="R387" s="3">
        <f>'6thR'!R$32</f>
        <v>0</v>
      </c>
      <c r="S387" s="3">
        <f>'6thR'!S$32</f>
        <v>0</v>
      </c>
      <c r="T387" s="3">
        <f>'6thR'!T$32</f>
        <v>0</v>
      </c>
      <c r="U387" s="10">
        <f t="shared" si="26"/>
        <v>0</v>
      </c>
    </row>
    <row r="388" spans="1:21" x14ac:dyDescent="0.35">
      <c r="B388" s="4" t="s">
        <v>18</v>
      </c>
      <c r="C388" s="3">
        <f>'7thR'!C$32</f>
        <v>0</v>
      </c>
      <c r="D388" s="3">
        <f>'7thR'!D$32</f>
        <v>0</v>
      </c>
      <c r="E388" s="3">
        <f>'7thR'!E$32</f>
        <v>0</v>
      </c>
      <c r="F388" s="3">
        <f>'7thR'!F$32</f>
        <v>0</v>
      </c>
      <c r="G388" s="3">
        <f>'7thR'!G$32</f>
        <v>0</v>
      </c>
      <c r="H388" s="3">
        <f>'7thR'!H$32</f>
        <v>0</v>
      </c>
      <c r="I388" s="3">
        <f>'7thR'!I$32</f>
        <v>0</v>
      </c>
      <c r="J388" s="3">
        <f>'7thR'!J$32</f>
        <v>0</v>
      </c>
      <c r="K388" s="3">
        <f>'7thR'!K$32</f>
        <v>0</v>
      </c>
      <c r="L388" s="3">
        <f>'7thR'!L$32</f>
        <v>0</v>
      </c>
      <c r="M388" s="3">
        <f>'7thR'!M$32</f>
        <v>0</v>
      </c>
      <c r="N388" s="3">
        <f>'7thR'!N$32</f>
        <v>0</v>
      </c>
      <c r="O388" s="3">
        <f>'7thR'!O$32</f>
        <v>0</v>
      </c>
      <c r="P388" s="3">
        <f>'7thR'!P$32</f>
        <v>0</v>
      </c>
      <c r="Q388" s="3">
        <f>'7thR'!Q$32</f>
        <v>0</v>
      </c>
      <c r="R388" s="3">
        <f>'7thR'!R$32</f>
        <v>0</v>
      </c>
      <c r="S388" s="3">
        <f>'7thR'!S$32</f>
        <v>0</v>
      </c>
      <c r="T388" s="3">
        <f>'7thR'!T$32</f>
        <v>0</v>
      </c>
      <c r="U388" s="10">
        <f t="shared" si="26"/>
        <v>0</v>
      </c>
    </row>
    <row r="389" spans="1:21" x14ac:dyDescent="0.35">
      <c r="B389" s="4" t="s">
        <v>19</v>
      </c>
      <c r="C389" s="3">
        <f>'8thR'!C$32</f>
        <v>0</v>
      </c>
      <c r="D389" s="3">
        <f>'8thR'!D$32</f>
        <v>0</v>
      </c>
      <c r="E389" s="3">
        <f>'8thR'!E$32</f>
        <v>0</v>
      </c>
      <c r="F389" s="3">
        <f>'8thR'!F$32</f>
        <v>0</v>
      </c>
      <c r="G389" s="3">
        <f>'8thR'!G$32</f>
        <v>0</v>
      </c>
      <c r="H389" s="3">
        <f>'8thR'!H$32</f>
        <v>0</v>
      </c>
      <c r="I389" s="3">
        <f>'8thR'!I$32</f>
        <v>0</v>
      </c>
      <c r="J389" s="3">
        <f>'8thR'!J$32</f>
        <v>0</v>
      </c>
      <c r="K389" s="3">
        <f>'8thR'!K$32</f>
        <v>0</v>
      </c>
      <c r="L389" s="3">
        <f>'8thR'!L$32</f>
        <v>0</v>
      </c>
      <c r="M389" s="3">
        <f>'8thR'!M$32</f>
        <v>0</v>
      </c>
      <c r="N389" s="3">
        <f>'8thR'!N$32</f>
        <v>0</v>
      </c>
      <c r="O389" s="3">
        <f>'8thR'!O$32</f>
        <v>0</v>
      </c>
      <c r="P389" s="3">
        <f>'8thR'!P$32</f>
        <v>0</v>
      </c>
      <c r="Q389" s="3">
        <f>'8thR'!Q$32</f>
        <v>0</v>
      </c>
      <c r="R389" s="3">
        <f>'8thR'!R$32</f>
        <v>0</v>
      </c>
      <c r="S389" s="3">
        <f>'8thR'!S$32</f>
        <v>0</v>
      </c>
      <c r="T389" s="3">
        <f>'8thR'!T$32</f>
        <v>0</v>
      </c>
      <c r="U389" s="10">
        <f t="shared" si="26"/>
        <v>0</v>
      </c>
    </row>
    <row r="390" spans="1:21" ht="15" thickBot="1" x14ac:dyDescent="0.4">
      <c r="B390" s="89" t="s">
        <v>78</v>
      </c>
      <c r="C390" s="90">
        <f>'9thR'!C$32</f>
        <v>0</v>
      </c>
      <c r="D390" s="90">
        <f>'9thR'!D$32</f>
        <v>0</v>
      </c>
      <c r="E390" s="90">
        <f>'9thR'!E$32</f>
        <v>0</v>
      </c>
      <c r="F390" s="90">
        <f>'9thR'!F$32</f>
        <v>0</v>
      </c>
      <c r="G390" s="90">
        <f>'9thR'!G$32</f>
        <v>0</v>
      </c>
      <c r="H390" s="90">
        <f>'9thR'!H$32</f>
        <v>0</v>
      </c>
      <c r="I390" s="90">
        <f>'9thR'!I$32</f>
        <v>0</v>
      </c>
      <c r="J390" s="90">
        <f>'9thR'!J$32</f>
        <v>0</v>
      </c>
      <c r="K390" s="90">
        <f>'9thR'!K$32</f>
        <v>0</v>
      </c>
      <c r="L390" s="90">
        <f>'9thR'!L$32</f>
        <v>0</v>
      </c>
      <c r="M390" s="90">
        <f>'9thR'!M$32</f>
        <v>0</v>
      </c>
      <c r="N390" s="90">
        <f>'9thR'!N$32</f>
        <v>0</v>
      </c>
      <c r="O390" s="90">
        <f>'9thR'!O$32</f>
        <v>0</v>
      </c>
      <c r="P390" s="90">
        <f>'9thR'!P$32</f>
        <v>0</v>
      </c>
      <c r="Q390" s="90">
        <f>'9thR'!Q$32</f>
        <v>0</v>
      </c>
      <c r="R390" s="90">
        <f>'9thR'!R$32</f>
        <v>0</v>
      </c>
      <c r="S390" s="90">
        <f>'9thR'!S$32</f>
        <v>0</v>
      </c>
      <c r="T390" s="90">
        <f>'9thR'!T$32</f>
        <v>0</v>
      </c>
      <c r="U390" s="91">
        <f t="shared" si="26"/>
        <v>0</v>
      </c>
    </row>
    <row r="391" spans="1:21" ht="16" thickTop="1" x14ac:dyDescent="0.35">
      <c r="B391" s="38" t="s">
        <v>12</v>
      </c>
      <c r="C391" s="30">
        <f>score!H$32</f>
        <v>4</v>
      </c>
      <c r="D391" s="30">
        <f>score!I$32</f>
        <v>3</v>
      </c>
      <c r="E391" s="30">
        <f>score!J$32</f>
        <v>3</v>
      </c>
      <c r="F391" s="30">
        <f>score!K$32</f>
        <v>4</v>
      </c>
      <c r="G391" s="30">
        <f>score!L$32</f>
        <v>5</v>
      </c>
      <c r="H391" s="30">
        <f>score!M$32</f>
        <v>4</v>
      </c>
      <c r="I391" s="30">
        <f>score!N$32</f>
        <v>3</v>
      </c>
      <c r="J391" s="30">
        <f>score!O$32</f>
        <v>4</v>
      </c>
      <c r="K391" s="30">
        <f>score!P$32</f>
        <v>3</v>
      </c>
      <c r="L391" s="30">
        <f>score!Q$32</f>
        <v>4</v>
      </c>
      <c r="M391" s="30">
        <f>score!R$32</f>
        <v>3</v>
      </c>
      <c r="N391" s="30">
        <f>score!S$32</f>
        <v>3</v>
      </c>
      <c r="O391" s="30">
        <f>score!T$32</f>
        <v>4</v>
      </c>
      <c r="P391" s="30">
        <f>score!U$32</f>
        <v>4</v>
      </c>
      <c r="Q391" s="30">
        <f>score!V$32</f>
        <v>4</v>
      </c>
      <c r="R391" s="30">
        <f>score!W$32</f>
        <v>3</v>
      </c>
      <c r="S391" s="30">
        <f>score!X$32</f>
        <v>4</v>
      </c>
      <c r="T391" s="30">
        <f>score!Y$32</f>
        <v>3</v>
      </c>
      <c r="U391" s="31">
        <f t="shared" si="26"/>
        <v>65</v>
      </c>
    </row>
    <row r="392" spans="1:21" ht="15.5" x14ac:dyDescent="0.35">
      <c r="B392" s="39" t="s">
        <v>7</v>
      </c>
      <c r="C392" s="40">
        <f>score!H$147</f>
        <v>4</v>
      </c>
      <c r="D392" s="40">
        <f>score!$I$147</f>
        <v>3</v>
      </c>
      <c r="E392" s="40">
        <f>score!$J$147</f>
        <v>3</v>
      </c>
      <c r="F392" s="40">
        <f>score!$K$147</f>
        <v>4</v>
      </c>
      <c r="G392" s="40">
        <f>score!$L$147</f>
        <v>4</v>
      </c>
      <c r="H392" s="40">
        <f>score!$M$147</f>
        <v>4</v>
      </c>
      <c r="I392" s="40">
        <f>score!$N$147</f>
        <v>3</v>
      </c>
      <c r="J392" s="40">
        <f>score!$O$147</f>
        <v>4</v>
      </c>
      <c r="K392" s="40">
        <f>score!$P$147</f>
        <v>3</v>
      </c>
      <c r="L392" s="40">
        <f>score!$Q$147</f>
        <v>4</v>
      </c>
      <c r="M392" s="40">
        <f>score!$R$147</f>
        <v>3</v>
      </c>
      <c r="N392" s="40">
        <f>score!$S$147</f>
        <v>3</v>
      </c>
      <c r="O392" s="40">
        <f>score!$T$147</f>
        <v>4</v>
      </c>
      <c r="P392" s="40">
        <f>score!$U$147</f>
        <v>4</v>
      </c>
      <c r="Q392" s="40">
        <f>score!$V$147</f>
        <v>4</v>
      </c>
      <c r="R392" s="40">
        <f>score!$W$147</f>
        <v>3</v>
      </c>
      <c r="S392" s="40">
        <f>score!$X$147</f>
        <v>4</v>
      </c>
      <c r="T392" s="40">
        <f>score!$Y$147</f>
        <v>3</v>
      </c>
      <c r="U392" s="13">
        <f>SUM(C392:T392)</f>
        <v>64</v>
      </c>
    </row>
    <row r="393" spans="1:21" x14ac:dyDescent="0.35">
      <c r="C393" s="41"/>
      <c r="D393" s="41"/>
      <c r="E393" s="41"/>
      <c r="F393" s="41"/>
      <c r="G393" s="41"/>
      <c r="H393" s="41"/>
      <c r="I393" s="41"/>
      <c r="J393" s="41"/>
      <c r="K393" s="41"/>
      <c r="L393" s="41"/>
      <c r="M393" s="41"/>
      <c r="N393" s="41"/>
      <c r="O393" s="41"/>
      <c r="P393" s="41"/>
      <c r="Q393" s="41"/>
      <c r="R393" s="41"/>
      <c r="S393" s="41"/>
      <c r="T393" s="41"/>
    </row>
    <row r="394" spans="1:21" ht="15" customHeight="1" x14ac:dyDescent="0.35">
      <c r="A394" s="151">
        <f>score!A33</f>
        <v>27</v>
      </c>
      <c r="C394" s="153" t="s">
        <v>6</v>
      </c>
      <c r="D394" s="153"/>
      <c r="E394" s="153"/>
      <c r="F394" s="153"/>
      <c r="G394" s="153"/>
      <c r="H394" s="153"/>
      <c r="I394" s="153"/>
      <c r="J394" s="153"/>
      <c r="K394" s="153"/>
      <c r="L394" s="153"/>
      <c r="M394" s="153"/>
      <c r="N394" s="153"/>
      <c r="O394" s="153"/>
      <c r="P394" s="153"/>
      <c r="Q394" s="153"/>
      <c r="R394" s="153"/>
      <c r="S394" s="153"/>
      <c r="T394" s="153"/>
    </row>
    <row r="395" spans="1:21" ht="15" customHeight="1" x14ac:dyDescent="0.35">
      <c r="A395" s="151"/>
      <c r="B395" s="152" t="str">
        <f>score!F33</f>
        <v>Tim Rebolj&amp;Matjaž Praznik</v>
      </c>
      <c r="C395" s="155">
        <v>1</v>
      </c>
      <c r="D395" s="155">
        <v>2</v>
      </c>
      <c r="E395" s="155">
        <v>3</v>
      </c>
      <c r="F395" s="155">
        <v>4</v>
      </c>
      <c r="G395" s="155">
        <v>5</v>
      </c>
      <c r="H395" s="155">
        <v>6</v>
      </c>
      <c r="I395" s="155">
        <v>7</v>
      </c>
      <c r="J395" s="155">
        <v>8</v>
      </c>
      <c r="K395" s="155">
        <v>9</v>
      </c>
      <c r="L395" s="155">
        <v>10</v>
      </c>
      <c r="M395" s="155">
        <v>11</v>
      </c>
      <c r="N395" s="155">
        <v>12</v>
      </c>
      <c r="O395" s="155">
        <v>13</v>
      </c>
      <c r="P395" s="155">
        <v>14</v>
      </c>
      <c r="Q395" s="155">
        <v>15</v>
      </c>
      <c r="R395" s="155">
        <v>16</v>
      </c>
      <c r="S395" s="155">
        <v>17</v>
      </c>
      <c r="T395" s="155">
        <v>18</v>
      </c>
      <c r="U395" s="42" t="s">
        <v>1</v>
      </c>
    </row>
    <row r="396" spans="1:21" x14ac:dyDescent="0.35">
      <c r="B396" s="152"/>
      <c r="C396" s="146"/>
      <c r="D396" s="146"/>
      <c r="E396" s="146"/>
      <c r="F396" s="146"/>
      <c r="G396" s="146"/>
      <c r="H396" s="146"/>
      <c r="I396" s="146"/>
      <c r="J396" s="146"/>
      <c r="K396" s="146"/>
      <c r="L396" s="146"/>
      <c r="M396" s="146"/>
      <c r="N396" s="146"/>
      <c r="O396" s="146"/>
      <c r="P396" s="146"/>
      <c r="Q396" s="146"/>
      <c r="R396" s="146"/>
      <c r="S396" s="146"/>
      <c r="T396" s="146"/>
      <c r="U396" s="43"/>
    </row>
    <row r="397" spans="1:21" x14ac:dyDescent="0.35">
      <c r="B397" s="4" t="s">
        <v>8</v>
      </c>
      <c r="C397" s="3">
        <f>'1stR'!C$33</f>
        <v>0</v>
      </c>
      <c r="D397" s="3">
        <f>'1stR'!D$33</f>
        <v>0</v>
      </c>
      <c r="E397" s="3">
        <f>'1stR'!E$33</f>
        <v>0</v>
      </c>
      <c r="F397" s="3">
        <f>'1stR'!F$33</f>
        <v>0</v>
      </c>
      <c r="G397" s="3">
        <f>'1stR'!G$33</f>
        <v>0</v>
      </c>
      <c r="H397" s="3">
        <f>'1stR'!H$33</f>
        <v>0</v>
      </c>
      <c r="I397" s="3">
        <f>'1stR'!I$33</f>
        <v>0</v>
      </c>
      <c r="J397" s="3">
        <f>'1stR'!J$33</f>
        <v>0</v>
      </c>
      <c r="K397" s="3">
        <f>'1stR'!K$33</f>
        <v>0</v>
      </c>
      <c r="L397" s="3">
        <f>'1stR'!L$33</f>
        <v>0</v>
      </c>
      <c r="M397" s="3">
        <f>'1stR'!M$33</f>
        <v>0</v>
      </c>
      <c r="N397" s="3">
        <f>'1stR'!N$33</f>
        <v>0</v>
      </c>
      <c r="O397" s="3">
        <f>'1stR'!O$33</f>
        <v>0</v>
      </c>
      <c r="P397" s="3">
        <f>'1stR'!P$33</f>
        <v>0</v>
      </c>
      <c r="Q397" s="3">
        <f>'1stR'!Q$33</f>
        <v>0</v>
      </c>
      <c r="R397" s="3">
        <f>'1stR'!R$33</f>
        <v>0</v>
      </c>
      <c r="S397" s="3">
        <f>'1stR'!S$33</f>
        <v>0</v>
      </c>
      <c r="T397" s="3">
        <f>'1stR'!T$33</f>
        <v>0</v>
      </c>
      <c r="U397" s="10">
        <f>SUM(C397:T397)</f>
        <v>0</v>
      </c>
    </row>
    <row r="398" spans="1:21" x14ac:dyDescent="0.35">
      <c r="B398" s="4" t="s">
        <v>13</v>
      </c>
      <c r="C398" s="3">
        <f>'2ndR'!C$33</f>
        <v>0</v>
      </c>
      <c r="D398" s="3">
        <f>'2ndR'!D$33</f>
        <v>0</v>
      </c>
      <c r="E398" s="3">
        <f>'2ndR'!E$33</f>
        <v>0</v>
      </c>
      <c r="F398" s="3">
        <f>'2ndR'!F$33</f>
        <v>0</v>
      </c>
      <c r="G398" s="3">
        <f>'2ndR'!G$33</f>
        <v>0</v>
      </c>
      <c r="H398" s="3">
        <f>'2ndR'!H$33</f>
        <v>0</v>
      </c>
      <c r="I398" s="3">
        <f>'2ndR'!I$33</f>
        <v>0</v>
      </c>
      <c r="J398" s="3">
        <f>'2ndR'!J$33</f>
        <v>0</v>
      </c>
      <c r="K398" s="3">
        <f>'2ndR'!K$33</f>
        <v>0</v>
      </c>
      <c r="L398" s="3">
        <f>'2ndR'!L$33</f>
        <v>0</v>
      </c>
      <c r="M398" s="3">
        <f>'2ndR'!M$33</f>
        <v>0</v>
      </c>
      <c r="N398" s="3">
        <f>'2ndR'!N$33</f>
        <v>0</v>
      </c>
      <c r="O398" s="3">
        <f>'2ndR'!O$33</f>
        <v>0</v>
      </c>
      <c r="P398" s="3">
        <f>'2ndR'!P$33</f>
        <v>0</v>
      </c>
      <c r="Q398" s="3">
        <f>'2ndR'!Q$33</f>
        <v>0</v>
      </c>
      <c r="R398" s="3">
        <f>'2ndR'!R$33</f>
        <v>0</v>
      </c>
      <c r="S398" s="3">
        <f>'2ndR'!S$33</f>
        <v>0</v>
      </c>
      <c r="T398" s="3">
        <f>'2ndR'!T$33</f>
        <v>0</v>
      </c>
      <c r="U398" s="10">
        <f t="shared" ref="U398:U406" si="27">SUM(C398:T398)</f>
        <v>0</v>
      </c>
    </row>
    <row r="399" spans="1:21" x14ac:dyDescent="0.35">
      <c r="B399" s="4" t="s">
        <v>14</v>
      </c>
      <c r="C399" s="3">
        <f>'3rdR'!C$33</f>
        <v>0</v>
      </c>
      <c r="D399" s="3">
        <f>'3rdR'!D$33</f>
        <v>0</v>
      </c>
      <c r="E399" s="3">
        <f>'3rdR'!E$33</f>
        <v>0</v>
      </c>
      <c r="F399" s="3">
        <f>'3rdR'!F$33</f>
        <v>0</v>
      </c>
      <c r="G399" s="3">
        <f>'3rdR'!G$33</f>
        <v>0</v>
      </c>
      <c r="H399" s="3">
        <f>'3rdR'!H$33</f>
        <v>0</v>
      </c>
      <c r="I399" s="3">
        <f>'3rdR'!I$33</f>
        <v>0</v>
      </c>
      <c r="J399" s="3">
        <f>'3rdR'!J$33</f>
        <v>0</v>
      </c>
      <c r="K399" s="3">
        <f>'3rdR'!K$33</f>
        <v>0</v>
      </c>
      <c r="L399" s="3">
        <f>'3rdR'!L$33</f>
        <v>0</v>
      </c>
      <c r="M399" s="3">
        <f>'3rdR'!M$33</f>
        <v>0</v>
      </c>
      <c r="N399" s="3">
        <f>'3rdR'!N$33</f>
        <v>0</v>
      </c>
      <c r="O399" s="3">
        <f>'3rdR'!O$33</f>
        <v>0</v>
      </c>
      <c r="P399" s="3">
        <f>'3rdR'!P$33</f>
        <v>0</v>
      </c>
      <c r="Q399" s="3">
        <f>'3rdR'!Q$33</f>
        <v>0</v>
      </c>
      <c r="R399" s="3">
        <f>'3rdR'!R$33</f>
        <v>0</v>
      </c>
      <c r="S399" s="3">
        <f>'3rdR'!S$33</f>
        <v>0</v>
      </c>
      <c r="T399" s="3">
        <f>'3rdR'!T$33</f>
        <v>0</v>
      </c>
      <c r="U399" s="10">
        <f t="shared" si="27"/>
        <v>0</v>
      </c>
    </row>
    <row r="400" spans="1:21" x14ac:dyDescent="0.35">
      <c r="B400" s="4" t="s">
        <v>15</v>
      </c>
      <c r="C400" s="3">
        <f>'4thR'!C$33</f>
        <v>5</v>
      </c>
      <c r="D400" s="3">
        <f>'4thR'!D$33</f>
        <v>4</v>
      </c>
      <c r="E400" s="3">
        <f>'4thR'!E$33</f>
        <v>6</v>
      </c>
      <c r="F400" s="3">
        <f>'4thR'!F$33</f>
        <v>7</v>
      </c>
      <c r="G400" s="3">
        <f>'4thR'!G$33</f>
        <v>9</v>
      </c>
      <c r="H400" s="3">
        <f>'4thR'!H$33</f>
        <v>4</v>
      </c>
      <c r="I400" s="3">
        <f>'4thR'!I$33</f>
        <v>4</v>
      </c>
      <c r="J400" s="3">
        <f>'4thR'!J$33</f>
        <v>4</v>
      </c>
      <c r="K400" s="3">
        <f>'4thR'!K$33</f>
        <v>4</v>
      </c>
      <c r="L400" s="3">
        <f>'4thR'!L$33</f>
        <v>5</v>
      </c>
      <c r="M400" s="3">
        <f>'4thR'!M$33</f>
        <v>5</v>
      </c>
      <c r="N400" s="3">
        <f>'4thR'!N$33</f>
        <v>4</v>
      </c>
      <c r="O400" s="3">
        <f>'4thR'!O$33</f>
        <v>4</v>
      </c>
      <c r="P400" s="3">
        <f>'4thR'!P$33</f>
        <v>6</v>
      </c>
      <c r="Q400" s="3">
        <f>'4thR'!Q$33</f>
        <v>5</v>
      </c>
      <c r="R400" s="3">
        <f>'4thR'!R$33</f>
        <v>4</v>
      </c>
      <c r="S400" s="3">
        <f>'4thR'!S$33</f>
        <v>5</v>
      </c>
      <c r="T400" s="3">
        <f>'4thR'!T$33</f>
        <v>5</v>
      </c>
      <c r="U400" s="10">
        <f t="shared" si="27"/>
        <v>90</v>
      </c>
    </row>
    <row r="401" spans="1:21" x14ac:dyDescent="0.35">
      <c r="B401" s="4" t="s">
        <v>16</v>
      </c>
      <c r="C401" s="3">
        <f>'5thR'!C$33</f>
        <v>0</v>
      </c>
      <c r="D401" s="3">
        <f>'5thR'!D$33</f>
        <v>0</v>
      </c>
      <c r="E401" s="3">
        <f>'5thR'!E$33</f>
        <v>0</v>
      </c>
      <c r="F401" s="3">
        <f>'5thR'!F$33</f>
        <v>0</v>
      </c>
      <c r="G401" s="3">
        <f>'5thR'!G$33</f>
        <v>0</v>
      </c>
      <c r="H401" s="3">
        <f>'5thR'!H$33</f>
        <v>0</v>
      </c>
      <c r="I401" s="3">
        <f>'5thR'!I$33</f>
        <v>0</v>
      </c>
      <c r="J401" s="3">
        <f>'5thR'!J$33</f>
        <v>0</v>
      </c>
      <c r="K401" s="3">
        <f>'5thR'!K$33</f>
        <v>0</v>
      </c>
      <c r="L401" s="3">
        <f>'5thR'!L$33</f>
        <v>0</v>
      </c>
      <c r="M401" s="3">
        <f>'5thR'!M$33</f>
        <v>0</v>
      </c>
      <c r="N401" s="3">
        <f>'5thR'!N$33</f>
        <v>0</v>
      </c>
      <c r="O401" s="3">
        <f>'5thR'!O$33</f>
        <v>0</v>
      </c>
      <c r="P401" s="3">
        <f>'5thR'!P$33</f>
        <v>0</v>
      </c>
      <c r="Q401" s="3">
        <f>'5thR'!Q$33</f>
        <v>0</v>
      </c>
      <c r="R401" s="3">
        <f>'5thR'!R$33</f>
        <v>0</v>
      </c>
      <c r="S401" s="3">
        <f>'5thR'!S$33</f>
        <v>0</v>
      </c>
      <c r="T401" s="3">
        <f>'5thR'!T$33</f>
        <v>0</v>
      </c>
      <c r="U401" s="10">
        <f t="shared" si="27"/>
        <v>0</v>
      </c>
    </row>
    <row r="402" spans="1:21" x14ac:dyDescent="0.35">
      <c r="B402" s="4" t="s">
        <v>17</v>
      </c>
      <c r="C402" s="3">
        <f>'6thR'!C$33</f>
        <v>0</v>
      </c>
      <c r="D402" s="3">
        <f>'6thR'!D$33</f>
        <v>0</v>
      </c>
      <c r="E402" s="3">
        <f>'6thR'!E$33</f>
        <v>0</v>
      </c>
      <c r="F402" s="3">
        <f>'6thR'!F$33</f>
        <v>0</v>
      </c>
      <c r="G402" s="3">
        <f>'6thR'!G$33</f>
        <v>0</v>
      </c>
      <c r="H402" s="3">
        <f>'6thR'!H$33</f>
        <v>0</v>
      </c>
      <c r="I402" s="3">
        <f>'6thR'!I$33</f>
        <v>0</v>
      </c>
      <c r="J402" s="3">
        <f>'6thR'!J$33</f>
        <v>0</v>
      </c>
      <c r="K402" s="3">
        <f>'6thR'!K$33</f>
        <v>0</v>
      </c>
      <c r="L402" s="3">
        <f>'6thR'!L$33</f>
        <v>0</v>
      </c>
      <c r="M402" s="3">
        <f>'6thR'!M$33</f>
        <v>0</v>
      </c>
      <c r="N402" s="3">
        <f>'6thR'!N$33</f>
        <v>0</v>
      </c>
      <c r="O402" s="3">
        <f>'6thR'!O$33</f>
        <v>0</v>
      </c>
      <c r="P402" s="3">
        <f>'6thR'!P$33</f>
        <v>0</v>
      </c>
      <c r="Q402" s="3">
        <f>'6thR'!Q$33</f>
        <v>0</v>
      </c>
      <c r="R402" s="3">
        <f>'6thR'!R$33</f>
        <v>0</v>
      </c>
      <c r="S402" s="3">
        <f>'6thR'!S$33</f>
        <v>0</v>
      </c>
      <c r="T402" s="3">
        <f>'6thR'!T$33</f>
        <v>0</v>
      </c>
      <c r="U402" s="10">
        <f t="shared" si="27"/>
        <v>0</v>
      </c>
    </row>
    <row r="403" spans="1:21" x14ac:dyDescent="0.35">
      <c r="B403" s="4" t="s">
        <v>18</v>
      </c>
      <c r="C403" s="3">
        <f>'7thR'!C$33</f>
        <v>5</v>
      </c>
      <c r="D403" s="3">
        <f>'7thR'!D$33</f>
        <v>4</v>
      </c>
      <c r="E403" s="3">
        <f>'7thR'!E$33</f>
        <v>4</v>
      </c>
      <c r="F403" s="3">
        <f>'7thR'!F$33</f>
        <v>9</v>
      </c>
      <c r="G403" s="3">
        <f>'7thR'!G$33</f>
        <v>5</v>
      </c>
      <c r="H403" s="3">
        <f>'7thR'!H$33</f>
        <v>9</v>
      </c>
      <c r="I403" s="3">
        <f>'7thR'!I$33</f>
        <v>6</v>
      </c>
      <c r="J403" s="3">
        <f>'7thR'!J$33</f>
        <v>5</v>
      </c>
      <c r="K403" s="3">
        <f>'7thR'!K$33</f>
        <v>3</v>
      </c>
      <c r="L403" s="3">
        <f>'7thR'!L$33</f>
        <v>5</v>
      </c>
      <c r="M403" s="3">
        <f>'7thR'!M$33</f>
        <v>4</v>
      </c>
      <c r="N403" s="3">
        <f>'7thR'!N$33</f>
        <v>6</v>
      </c>
      <c r="O403" s="3">
        <f>'7thR'!O$33</f>
        <v>5</v>
      </c>
      <c r="P403" s="3">
        <f>'7thR'!P$33</f>
        <v>7</v>
      </c>
      <c r="Q403" s="3">
        <f>'7thR'!Q$33</f>
        <v>7</v>
      </c>
      <c r="R403" s="3">
        <f>'7thR'!R$33</f>
        <v>9</v>
      </c>
      <c r="S403" s="3">
        <f>'7thR'!S$33</f>
        <v>4</v>
      </c>
      <c r="T403" s="3">
        <f>'7thR'!T$33</f>
        <v>6</v>
      </c>
      <c r="U403" s="10">
        <f t="shared" si="27"/>
        <v>103</v>
      </c>
    </row>
    <row r="404" spans="1:21" x14ac:dyDescent="0.35">
      <c r="B404" s="4" t="s">
        <v>19</v>
      </c>
      <c r="C404" s="3">
        <f>'8thR'!C$33</f>
        <v>4</v>
      </c>
      <c r="D404" s="3">
        <f>'8thR'!D$33</f>
        <v>3</v>
      </c>
      <c r="E404" s="3">
        <f>'8thR'!E$33</f>
        <v>4</v>
      </c>
      <c r="F404" s="3">
        <f>'8thR'!F$33</f>
        <v>4</v>
      </c>
      <c r="G404" s="3">
        <f>'8thR'!G$33</f>
        <v>5</v>
      </c>
      <c r="H404" s="3">
        <f>'8thR'!H$33</f>
        <v>9</v>
      </c>
      <c r="I404" s="3">
        <f>'8thR'!I$33</f>
        <v>5</v>
      </c>
      <c r="J404" s="3">
        <f>'8thR'!J$33</f>
        <v>4</v>
      </c>
      <c r="K404" s="3">
        <f>'8thR'!K$33</f>
        <v>4</v>
      </c>
      <c r="L404" s="3">
        <f>'8thR'!L$33</f>
        <v>5</v>
      </c>
      <c r="M404" s="3">
        <f>'8thR'!M$33</f>
        <v>2</v>
      </c>
      <c r="N404" s="3">
        <f>'8thR'!N$33</f>
        <v>4</v>
      </c>
      <c r="O404" s="3">
        <f>'8thR'!O$33</f>
        <v>4</v>
      </c>
      <c r="P404" s="3">
        <f>'8thR'!P$33</f>
        <v>6</v>
      </c>
      <c r="Q404" s="3">
        <f>'8thR'!Q$33</f>
        <v>5</v>
      </c>
      <c r="R404" s="3">
        <f>'8thR'!R$33</f>
        <v>3</v>
      </c>
      <c r="S404" s="3">
        <f>'8thR'!S$33</f>
        <v>4</v>
      </c>
      <c r="T404" s="3">
        <f>'8thR'!T$33</f>
        <v>2</v>
      </c>
      <c r="U404" s="10">
        <f t="shared" si="27"/>
        <v>77</v>
      </c>
    </row>
    <row r="405" spans="1:21" ht="15" thickBot="1" x14ac:dyDescent="0.4">
      <c r="B405" s="89" t="s">
        <v>78</v>
      </c>
      <c r="C405" s="90">
        <f>'9thR'!C$33</f>
        <v>0</v>
      </c>
      <c r="D405" s="90">
        <f>'9thR'!D$33</f>
        <v>0</v>
      </c>
      <c r="E405" s="90">
        <f>'9thR'!E$33</f>
        <v>0</v>
      </c>
      <c r="F405" s="90">
        <f>'9thR'!F$33</f>
        <v>0</v>
      </c>
      <c r="G405" s="90">
        <f>'9thR'!G$33</f>
        <v>0</v>
      </c>
      <c r="H405" s="90">
        <f>'9thR'!H$33</f>
        <v>0</v>
      </c>
      <c r="I405" s="90">
        <f>'9thR'!I$33</f>
        <v>0</v>
      </c>
      <c r="J405" s="90">
        <f>'9thR'!J$33</f>
        <v>0</v>
      </c>
      <c r="K405" s="90">
        <f>'9thR'!K$33</f>
        <v>0</v>
      </c>
      <c r="L405" s="90">
        <f>'9thR'!L$33</f>
        <v>0</v>
      </c>
      <c r="M405" s="90">
        <f>'9thR'!M$33</f>
        <v>0</v>
      </c>
      <c r="N405" s="90">
        <f>'9thR'!N$33</f>
        <v>0</v>
      </c>
      <c r="O405" s="90">
        <f>'9thR'!O$33</f>
        <v>0</v>
      </c>
      <c r="P405" s="90">
        <f>'9thR'!P$33</f>
        <v>0</v>
      </c>
      <c r="Q405" s="90">
        <f>'9thR'!Q$33</f>
        <v>0</v>
      </c>
      <c r="R405" s="90">
        <f>'9thR'!R$33</f>
        <v>0</v>
      </c>
      <c r="S405" s="90">
        <f>'9thR'!S$33</f>
        <v>0</v>
      </c>
      <c r="T405" s="90">
        <f>'9thR'!T$33</f>
        <v>0</v>
      </c>
      <c r="U405" s="91">
        <f t="shared" si="27"/>
        <v>0</v>
      </c>
    </row>
    <row r="406" spans="1:21" ht="16" thickTop="1" x14ac:dyDescent="0.35">
      <c r="B406" s="38" t="s">
        <v>12</v>
      </c>
      <c r="C406" s="30">
        <f>score!H$33</f>
        <v>4</v>
      </c>
      <c r="D406" s="30">
        <f>score!I$33</f>
        <v>3</v>
      </c>
      <c r="E406" s="30">
        <f>score!J$33</f>
        <v>4</v>
      </c>
      <c r="F406" s="30">
        <f>score!K$33</f>
        <v>4</v>
      </c>
      <c r="G406" s="30">
        <f>score!L$33</f>
        <v>5</v>
      </c>
      <c r="H406" s="30">
        <f>score!M$33</f>
        <v>4</v>
      </c>
      <c r="I406" s="30">
        <f>score!N$33</f>
        <v>4</v>
      </c>
      <c r="J406" s="30">
        <f>score!O$33</f>
        <v>4</v>
      </c>
      <c r="K406" s="30">
        <f>score!P$33</f>
        <v>3</v>
      </c>
      <c r="L406" s="30">
        <f>score!Q$33</f>
        <v>5</v>
      </c>
      <c r="M406" s="30">
        <f>score!R$33</f>
        <v>2</v>
      </c>
      <c r="N406" s="30">
        <f>score!S$33</f>
        <v>4</v>
      </c>
      <c r="O406" s="30">
        <f>score!T$33</f>
        <v>4</v>
      </c>
      <c r="P406" s="30">
        <f>score!U$33</f>
        <v>6</v>
      </c>
      <c r="Q406" s="30">
        <f>score!V$33</f>
        <v>5</v>
      </c>
      <c r="R406" s="30">
        <f>score!W$33</f>
        <v>3</v>
      </c>
      <c r="S406" s="30">
        <f>score!X$33</f>
        <v>4</v>
      </c>
      <c r="T406" s="30">
        <f>score!Y$33</f>
        <v>2</v>
      </c>
      <c r="U406" s="31">
        <f t="shared" si="27"/>
        <v>70</v>
      </c>
    </row>
    <row r="407" spans="1:21" ht="15.5" x14ac:dyDescent="0.35">
      <c r="B407" s="39" t="s">
        <v>7</v>
      </c>
      <c r="C407" s="40">
        <f>score!H$147</f>
        <v>4</v>
      </c>
      <c r="D407" s="40">
        <f>score!$I$147</f>
        <v>3</v>
      </c>
      <c r="E407" s="40">
        <f>score!$J$147</f>
        <v>3</v>
      </c>
      <c r="F407" s="40">
        <f>score!$K$147</f>
        <v>4</v>
      </c>
      <c r="G407" s="40">
        <f>score!$L$147</f>
        <v>4</v>
      </c>
      <c r="H407" s="40">
        <f>score!$M$147</f>
        <v>4</v>
      </c>
      <c r="I407" s="40">
        <f>score!$N$147</f>
        <v>3</v>
      </c>
      <c r="J407" s="40">
        <f>score!$O$147</f>
        <v>4</v>
      </c>
      <c r="K407" s="40">
        <f>score!$P$147</f>
        <v>3</v>
      </c>
      <c r="L407" s="40">
        <f>score!$Q$147</f>
        <v>4</v>
      </c>
      <c r="M407" s="40">
        <f>score!$R$147</f>
        <v>3</v>
      </c>
      <c r="N407" s="40">
        <f>score!$S$147</f>
        <v>3</v>
      </c>
      <c r="O407" s="40">
        <f>score!$T$147</f>
        <v>4</v>
      </c>
      <c r="P407" s="40">
        <f>score!$U$147</f>
        <v>4</v>
      </c>
      <c r="Q407" s="40">
        <f>score!$V$147</f>
        <v>4</v>
      </c>
      <c r="R407" s="40">
        <f>score!$W$147</f>
        <v>3</v>
      </c>
      <c r="S407" s="40">
        <f>score!$X$147</f>
        <v>4</v>
      </c>
      <c r="T407" s="40">
        <f>score!$Y$147</f>
        <v>3</v>
      </c>
      <c r="U407" s="13">
        <f>SUM(C407:T407)</f>
        <v>64</v>
      </c>
    </row>
    <row r="408" spans="1:21" x14ac:dyDescent="0.35">
      <c r="C408" s="41"/>
      <c r="D408" s="41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</row>
    <row r="409" spans="1:21" ht="15" customHeight="1" x14ac:dyDescent="0.35">
      <c r="A409" s="151">
        <f>score!A34</f>
        <v>28</v>
      </c>
      <c r="C409" s="149" t="s">
        <v>6</v>
      </c>
      <c r="D409" s="149"/>
      <c r="E409" s="149"/>
      <c r="F409" s="149"/>
      <c r="G409" s="149"/>
      <c r="H409" s="149"/>
      <c r="I409" s="149"/>
      <c r="J409" s="149"/>
      <c r="K409" s="149"/>
      <c r="L409" s="149"/>
      <c r="M409" s="149"/>
      <c r="N409" s="149"/>
      <c r="O409" s="149"/>
      <c r="P409" s="149"/>
      <c r="Q409" s="149"/>
      <c r="R409" s="149"/>
      <c r="S409" s="149"/>
      <c r="T409" s="149"/>
    </row>
    <row r="410" spans="1:21" ht="15" customHeight="1" x14ac:dyDescent="0.35">
      <c r="A410" s="151"/>
      <c r="B410" s="152" t="str">
        <f>score!F34</f>
        <v>Ani&amp;Zoran Klemenčič</v>
      </c>
      <c r="C410" s="147">
        <v>1</v>
      </c>
      <c r="D410" s="147">
        <v>2</v>
      </c>
      <c r="E410" s="147">
        <v>3</v>
      </c>
      <c r="F410" s="147">
        <v>4</v>
      </c>
      <c r="G410" s="147">
        <v>5</v>
      </c>
      <c r="H410" s="147">
        <v>6</v>
      </c>
      <c r="I410" s="147">
        <v>7</v>
      </c>
      <c r="J410" s="147">
        <v>8</v>
      </c>
      <c r="K410" s="147">
        <v>9</v>
      </c>
      <c r="L410" s="147">
        <v>10</v>
      </c>
      <c r="M410" s="147">
        <v>11</v>
      </c>
      <c r="N410" s="147">
        <v>12</v>
      </c>
      <c r="O410" s="147">
        <v>13</v>
      </c>
      <c r="P410" s="147">
        <v>14</v>
      </c>
      <c r="Q410" s="147">
        <v>15</v>
      </c>
      <c r="R410" s="147">
        <v>16</v>
      </c>
      <c r="S410" s="147">
        <v>17</v>
      </c>
      <c r="T410" s="147">
        <v>18</v>
      </c>
      <c r="U410" s="42" t="s">
        <v>1</v>
      </c>
    </row>
    <row r="411" spans="1:21" x14ac:dyDescent="0.35">
      <c r="B411" s="152"/>
      <c r="C411" s="147"/>
      <c r="D411" s="147"/>
      <c r="E411" s="147"/>
      <c r="F411" s="147"/>
      <c r="G411" s="147"/>
      <c r="H411" s="147"/>
      <c r="I411" s="147"/>
      <c r="J411" s="147"/>
      <c r="K411" s="147"/>
      <c r="L411" s="147"/>
      <c r="M411" s="147"/>
      <c r="N411" s="147"/>
      <c r="O411" s="147"/>
      <c r="P411" s="147"/>
      <c r="Q411" s="147"/>
      <c r="R411" s="147"/>
      <c r="S411" s="147"/>
      <c r="T411" s="147"/>
      <c r="U411" s="43"/>
    </row>
    <row r="412" spans="1:21" x14ac:dyDescent="0.35">
      <c r="B412" s="4" t="s">
        <v>8</v>
      </c>
      <c r="C412" s="3">
        <f>'1stR'!C$34</f>
        <v>0</v>
      </c>
      <c r="D412" s="3">
        <f>'1stR'!D$34</f>
        <v>0</v>
      </c>
      <c r="E412" s="3">
        <f>'1stR'!E$34</f>
        <v>0</v>
      </c>
      <c r="F412" s="3">
        <f>'1stR'!F$34</f>
        <v>0</v>
      </c>
      <c r="G412" s="3">
        <f>'1stR'!G$34</f>
        <v>0</v>
      </c>
      <c r="H412" s="3">
        <f>'1stR'!H$34</f>
        <v>0</v>
      </c>
      <c r="I412" s="3">
        <f>'1stR'!I$34</f>
        <v>0</v>
      </c>
      <c r="J412" s="3">
        <f>'1stR'!J$34</f>
        <v>0</v>
      </c>
      <c r="K412" s="3">
        <f>'1stR'!K$34</f>
        <v>0</v>
      </c>
      <c r="L412" s="3">
        <f>'1stR'!L$34</f>
        <v>0</v>
      </c>
      <c r="M412" s="3">
        <f>'1stR'!M$34</f>
        <v>0</v>
      </c>
      <c r="N412" s="3">
        <f>'1stR'!N$34</f>
        <v>0</v>
      </c>
      <c r="O412" s="3">
        <f>'1stR'!O$34</f>
        <v>0</v>
      </c>
      <c r="P412" s="3">
        <f>'1stR'!P$34</f>
        <v>0</v>
      </c>
      <c r="Q412" s="3">
        <f>'1stR'!Q$34</f>
        <v>0</v>
      </c>
      <c r="R412" s="3">
        <f>'1stR'!R$34</f>
        <v>0</v>
      </c>
      <c r="S412" s="3">
        <f>'1stR'!S$34</f>
        <v>0</v>
      </c>
      <c r="T412" s="3">
        <f>'1stR'!T$34</f>
        <v>0</v>
      </c>
      <c r="U412" s="10">
        <f>SUM(C412:T412)</f>
        <v>0</v>
      </c>
    </row>
    <row r="413" spans="1:21" x14ac:dyDescent="0.35">
      <c r="B413" s="4" t="s">
        <v>13</v>
      </c>
      <c r="C413" s="3">
        <f>'2ndR'!C$34</f>
        <v>0</v>
      </c>
      <c r="D413" s="3">
        <f>'2ndR'!D$34</f>
        <v>0</v>
      </c>
      <c r="E413" s="3">
        <f>'2ndR'!E$34</f>
        <v>0</v>
      </c>
      <c r="F413" s="3">
        <f>'2ndR'!F$34</f>
        <v>0</v>
      </c>
      <c r="G413" s="3">
        <f>'2ndR'!G$34</f>
        <v>0</v>
      </c>
      <c r="H413" s="3">
        <f>'2ndR'!H$34</f>
        <v>0</v>
      </c>
      <c r="I413" s="3">
        <f>'2ndR'!I$34</f>
        <v>0</v>
      </c>
      <c r="J413" s="3">
        <f>'2ndR'!J$34</f>
        <v>0</v>
      </c>
      <c r="K413" s="3">
        <f>'2ndR'!K$34</f>
        <v>0</v>
      </c>
      <c r="L413" s="3">
        <f>'2ndR'!L$34</f>
        <v>0</v>
      </c>
      <c r="M413" s="3">
        <f>'2ndR'!M$34</f>
        <v>0</v>
      </c>
      <c r="N413" s="3">
        <f>'2ndR'!N$34</f>
        <v>0</v>
      </c>
      <c r="O413" s="3">
        <f>'2ndR'!O$34</f>
        <v>0</v>
      </c>
      <c r="P413" s="3">
        <f>'2ndR'!P$34</f>
        <v>0</v>
      </c>
      <c r="Q413" s="3">
        <f>'2ndR'!Q$34</f>
        <v>0</v>
      </c>
      <c r="R413" s="3">
        <f>'2ndR'!R$34</f>
        <v>0</v>
      </c>
      <c r="S413" s="3">
        <f>'2ndR'!S$34</f>
        <v>0</v>
      </c>
      <c r="T413" s="3">
        <f>'2ndR'!T$34</f>
        <v>0</v>
      </c>
      <c r="U413" s="10">
        <f t="shared" ref="U413:U421" si="28">SUM(C413:T413)</f>
        <v>0</v>
      </c>
    </row>
    <row r="414" spans="1:21" x14ac:dyDescent="0.35">
      <c r="B414" s="4" t="s">
        <v>14</v>
      </c>
      <c r="C414" s="3">
        <f>'3rdR'!C$34</f>
        <v>0</v>
      </c>
      <c r="D414" s="3">
        <f>'3rdR'!D$34</f>
        <v>0</v>
      </c>
      <c r="E414" s="3">
        <f>'3rdR'!E$34</f>
        <v>0</v>
      </c>
      <c r="F414" s="3">
        <f>'3rdR'!F$34</f>
        <v>0</v>
      </c>
      <c r="G414" s="3">
        <f>'3rdR'!G$34</f>
        <v>0</v>
      </c>
      <c r="H414" s="3">
        <f>'3rdR'!H$34</f>
        <v>0</v>
      </c>
      <c r="I414" s="3">
        <f>'3rdR'!I$34</f>
        <v>0</v>
      </c>
      <c r="J414" s="3">
        <f>'3rdR'!J$34</f>
        <v>0</v>
      </c>
      <c r="K414" s="3">
        <f>'3rdR'!K$34</f>
        <v>0</v>
      </c>
      <c r="L414" s="3">
        <f>'3rdR'!L$34</f>
        <v>0</v>
      </c>
      <c r="M414" s="3">
        <f>'3rdR'!M$34</f>
        <v>0</v>
      </c>
      <c r="N414" s="3">
        <f>'3rdR'!N$34</f>
        <v>0</v>
      </c>
      <c r="O414" s="3">
        <f>'3rdR'!O$34</f>
        <v>0</v>
      </c>
      <c r="P414" s="3">
        <f>'3rdR'!P$34</f>
        <v>0</v>
      </c>
      <c r="Q414" s="3">
        <f>'3rdR'!Q$34</f>
        <v>0</v>
      </c>
      <c r="R414" s="3">
        <f>'3rdR'!R$34</f>
        <v>0</v>
      </c>
      <c r="S414" s="3">
        <f>'3rdR'!S$34</f>
        <v>0</v>
      </c>
      <c r="T414" s="3">
        <f>'3rdR'!T$34</f>
        <v>0</v>
      </c>
      <c r="U414" s="10">
        <f t="shared" si="28"/>
        <v>0</v>
      </c>
    </row>
    <row r="415" spans="1:21" x14ac:dyDescent="0.35">
      <c r="B415" s="4" t="s">
        <v>15</v>
      </c>
      <c r="C415" s="3">
        <f>'4thR'!C$34</f>
        <v>5</v>
      </c>
      <c r="D415" s="3">
        <f>'4thR'!D$34</f>
        <v>5</v>
      </c>
      <c r="E415" s="3">
        <f>'4thR'!E$34</f>
        <v>3</v>
      </c>
      <c r="F415" s="3">
        <f>'4thR'!F$34</f>
        <v>5</v>
      </c>
      <c r="G415" s="3">
        <f>'4thR'!G$34</f>
        <v>6</v>
      </c>
      <c r="H415" s="3">
        <f>'4thR'!H$34</f>
        <v>6</v>
      </c>
      <c r="I415" s="3">
        <f>'4thR'!I$34</f>
        <v>5</v>
      </c>
      <c r="J415" s="3">
        <f>'4thR'!J$34</f>
        <v>5</v>
      </c>
      <c r="K415" s="3">
        <f>'4thR'!K$34</f>
        <v>3</v>
      </c>
      <c r="L415" s="3">
        <f>'4thR'!L$34</f>
        <v>5</v>
      </c>
      <c r="M415" s="3">
        <f>'4thR'!M$34</f>
        <v>4</v>
      </c>
      <c r="N415" s="3">
        <f>'4thR'!N$34</f>
        <v>4</v>
      </c>
      <c r="O415" s="3">
        <f>'4thR'!O$34</f>
        <v>5</v>
      </c>
      <c r="P415" s="3">
        <f>'4thR'!P$34</f>
        <v>4</v>
      </c>
      <c r="Q415" s="3">
        <f>'4thR'!Q$34</f>
        <v>4</v>
      </c>
      <c r="R415" s="3">
        <f>'4thR'!R$34</f>
        <v>3</v>
      </c>
      <c r="S415" s="3">
        <f>'4thR'!S$34</f>
        <v>3</v>
      </c>
      <c r="T415" s="3">
        <f>'4thR'!T$34</f>
        <v>4</v>
      </c>
      <c r="U415" s="10">
        <f t="shared" si="28"/>
        <v>79</v>
      </c>
    </row>
    <row r="416" spans="1:21" x14ac:dyDescent="0.35">
      <c r="B416" s="4" t="s">
        <v>16</v>
      </c>
      <c r="C416" s="3">
        <f>'5thR'!C$34</f>
        <v>0</v>
      </c>
      <c r="D416" s="3">
        <f>'5thR'!D$34</f>
        <v>0</v>
      </c>
      <c r="E416" s="3">
        <f>'5thR'!E$34</f>
        <v>0</v>
      </c>
      <c r="F416" s="3">
        <f>'5thR'!F$34</f>
        <v>0</v>
      </c>
      <c r="G416" s="3">
        <f>'5thR'!G$34</f>
        <v>0</v>
      </c>
      <c r="H416" s="3">
        <f>'5thR'!H$34</f>
        <v>0</v>
      </c>
      <c r="I416" s="3">
        <f>'5thR'!I$34</f>
        <v>0</v>
      </c>
      <c r="J416" s="3">
        <f>'5thR'!J$34</f>
        <v>0</v>
      </c>
      <c r="K416" s="3">
        <f>'5thR'!K$34</f>
        <v>0</v>
      </c>
      <c r="L416" s="3">
        <f>'5thR'!L$34</f>
        <v>0</v>
      </c>
      <c r="M416" s="3">
        <f>'5thR'!M$34</f>
        <v>0</v>
      </c>
      <c r="N416" s="3">
        <f>'5thR'!N$34</f>
        <v>0</v>
      </c>
      <c r="O416" s="3">
        <f>'5thR'!O$34</f>
        <v>0</v>
      </c>
      <c r="P416" s="3">
        <f>'5thR'!P$34</f>
        <v>0</v>
      </c>
      <c r="Q416" s="3">
        <f>'5thR'!Q$34</f>
        <v>0</v>
      </c>
      <c r="R416" s="3">
        <f>'5thR'!R$34</f>
        <v>0</v>
      </c>
      <c r="S416" s="3">
        <f>'5thR'!S$34</f>
        <v>0</v>
      </c>
      <c r="T416" s="3">
        <f>'5thR'!T$34</f>
        <v>0</v>
      </c>
      <c r="U416" s="10">
        <f t="shared" si="28"/>
        <v>0</v>
      </c>
    </row>
    <row r="417" spans="1:21" x14ac:dyDescent="0.35">
      <c r="B417" s="4" t="s">
        <v>17</v>
      </c>
      <c r="C417" s="3">
        <f>'6thR'!C$34</f>
        <v>4</v>
      </c>
      <c r="D417" s="3">
        <f>'6thR'!D$34</f>
        <v>5</v>
      </c>
      <c r="E417" s="3">
        <f>'6thR'!E$34</f>
        <v>6</v>
      </c>
      <c r="F417" s="3">
        <f>'6thR'!F$34</f>
        <v>4</v>
      </c>
      <c r="G417" s="3">
        <f>'6thR'!G$34</f>
        <v>4</v>
      </c>
      <c r="H417" s="3">
        <f>'6thR'!H$34</f>
        <v>5</v>
      </c>
      <c r="I417" s="3">
        <f>'6thR'!I$34</f>
        <v>4</v>
      </c>
      <c r="J417" s="3">
        <f>'6thR'!J$34</f>
        <v>5</v>
      </c>
      <c r="K417" s="3">
        <f>'6thR'!K$34</f>
        <v>4</v>
      </c>
      <c r="L417" s="3">
        <f>'6thR'!L$34</f>
        <v>5</v>
      </c>
      <c r="M417" s="3">
        <f>'6thR'!M$34</f>
        <v>6</v>
      </c>
      <c r="N417" s="3">
        <f>'6thR'!N$34</f>
        <v>5</v>
      </c>
      <c r="O417" s="3">
        <f>'6thR'!O$34</f>
        <v>5</v>
      </c>
      <c r="P417" s="3">
        <f>'6thR'!P$34</f>
        <v>7</v>
      </c>
      <c r="Q417" s="3">
        <f>'6thR'!Q$34</f>
        <v>4</v>
      </c>
      <c r="R417" s="3">
        <f>'6thR'!R$34</f>
        <v>4</v>
      </c>
      <c r="S417" s="3">
        <f>'6thR'!S$34</f>
        <v>9</v>
      </c>
      <c r="T417" s="3">
        <f>'6thR'!T$34</f>
        <v>4</v>
      </c>
      <c r="U417" s="10">
        <f t="shared" si="28"/>
        <v>90</v>
      </c>
    </row>
    <row r="418" spans="1:21" x14ac:dyDescent="0.35">
      <c r="B418" s="4" t="s">
        <v>18</v>
      </c>
      <c r="C418" s="3">
        <f>'7thR'!C$34</f>
        <v>0</v>
      </c>
      <c r="D418" s="3">
        <f>'7thR'!D$34</f>
        <v>0</v>
      </c>
      <c r="E418" s="3">
        <f>'7thR'!E$34</f>
        <v>0</v>
      </c>
      <c r="F418" s="3">
        <f>'7thR'!F$34</f>
        <v>0</v>
      </c>
      <c r="G418" s="3">
        <f>'7thR'!G$34</f>
        <v>0</v>
      </c>
      <c r="H418" s="3">
        <f>'7thR'!H$34</f>
        <v>0</v>
      </c>
      <c r="I418" s="3">
        <f>'7thR'!I$34</f>
        <v>0</v>
      </c>
      <c r="J418" s="3">
        <f>'7thR'!J$34</f>
        <v>0</v>
      </c>
      <c r="K418" s="3">
        <f>'7thR'!K$34</f>
        <v>0</v>
      </c>
      <c r="L418" s="3">
        <f>'7thR'!L$34</f>
        <v>0</v>
      </c>
      <c r="M418" s="3">
        <f>'7thR'!M$34</f>
        <v>0</v>
      </c>
      <c r="N418" s="3">
        <f>'7thR'!N$34</f>
        <v>0</v>
      </c>
      <c r="O418" s="3">
        <f>'7thR'!O$34</f>
        <v>0</v>
      </c>
      <c r="P418" s="3">
        <f>'7thR'!P$34</f>
        <v>0</v>
      </c>
      <c r="Q418" s="3">
        <f>'7thR'!Q$34</f>
        <v>0</v>
      </c>
      <c r="R418" s="3">
        <f>'7thR'!R$34</f>
        <v>0</v>
      </c>
      <c r="S418" s="3">
        <f>'7thR'!S$34</f>
        <v>0</v>
      </c>
      <c r="T418" s="3">
        <f>'7thR'!T$34</f>
        <v>0</v>
      </c>
      <c r="U418" s="10">
        <f t="shared" si="28"/>
        <v>0</v>
      </c>
    </row>
    <row r="419" spans="1:21" x14ac:dyDescent="0.35">
      <c r="B419" s="4" t="s">
        <v>19</v>
      </c>
      <c r="C419" s="3">
        <f>'8thR'!C$34</f>
        <v>5</v>
      </c>
      <c r="D419" s="3">
        <f>'8thR'!D$34</f>
        <v>4</v>
      </c>
      <c r="E419" s="3">
        <f>'8thR'!E$34</f>
        <v>5</v>
      </c>
      <c r="F419" s="3">
        <f>'8thR'!F$34</f>
        <v>5</v>
      </c>
      <c r="G419" s="3">
        <f>'8thR'!G$34</f>
        <v>5</v>
      </c>
      <c r="H419" s="3">
        <f>'8thR'!H$34</f>
        <v>4</v>
      </c>
      <c r="I419" s="3">
        <f>'8thR'!I$34</f>
        <v>4</v>
      </c>
      <c r="J419" s="3">
        <f>'8thR'!J$34</f>
        <v>5</v>
      </c>
      <c r="K419" s="3">
        <f>'8thR'!K$34</f>
        <v>4</v>
      </c>
      <c r="L419" s="3">
        <f>'8thR'!L$34</f>
        <v>4</v>
      </c>
      <c r="M419" s="3">
        <f>'8thR'!M$34</f>
        <v>4</v>
      </c>
      <c r="N419" s="3">
        <f>'8thR'!N$34</f>
        <v>4</v>
      </c>
      <c r="O419" s="3">
        <f>'8thR'!O$34</f>
        <v>4</v>
      </c>
      <c r="P419" s="3">
        <f>'8thR'!P$34</f>
        <v>5</v>
      </c>
      <c r="Q419" s="3">
        <f>'8thR'!Q$34</f>
        <v>3</v>
      </c>
      <c r="R419" s="3">
        <f>'8thR'!R$34</f>
        <v>4</v>
      </c>
      <c r="S419" s="3">
        <f>'8thR'!S$34</f>
        <v>5</v>
      </c>
      <c r="T419" s="3">
        <f>'8thR'!T$34</f>
        <v>4</v>
      </c>
      <c r="U419" s="10">
        <f t="shared" si="28"/>
        <v>78</v>
      </c>
    </row>
    <row r="420" spans="1:21" ht="15" thickBot="1" x14ac:dyDescent="0.4">
      <c r="B420" s="89" t="s">
        <v>78</v>
      </c>
      <c r="C420" s="90">
        <f>'9thR'!C$34</f>
        <v>4</v>
      </c>
      <c r="D420" s="90">
        <f>'9thR'!D$34</f>
        <v>3</v>
      </c>
      <c r="E420" s="90">
        <f>'9thR'!E$34</f>
        <v>4</v>
      </c>
      <c r="F420" s="90">
        <f>'9thR'!F$34</f>
        <v>5</v>
      </c>
      <c r="G420" s="90">
        <f>'9thR'!G$34</f>
        <v>5</v>
      </c>
      <c r="H420" s="90">
        <f>'9thR'!H$34</f>
        <v>4</v>
      </c>
      <c r="I420" s="90">
        <f>'9thR'!I$34</f>
        <v>3</v>
      </c>
      <c r="J420" s="90">
        <f>'9thR'!J$34</f>
        <v>4</v>
      </c>
      <c r="K420" s="90">
        <f>'9thR'!K$34</f>
        <v>4</v>
      </c>
      <c r="L420" s="90">
        <f>'9thR'!L$34</f>
        <v>4</v>
      </c>
      <c r="M420" s="90">
        <f>'9thR'!M$34</f>
        <v>3</v>
      </c>
      <c r="N420" s="90">
        <f>'9thR'!N$34</f>
        <v>4</v>
      </c>
      <c r="O420" s="90">
        <f>'9thR'!O$34</f>
        <v>4</v>
      </c>
      <c r="P420" s="90">
        <f>'9thR'!P$34</f>
        <v>4</v>
      </c>
      <c r="Q420" s="90">
        <f>'9thR'!Q$34</f>
        <v>4</v>
      </c>
      <c r="R420" s="90">
        <f>'9thR'!R$34</f>
        <v>3</v>
      </c>
      <c r="S420" s="90">
        <f>'9thR'!S$34</f>
        <v>5</v>
      </c>
      <c r="T420" s="90">
        <f>'9thR'!T$34</f>
        <v>4</v>
      </c>
      <c r="U420" s="91">
        <f t="shared" si="28"/>
        <v>71</v>
      </c>
    </row>
    <row r="421" spans="1:21" ht="16" thickTop="1" x14ac:dyDescent="0.35">
      <c r="B421" s="38" t="s">
        <v>12</v>
      </c>
      <c r="C421" s="30">
        <f>score!H$34</f>
        <v>4</v>
      </c>
      <c r="D421" s="30">
        <f>score!I$34</f>
        <v>3</v>
      </c>
      <c r="E421" s="30">
        <f>score!J$34</f>
        <v>3</v>
      </c>
      <c r="F421" s="30">
        <f>score!K$34</f>
        <v>4</v>
      </c>
      <c r="G421" s="30">
        <f>score!L$34</f>
        <v>4</v>
      </c>
      <c r="H421" s="30">
        <f>score!M$34</f>
        <v>4</v>
      </c>
      <c r="I421" s="30">
        <f>score!N$34</f>
        <v>3</v>
      </c>
      <c r="J421" s="30">
        <f>score!O$34</f>
        <v>4</v>
      </c>
      <c r="K421" s="30">
        <f>score!P$34</f>
        <v>3</v>
      </c>
      <c r="L421" s="30">
        <f>score!Q$34</f>
        <v>4</v>
      </c>
      <c r="M421" s="30">
        <f>score!R$34</f>
        <v>3</v>
      </c>
      <c r="N421" s="30">
        <f>score!S$34</f>
        <v>4</v>
      </c>
      <c r="O421" s="30">
        <f>score!T$34</f>
        <v>4</v>
      </c>
      <c r="P421" s="30">
        <f>score!U$34</f>
        <v>4</v>
      </c>
      <c r="Q421" s="30">
        <f>score!V$34</f>
        <v>3</v>
      </c>
      <c r="R421" s="30">
        <f>score!W$34</f>
        <v>3</v>
      </c>
      <c r="S421" s="30">
        <f>score!X$34</f>
        <v>3</v>
      </c>
      <c r="T421" s="30">
        <f>score!Y$34</f>
        <v>4</v>
      </c>
      <c r="U421" s="31">
        <f t="shared" si="28"/>
        <v>64</v>
      </c>
    </row>
    <row r="422" spans="1:21" ht="15.5" x14ac:dyDescent="0.35">
      <c r="B422" s="39" t="s">
        <v>7</v>
      </c>
      <c r="C422" s="40">
        <f>score!H$147</f>
        <v>4</v>
      </c>
      <c r="D422" s="40">
        <f>score!$I$147</f>
        <v>3</v>
      </c>
      <c r="E422" s="40">
        <f>score!$J$147</f>
        <v>3</v>
      </c>
      <c r="F422" s="40">
        <f>score!$K$147</f>
        <v>4</v>
      </c>
      <c r="G422" s="40">
        <f>score!$L$147</f>
        <v>4</v>
      </c>
      <c r="H422" s="40">
        <f>score!$M$147</f>
        <v>4</v>
      </c>
      <c r="I422" s="40">
        <f>score!$N$147</f>
        <v>3</v>
      </c>
      <c r="J422" s="40">
        <f>score!$O$147</f>
        <v>4</v>
      </c>
      <c r="K422" s="40">
        <f>score!$P$147</f>
        <v>3</v>
      </c>
      <c r="L422" s="40">
        <f>score!$Q$147</f>
        <v>4</v>
      </c>
      <c r="M422" s="40">
        <f>score!$R$147</f>
        <v>3</v>
      </c>
      <c r="N422" s="40">
        <f>score!$S$147</f>
        <v>3</v>
      </c>
      <c r="O422" s="40">
        <f>score!$T$147</f>
        <v>4</v>
      </c>
      <c r="P422" s="40">
        <f>score!$U$147</f>
        <v>4</v>
      </c>
      <c r="Q422" s="40">
        <f>score!$V$147</f>
        <v>4</v>
      </c>
      <c r="R422" s="40">
        <f>score!$W$147</f>
        <v>3</v>
      </c>
      <c r="S422" s="40">
        <f>score!$X$147</f>
        <v>4</v>
      </c>
      <c r="T422" s="40">
        <f>score!$Y$147</f>
        <v>3</v>
      </c>
      <c r="U422" s="13">
        <f>SUM(C422:T422)</f>
        <v>64</v>
      </c>
    </row>
    <row r="423" spans="1:21" x14ac:dyDescent="0.35">
      <c r="C423" s="41"/>
      <c r="D423" s="41"/>
      <c r="E423" s="41"/>
      <c r="F423" s="41"/>
      <c r="G423" s="41"/>
      <c r="H423" s="41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</row>
    <row r="424" spans="1:21" x14ac:dyDescent="0.35">
      <c r="A424" s="151">
        <f>score!A35</f>
        <v>29</v>
      </c>
      <c r="C424" s="149" t="s">
        <v>6</v>
      </c>
      <c r="D424" s="149"/>
      <c r="E424" s="149"/>
      <c r="F424" s="149"/>
      <c r="G424" s="149"/>
      <c r="H424" s="149"/>
      <c r="I424" s="149"/>
      <c r="J424" s="149"/>
      <c r="K424" s="149"/>
      <c r="L424" s="149"/>
      <c r="M424" s="149"/>
      <c r="N424" s="149"/>
      <c r="O424" s="149"/>
      <c r="P424" s="149"/>
      <c r="Q424" s="149"/>
      <c r="R424" s="149"/>
      <c r="S424" s="149"/>
      <c r="T424" s="149"/>
    </row>
    <row r="425" spans="1:21" x14ac:dyDescent="0.35">
      <c r="A425" s="151"/>
      <c r="B425" s="152" t="str">
        <f>score!F35</f>
        <v>Cvetka Burja&amp;Saša Bohinc</v>
      </c>
      <c r="C425" s="147">
        <v>1</v>
      </c>
      <c r="D425" s="147">
        <v>2</v>
      </c>
      <c r="E425" s="147">
        <v>3</v>
      </c>
      <c r="F425" s="147">
        <v>4</v>
      </c>
      <c r="G425" s="147">
        <v>5</v>
      </c>
      <c r="H425" s="147">
        <v>6</v>
      </c>
      <c r="I425" s="147">
        <v>7</v>
      </c>
      <c r="J425" s="147">
        <v>8</v>
      </c>
      <c r="K425" s="147">
        <v>9</v>
      </c>
      <c r="L425" s="147">
        <v>10</v>
      </c>
      <c r="M425" s="147">
        <v>11</v>
      </c>
      <c r="N425" s="147">
        <v>12</v>
      </c>
      <c r="O425" s="147">
        <v>13</v>
      </c>
      <c r="P425" s="147">
        <v>14</v>
      </c>
      <c r="Q425" s="147">
        <v>15</v>
      </c>
      <c r="R425" s="147">
        <v>16</v>
      </c>
      <c r="S425" s="147">
        <v>17</v>
      </c>
      <c r="T425" s="147">
        <v>18</v>
      </c>
      <c r="U425" s="42" t="s">
        <v>1</v>
      </c>
    </row>
    <row r="426" spans="1:21" x14ac:dyDescent="0.35">
      <c r="B426" s="152"/>
      <c r="C426" s="147"/>
      <c r="D426" s="147"/>
      <c r="E426" s="147"/>
      <c r="F426" s="147"/>
      <c r="G426" s="147"/>
      <c r="H426" s="147"/>
      <c r="I426" s="147"/>
      <c r="J426" s="147"/>
      <c r="K426" s="147"/>
      <c r="L426" s="147"/>
      <c r="M426" s="147"/>
      <c r="N426" s="147"/>
      <c r="O426" s="147"/>
      <c r="P426" s="147"/>
      <c r="Q426" s="147"/>
      <c r="R426" s="147"/>
      <c r="S426" s="147"/>
      <c r="T426" s="147"/>
      <c r="U426" s="43"/>
    </row>
    <row r="427" spans="1:21" x14ac:dyDescent="0.35">
      <c r="B427" s="4" t="s">
        <v>8</v>
      </c>
      <c r="C427" s="3">
        <f>'1stR'!C$35</f>
        <v>0</v>
      </c>
      <c r="D427" s="3">
        <f>'1stR'!D$35</f>
        <v>0</v>
      </c>
      <c r="E427" s="3">
        <f>'1stR'!E$35</f>
        <v>0</v>
      </c>
      <c r="F427" s="3">
        <f>'1stR'!F$35</f>
        <v>0</v>
      </c>
      <c r="G427" s="3">
        <f>'1stR'!G$35</f>
        <v>0</v>
      </c>
      <c r="H427" s="3">
        <f>'1stR'!H$35</f>
        <v>0</v>
      </c>
      <c r="I427" s="3">
        <f>'1stR'!I$35</f>
        <v>0</v>
      </c>
      <c r="J427" s="3">
        <f>'1stR'!J$35</f>
        <v>0</v>
      </c>
      <c r="K427" s="3">
        <f>'1stR'!K$35</f>
        <v>0</v>
      </c>
      <c r="L427" s="3">
        <f>'1stR'!L$35</f>
        <v>0</v>
      </c>
      <c r="M427" s="3">
        <f>'1stR'!M$35</f>
        <v>0</v>
      </c>
      <c r="N427" s="3">
        <f>'1stR'!N$35</f>
        <v>0</v>
      </c>
      <c r="O427" s="3">
        <f>'1stR'!O$35</f>
        <v>0</v>
      </c>
      <c r="P427" s="3">
        <f>'1stR'!P$35</f>
        <v>0</v>
      </c>
      <c r="Q427" s="3">
        <f>'1stR'!Q$35</f>
        <v>0</v>
      </c>
      <c r="R427" s="3">
        <f>'1stR'!R$35</f>
        <v>0</v>
      </c>
      <c r="S427" s="3">
        <f>'1stR'!S$35</f>
        <v>0</v>
      </c>
      <c r="T427" s="3">
        <f>'1stR'!T$35</f>
        <v>0</v>
      </c>
      <c r="U427" s="10">
        <f>SUM(C427:T427)</f>
        <v>0</v>
      </c>
    </row>
    <row r="428" spans="1:21" x14ac:dyDescent="0.35">
      <c r="B428" s="4" t="s">
        <v>13</v>
      </c>
      <c r="C428" s="3">
        <f>'2ndR'!C$35</f>
        <v>0</v>
      </c>
      <c r="D428" s="3">
        <f>'2ndR'!D$35</f>
        <v>0</v>
      </c>
      <c r="E428" s="3">
        <f>'2ndR'!E$35</f>
        <v>0</v>
      </c>
      <c r="F428" s="3">
        <f>'2ndR'!F$35</f>
        <v>0</v>
      </c>
      <c r="G428" s="3">
        <f>'2ndR'!G$35</f>
        <v>0</v>
      </c>
      <c r="H428" s="3">
        <f>'2ndR'!H$35</f>
        <v>0</v>
      </c>
      <c r="I428" s="3">
        <f>'2ndR'!I$35</f>
        <v>0</v>
      </c>
      <c r="J428" s="3">
        <f>'2ndR'!J$35</f>
        <v>0</v>
      </c>
      <c r="K428" s="3">
        <f>'2ndR'!K$35</f>
        <v>0</v>
      </c>
      <c r="L428" s="3">
        <f>'2ndR'!L$35</f>
        <v>0</v>
      </c>
      <c r="M428" s="3">
        <f>'2ndR'!M$35</f>
        <v>0</v>
      </c>
      <c r="N428" s="3">
        <f>'2ndR'!N$35</f>
        <v>0</v>
      </c>
      <c r="O428" s="3">
        <f>'2ndR'!O$35</f>
        <v>0</v>
      </c>
      <c r="P428" s="3">
        <f>'2ndR'!P$35</f>
        <v>0</v>
      </c>
      <c r="Q428" s="3">
        <f>'2ndR'!Q$35</f>
        <v>0</v>
      </c>
      <c r="R428" s="3">
        <f>'2ndR'!R$35</f>
        <v>0</v>
      </c>
      <c r="S428" s="3">
        <f>'2ndR'!S$35</f>
        <v>0</v>
      </c>
      <c r="T428" s="3">
        <f>'2ndR'!T$35</f>
        <v>0</v>
      </c>
      <c r="U428" s="10">
        <f t="shared" ref="U428:U436" si="29">SUM(C428:T428)</f>
        <v>0</v>
      </c>
    </row>
    <row r="429" spans="1:21" x14ac:dyDescent="0.35">
      <c r="B429" s="4" t="s">
        <v>14</v>
      </c>
      <c r="C429" s="3">
        <f>'3rdR'!C$35</f>
        <v>0</v>
      </c>
      <c r="D429" s="3">
        <f>'3rdR'!D$35</f>
        <v>0</v>
      </c>
      <c r="E429" s="3">
        <f>'3rdR'!E$35</f>
        <v>0</v>
      </c>
      <c r="F429" s="3">
        <f>'3rdR'!F$35</f>
        <v>0</v>
      </c>
      <c r="G429" s="3">
        <f>'3rdR'!G$35</f>
        <v>0</v>
      </c>
      <c r="H429" s="3">
        <f>'3rdR'!H$35</f>
        <v>0</v>
      </c>
      <c r="I429" s="3">
        <f>'3rdR'!I$35</f>
        <v>0</v>
      </c>
      <c r="J429" s="3">
        <f>'3rdR'!J$35</f>
        <v>0</v>
      </c>
      <c r="K429" s="3">
        <f>'3rdR'!K$35</f>
        <v>0</v>
      </c>
      <c r="L429" s="3">
        <f>'3rdR'!L$35</f>
        <v>0</v>
      </c>
      <c r="M429" s="3">
        <f>'3rdR'!M$35</f>
        <v>0</v>
      </c>
      <c r="N429" s="3">
        <f>'3rdR'!N$35</f>
        <v>0</v>
      </c>
      <c r="O429" s="3">
        <f>'3rdR'!O$35</f>
        <v>0</v>
      </c>
      <c r="P429" s="3">
        <f>'3rdR'!P$35</f>
        <v>0</v>
      </c>
      <c r="Q429" s="3">
        <f>'3rdR'!Q$35</f>
        <v>0</v>
      </c>
      <c r="R429" s="3">
        <f>'3rdR'!R$35</f>
        <v>0</v>
      </c>
      <c r="S429" s="3">
        <f>'3rdR'!S$35</f>
        <v>0</v>
      </c>
      <c r="T429" s="3">
        <f>'3rdR'!T$35</f>
        <v>0</v>
      </c>
      <c r="U429" s="10">
        <f t="shared" si="29"/>
        <v>0</v>
      </c>
    </row>
    <row r="430" spans="1:21" x14ac:dyDescent="0.35">
      <c r="B430" s="4" t="s">
        <v>15</v>
      </c>
      <c r="C430" s="3">
        <f>'4thR'!C$35</f>
        <v>0</v>
      </c>
      <c r="D430" s="3">
        <f>'4thR'!D$35</f>
        <v>0</v>
      </c>
      <c r="E430" s="3">
        <f>'4thR'!E$35</f>
        <v>0</v>
      </c>
      <c r="F430" s="3">
        <f>'4thR'!F$35</f>
        <v>0</v>
      </c>
      <c r="G430" s="3">
        <f>'4thR'!G$35</f>
        <v>0</v>
      </c>
      <c r="H430" s="3">
        <f>'4thR'!H$35</f>
        <v>0</v>
      </c>
      <c r="I430" s="3">
        <f>'4thR'!I$35</f>
        <v>0</v>
      </c>
      <c r="J430" s="3">
        <f>'4thR'!J$35</f>
        <v>0</v>
      </c>
      <c r="K430" s="3">
        <f>'4thR'!K$35</f>
        <v>0</v>
      </c>
      <c r="L430" s="3">
        <f>'4thR'!L$35</f>
        <v>0</v>
      </c>
      <c r="M430" s="3">
        <f>'4thR'!M$35</f>
        <v>0</v>
      </c>
      <c r="N430" s="3">
        <f>'4thR'!N$35</f>
        <v>0</v>
      </c>
      <c r="O430" s="3">
        <f>'4thR'!O$35</f>
        <v>0</v>
      </c>
      <c r="P430" s="3">
        <f>'4thR'!P$35</f>
        <v>0</v>
      </c>
      <c r="Q430" s="3">
        <f>'4thR'!Q$35</f>
        <v>0</v>
      </c>
      <c r="R430" s="3">
        <f>'4thR'!R$35</f>
        <v>0</v>
      </c>
      <c r="S430" s="3">
        <f>'4thR'!S$35</f>
        <v>0</v>
      </c>
      <c r="T430" s="3">
        <f>'4thR'!T$35</f>
        <v>0</v>
      </c>
      <c r="U430" s="10">
        <f t="shared" si="29"/>
        <v>0</v>
      </c>
    </row>
    <row r="431" spans="1:21" x14ac:dyDescent="0.35">
      <c r="B431" s="4" t="s">
        <v>16</v>
      </c>
      <c r="C431" s="3">
        <f>'5thR'!C$35</f>
        <v>0</v>
      </c>
      <c r="D431" s="3">
        <f>'5thR'!D$35</f>
        <v>0</v>
      </c>
      <c r="E431" s="3">
        <f>'5thR'!E$35</f>
        <v>0</v>
      </c>
      <c r="F431" s="3">
        <f>'5thR'!F$35</f>
        <v>0</v>
      </c>
      <c r="G431" s="3">
        <f>'5thR'!G$35</f>
        <v>0</v>
      </c>
      <c r="H431" s="3">
        <f>'5thR'!H$35</f>
        <v>0</v>
      </c>
      <c r="I431" s="3">
        <f>'5thR'!I$35</f>
        <v>0</v>
      </c>
      <c r="J431" s="3">
        <f>'5thR'!J$35</f>
        <v>0</v>
      </c>
      <c r="K431" s="3">
        <f>'5thR'!K$35</f>
        <v>0</v>
      </c>
      <c r="L431" s="3">
        <f>'5thR'!L$35</f>
        <v>0</v>
      </c>
      <c r="M431" s="3">
        <f>'5thR'!M$35</f>
        <v>0</v>
      </c>
      <c r="N431" s="3">
        <f>'5thR'!N$35</f>
        <v>0</v>
      </c>
      <c r="O431" s="3">
        <f>'5thR'!O$35</f>
        <v>0</v>
      </c>
      <c r="P431" s="3">
        <f>'5thR'!P$35</f>
        <v>0</v>
      </c>
      <c r="Q431" s="3">
        <f>'5thR'!Q$35</f>
        <v>0</v>
      </c>
      <c r="R431" s="3">
        <f>'5thR'!R$35</f>
        <v>0</v>
      </c>
      <c r="S431" s="3">
        <f>'5thR'!S$35</f>
        <v>0</v>
      </c>
      <c r="T431" s="3">
        <f>'5thR'!T$35</f>
        <v>0</v>
      </c>
      <c r="U431" s="10">
        <f t="shared" si="29"/>
        <v>0</v>
      </c>
    </row>
    <row r="432" spans="1:21" x14ac:dyDescent="0.35">
      <c r="B432" s="4" t="s">
        <v>17</v>
      </c>
      <c r="C432" s="3">
        <f>'6thR'!C$35</f>
        <v>6</v>
      </c>
      <c r="D432" s="3">
        <f>'6thR'!D$35</f>
        <v>3</v>
      </c>
      <c r="E432" s="3">
        <f>'6thR'!E$35</f>
        <v>4</v>
      </c>
      <c r="F432" s="3">
        <f>'6thR'!F$35</f>
        <v>6</v>
      </c>
      <c r="G432" s="3">
        <f>'6thR'!G$35</f>
        <v>6</v>
      </c>
      <c r="H432" s="3">
        <f>'6thR'!H$35</f>
        <v>5</v>
      </c>
      <c r="I432" s="3">
        <f>'6thR'!I$35</f>
        <v>3</v>
      </c>
      <c r="J432" s="3">
        <f>'6thR'!J$35</f>
        <v>7</v>
      </c>
      <c r="K432" s="3">
        <f>'6thR'!K$35</f>
        <v>4</v>
      </c>
      <c r="L432" s="3">
        <f>'6thR'!L$35</f>
        <v>6</v>
      </c>
      <c r="M432" s="3">
        <f>'6thR'!M$35</f>
        <v>5</v>
      </c>
      <c r="N432" s="3">
        <f>'6thR'!N$35</f>
        <v>5</v>
      </c>
      <c r="O432" s="3">
        <f>'6thR'!O$35</f>
        <v>4</v>
      </c>
      <c r="P432" s="3">
        <f>'6thR'!P$35</f>
        <v>5</v>
      </c>
      <c r="Q432" s="3">
        <f>'6thR'!Q$35</f>
        <v>5</v>
      </c>
      <c r="R432" s="3">
        <f>'6thR'!R$35</f>
        <v>4</v>
      </c>
      <c r="S432" s="3">
        <f>'6thR'!S$35</f>
        <v>6</v>
      </c>
      <c r="T432" s="3">
        <f>'6thR'!T$35</f>
        <v>3</v>
      </c>
      <c r="U432" s="10">
        <f t="shared" si="29"/>
        <v>87</v>
      </c>
    </row>
    <row r="433" spans="1:21" x14ac:dyDescent="0.35">
      <c r="B433" s="4" t="s">
        <v>18</v>
      </c>
      <c r="C433" s="3">
        <f>'7thR'!C$35</f>
        <v>0</v>
      </c>
      <c r="D433" s="3">
        <f>'7thR'!D$35</f>
        <v>0</v>
      </c>
      <c r="E433" s="3">
        <f>'7thR'!E$35</f>
        <v>0</v>
      </c>
      <c r="F433" s="3">
        <f>'7thR'!F$35</f>
        <v>0</v>
      </c>
      <c r="G433" s="3">
        <f>'7thR'!G$35</f>
        <v>0</v>
      </c>
      <c r="H433" s="3">
        <f>'7thR'!H$35</f>
        <v>0</v>
      </c>
      <c r="I433" s="3">
        <f>'7thR'!I$35</f>
        <v>0</v>
      </c>
      <c r="J433" s="3">
        <f>'7thR'!J$35</f>
        <v>0</v>
      </c>
      <c r="K433" s="3">
        <f>'7thR'!K$35</f>
        <v>0</v>
      </c>
      <c r="L433" s="3">
        <f>'7thR'!L$35</f>
        <v>0</v>
      </c>
      <c r="M433" s="3">
        <f>'7thR'!M$35</f>
        <v>0</v>
      </c>
      <c r="N433" s="3">
        <f>'7thR'!N$35</f>
        <v>0</v>
      </c>
      <c r="O433" s="3">
        <f>'7thR'!O$35</f>
        <v>0</v>
      </c>
      <c r="P433" s="3">
        <f>'7thR'!P$35</f>
        <v>0</v>
      </c>
      <c r="Q433" s="3">
        <f>'7thR'!Q$35</f>
        <v>0</v>
      </c>
      <c r="R433" s="3">
        <f>'7thR'!R$35</f>
        <v>0</v>
      </c>
      <c r="S433" s="3">
        <f>'7thR'!S$35</f>
        <v>0</v>
      </c>
      <c r="T433" s="3">
        <f>'7thR'!T$35</f>
        <v>0</v>
      </c>
      <c r="U433" s="10">
        <f t="shared" si="29"/>
        <v>0</v>
      </c>
    </row>
    <row r="434" spans="1:21" x14ac:dyDescent="0.35">
      <c r="B434" s="4" t="s">
        <v>19</v>
      </c>
      <c r="C434" s="3">
        <f>'8thR'!C$35</f>
        <v>0</v>
      </c>
      <c r="D434" s="3">
        <f>'8thR'!D$35</f>
        <v>0</v>
      </c>
      <c r="E434" s="3">
        <f>'8thR'!E$35</f>
        <v>0</v>
      </c>
      <c r="F434" s="3">
        <f>'8thR'!F$35</f>
        <v>0</v>
      </c>
      <c r="G434" s="3">
        <f>'8thR'!G$35</f>
        <v>0</v>
      </c>
      <c r="H434" s="3">
        <f>'8thR'!H$35</f>
        <v>0</v>
      </c>
      <c r="I434" s="3">
        <f>'8thR'!I$35</f>
        <v>0</v>
      </c>
      <c r="J434" s="3">
        <f>'8thR'!J$35</f>
        <v>0</v>
      </c>
      <c r="K434" s="3">
        <f>'8thR'!K$35</f>
        <v>0</v>
      </c>
      <c r="L434" s="3">
        <f>'8thR'!L$35</f>
        <v>0</v>
      </c>
      <c r="M434" s="3">
        <f>'8thR'!M$35</f>
        <v>0</v>
      </c>
      <c r="N434" s="3">
        <f>'8thR'!N$35</f>
        <v>0</v>
      </c>
      <c r="O434" s="3">
        <f>'8thR'!O$35</f>
        <v>0</v>
      </c>
      <c r="P434" s="3">
        <f>'8thR'!P$35</f>
        <v>0</v>
      </c>
      <c r="Q434" s="3">
        <f>'8thR'!Q$35</f>
        <v>0</v>
      </c>
      <c r="R434" s="3">
        <f>'8thR'!R$35</f>
        <v>0</v>
      </c>
      <c r="S434" s="3">
        <f>'8thR'!S$35</f>
        <v>0</v>
      </c>
      <c r="T434" s="3">
        <f>'8thR'!T$35</f>
        <v>0</v>
      </c>
      <c r="U434" s="10">
        <f t="shared" si="29"/>
        <v>0</v>
      </c>
    </row>
    <row r="435" spans="1:21" ht="15" thickBot="1" x14ac:dyDescent="0.4">
      <c r="B435" s="89" t="s">
        <v>78</v>
      </c>
      <c r="C435" s="90">
        <f>'9thR'!C$35</f>
        <v>0</v>
      </c>
      <c r="D435" s="90">
        <f>'9thR'!D$35</f>
        <v>0</v>
      </c>
      <c r="E435" s="90">
        <f>'9thR'!E$35</f>
        <v>0</v>
      </c>
      <c r="F435" s="90">
        <f>'9thR'!F$35</f>
        <v>0</v>
      </c>
      <c r="G435" s="90">
        <f>'9thR'!G$35</f>
        <v>0</v>
      </c>
      <c r="H435" s="90">
        <f>'9thR'!H$35</f>
        <v>0</v>
      </c>
      <c r="I435" s="90">
        <f>'9thR'!I$35</f>
        <v>0</v>
      </c>
      <c r="J435" s="90">
        <f>'9thR'!J$35</f>
        <v>0</v>
      </c>
      <c r="K435" s="90">
        <f>'9thR'!K$35</f>
        <v>0</v>
      </c>
      <c r="L435" s="90">
        <f>'9thR'!L$35</f>
        <v>0</v>
      </c>
      <c r="M435" s="90">
        <f>'9thR'!M$35</f>
        <v>0</v>
      </c>
      <c r="N435" s="90">
        <f>'9thR'!N$35</f>
        <v>0</v>
      </c>
      <c r="O435" s="90">
        <f>'9thR'!O$35</f>
        <v>0</v>
      </c>
      <c r="P435" s="90">
        <f>'9thR'!P$35</f>
        <v>0</v>
      </c>
      <c r="Q435" s="90">
        <f>'9thR'!Q$35</f>
        <v>0</v>
      </c>
      <c r="R435" s="90">
        <f>'9thR'!R$35</f>
        <v>0</v>
      </c>
      <c r="S435" s="90">
        <f>'9thR'!S$35</f>
        <v>0</v>
      </c>
      <c r="T435" s="90">
        <f>'9thR'!T$35</f>
        <v>0</v>
      </c>
      <c r="U435" s="91">
        <f t="shared" si="29"/>
        <v>0</v>
      </c>
    </row>
    <row r="436" spans="1:21" ht="16" thickTop="1" x14ac:dyDescent="0.35">
      <c r="B436" s="38" t="s">
        <v>12</v>
      </c>
      <c r="C436" s="30">
        <f>score!H$35</f>
        <v>6</v>
      </c>
      <c r="D436" s="30">
        <f>score!I$35</f>
        <v>3</v>
      </c>
      <c r="E436" s="30">
        <f>score!J$35</f>
        <v>4</v>
      </c>
      <c r="F436" s="30">
        <f>score!K$35</f>
        <v>6</v>
      </c>
      <c r="G436" s="30">
        <f>score!L$35</f>
        <v>6</v>
      </c>
      <c r="H436" s="30">
        <f>score!M$35</f>
        <v>5</v>
      </c>
      <c r="I436" s="30">
        <f>score!N$35</f>
        <v>3</v>
      </c>
      <c r="J436" s="30">
        <f>score!O$35</f>
        <v>7</v>
      </c>
      <c r="K436" s="30">
        <f>score!P$35</f>
        <v>4</v>
      </c>
      <c r="L436" s="30">
        <f>score!Q$35</f>
        <v>6</v>
      </c>
      <c r="M436" s="30">
        <f>score!R$35</f>
        <v>5</v>
      </c>
      <c r="N436" s="30">
        <f>score!S$35</f>
        <v>5</v>
      </c>
      <c r="O436" s="30">
        <f>score!T$35</f>
        <v>4</v>
      </c>
      <c r="P436" s="30">
        <f>score!U$35</f>
        <v>5</v>
      </c>
      <c r="Q436" s="30">
        <f>score!V$35</f>
        <v>5</v>
      </c>
      <c r="R436" s="30">
        <f>score!W$35</f>
        <v>4</v>
      </c>
      <c r="S436" s="30">
        <f>score!X$35</f>
        <v>6</v>
      </c>
      <c r="T436" s="30">
        <f>score!Y$35</f>
        <v>3</v>
      </c>
      <c r="U436" s="31">
        <f t="shared" si="29"/>
        <v>87</v>
      </c>
    </row>
    <row r="437" spans="1:21" ht="15.5" x14ac:dyDescent="0.35">
      <c r="B437" s="39" t="s">
        <v>7</v>
      </c>
      <c r="C437" s="40">
        <f>score!H$147</f>
        <v>4</v>
      </c>
      <c r="D437" s="40">
        <f>score!$I$147</f>
        <v>3</v>
      </c>
      <c r="E437" s="40">
        <f>score!$J$147</f>
        <v>3</v>
      </c>
      <c r="F437" s="40">
        <f>score!$K$147</f>
        <v>4</v>
      </c>
      <c r="G437" s="40">
        <f>score!$L$147</f>
        <v>4</v>
      </c>
      <c r="H437" s="40">
        <f>score!$M$147</f>
        <v>4</v>
      </c>
      <c r="I437" s="40">
        <f>score!$N$147</f>
        <v>3</v>
      </c>
      <c r="J437" s="40">
        <f>score!$O$147</f>
        <v>4</v>
      </c>
      <c r="K437" s="40">
        <f>score!$P$147</f>
        <v>3</v>
      </c>
      <c r="L437" s="40">
        <f>score!$Q$147</f>
        <v>4</v>
      </c>
      <c r="M437" s="40">
        <f>score!$R$147</f>
        <v>3</v>
      </c>
      <c r="N437" s="40">
        <f>score!$S$147</f>
        <v>3</v>
      </c>
      <c r="O437" s="40">
        <f>score!$T$147</f>
        <v>4</v>
      </c>
      <c r="P437" s="40">
        <f>score!$U$147</f>
        <v>4</v>
      </c>
      <c r="Q437" s="40">
        <f>score!$V$147</f>
        <v>4</v>
      </c>
      <c r="R437" s="40">
        <f>score!$W$147</f>
        <v>3</v>
      </c>
      <c r="S437" s="40">
        <f>score!$X$147</f>
        <v>4</v>
      </c>
      <c r="T437" s="40">
        <f>score!$Y$147</f>
        <v>3</v>
      </c>
      <c r="U437" s="13">
        <f>SUM(C437:T437)</f>
        <v>64</v>
      </c>
    </row>
    <row r="438" spans="1:21" x14ac:dyDescent="0.35">
      <c r="C438" s="41"/>
      <c r="D438" s="41"/>
      <c r="E438" s="41"/>
      <c r="F438" s="41"/>
      <c r="G438" s="41"/>
      <c r="H438" s="41"/>
      <c r="I438" s="41"/>
      <c r="J438" s="41"/>
      <c r="K438" s="41"/>
      <c r="L438" s="41"/>
      <c r="M438" s="41"/>
      <c r="N438" s="41"/>
      <c r="O438" s="41"/>
      <c r="P438" s="41"/>
      <c r="Q438" s="41"/>
      <c r="R438" s="41"/>
      <c r="S438" s="41"/>
      <c r="T438" s="41"/>
    </row>
    <row r="439" spans="1:21" ht="15" customHeight="1" x14ac:dyDescent="0.35">
      <c r="A439" s="151">
        <f>score!A36</f>
        <v>30</v>
      </c>
      <c r="C439" s="149" t="s">
        <v>6</v>
      </c>
      <c r="D439" s="149"/>
      <c r="E439" s="149"/>
      <c r="F439" s="149"/>
      <c r="G439" s="149"/>
      <c r="H439" s="149"/>
      <c r="I439" s="149"/>
      <c r="J439" s="149"/>
      <c r="K439" s="149"/>
      <c r="L439" s="149"/>
      <c r="M439" s="149"/>
      <c r="N439" s="149"/>
      <c r="O439" s="149"/>
      <c r="P439" s="149"/>
      <c r="Q439" s="149"/>
      <c r="R439" s="149"/>
      <c r="S439" s="149"/>
      <c r="T439" s="149"/>
    </row>
    <row r="440" spans="1:21" ht="15" customHeight="1" x14ac:dyDescent="0.35">
      <c r="A440" s="151"/>
      <c r="B440" s="152" t="str">
        <f>score!F36</f>
        <v>Tone&amp;Polde Petek</v>
      </c>
      <c r="C440" s="147">
        <v>1</v>
      </c>
      <c r="D440" s="147">
        <v>2</v>
      </c>
      <c r="E440" s="147">
        <v>3</v>
      </c>
      <c r="F440" s="147">
        <v>4</v>
      </c>
      <c r="G440" s="147">
        <v>5</v>
      </c>
      <c r="H440" s="147">
        <v>6</v>
      </c>
      <c r="I440" s="147">
        <v>7</v>
      </c>
      <c r="J440" s="147">
        <v>8</v>
      </c>
      <c r="K440" s="147">
        <v>9</v>
      </c>
      <c r="L440" s="147">
        <v>10</v>
      </c>
      <c r="M440" s="147">
        <v>11</v>
      </c>
      <c r="N440" s="147">
        <v>12</v>
      </c>
      <c r="O440" s="147">
        <v>13</v>
      </c>
      <c r="P440" s="147">
        <v>14</v>
      </c>
      <c r="Q440" s="147">
        <v>15</v>
      </c>
      <c r="R440" s="147">
        <v>16</v>
      </c>
      <c r="S440" s="147">
        <v>17</v>
      </c>
      <c r="T440" s="147">
        <v>18</v>
      </c>
      <c r="U440" s="42" t="s">
        <v>1</v>
      </c>
    </row>
    <row r="441" spans="1:21" x14ac:dyDescent="0.35">
      <c r="B441" s="152"/>
      <c r="C441" s="147"/>
      <c r="D441" s="147"/>
      <c r="E441" s="147"/>
      <c r="F441" s="147"/>
      <c r="G441" s="147"/>
      <c r="H441" s="147"/>
      <c r="I441" s="147"/>
      <c r="J441" s="147"/>
      <c r="K441" s="147"/>
      <c r="L441" s="147"/>
      <c r="M441" s="147"/>
      <c r="N441" s="147"/>
      <c r="O441" s="147"/>
      <c r="P441" s="147"/>
      <c r="Q441" s="147"/>
      <c r="R441" s="147"/>
      <c r="S441" s="147"/>
      <c r="T441" s="147"/>
      <c r="U441" s="43"/>
    </row>
    <row r="442" spans="1:21" x14ac:dyDescent="0.35">
      <c r="B442" s="4" t="s">
        <v>8</v>
      </c>
      <c r="C442" s="3">
        <f>'1stR'!C$36</f>
        <v>0</v>
      </c>
      <c r="D442" s="3">
        <f>'1stR'!D$36</f>
        <v>0</v>
      </c>
      <c r="E442" s="3">
        <f>'1stR'!E$36</f>
        <v>0</v>
      </c>
      <c r="F442" s="3">
        <f>'1stR'!F$36</f>
        <v>0</v>
      </c>
      <c r="G442" s="3">
        <f>'1stR'!G$36</f>
        <v>0</v>
      </c>
      <c r="H442" s="3">
        <f>'1stR'!H$36</f>
        <v>0</v>
      </c>
      <c r="I442" s="3">
        <f>'1stR'!I$36</f>
        <v>0</v>
      </c>
      <c r="J442" s="3">
        <f>'1stR'!J$36</f>
        <v>0</v>
      </c>
      <c r="K442" s="3">
        <f>'1stR'!K$36</f>
        <v>0</v>
      </c>
      <c r="L442" s="3">
        <f>'1stR'!L$36</f>
        <v>0</v>
      </c>
      <c r="M442" s="3">
        <f>'1stR'!M$36</f>
        <v>0</v>
      </c>
      <c r="N442" s="3">
        <f>'1stR'!N$36</f>
        <v>0</v>
      </c>
      <c r="O442" s="3">
        <f>'1stR'!O$36</f>
        <v>0</v>
      </c>
      <c r="P442" s="3">
        <f>'1stR'!P$36</f>
        <v>0</v>
      </c>
      <c r="Q442" s="3">
        <f>'1stR'!Q$36</f>
        <v>0</v>
      </c>
      <c r="R442" s="3">
        <f>'1stR'!R$36</f>
        <v>0</v>
      </c>
      <c r="S442" s="3">
        <f>'1stR'!S$36</f>
        <v>0</v>
      </c>
      <c r="T442" s="3">
        <f>'1stR'!T$36</f>
        <v>0</v>
      </c>
      <c r="U442" s="10">
        <f>SUM(C442:T442)</f>
        <v>0</v>
      </c>
    </row>
    <row r="443" spans="1:21" x14ac:dyDescent="0.35">
      <c r="B443" s="4" t="s">
        <v>13</v>
      </c>
      <c r="C443" s="3">
        <f>'2ndR'!C$36</f>
        <v>0</v>
      </c>
      <c r="D443" s="3">
        <f>'2ndR'!D$36</f>
        <v>0</v>
      </c>
      <c r="E443" s="3">
        <f>'2ndR'!E$36</f>
        <v>0</v>
      </c>
      <c r="F443" s="3">
        <f>'2ndR'!F$36</f>
        <v>0</v>
      </c>
      <c r="G443" s="3">
        <f>'2ndR'!G$36</f>
        <v>0</v>
      </c>
      <c r="H443" s="3">
        <f>'2ndR'!H$36</f>
        <v>0</v>
      </c>
      <c r="I443" s="3">
        <f>'2ndR'!I$36</f>
        <v>0</v>
      </c>
      <c r="J443" s="3">
        <f>'2ndR'!J$36</f>
        <v>0</v>
      </c>
      <c r="K443" s="3">
        <f>'2ndR'!K$36</f>
        <v>0</v>
      </c>
      <c r="L443" s="3">
        <f>'2ndR'!L$36</f>
        <v>0</v>
      </c>
      <c r="M443" s="3">
        <f>'2ndR'!M$36</f>
        <v>0</v>
      </c>
      <c r="N443" s="3">
        <f>'2ndR'!N$36</f>
        <v>0</v>
      </c>
      <c r="O443" s="3">
        <f>'2ndR'!O$36</f>
        <v>0</v>
      </c>
      <c r="P443" s="3">
        <f>'2ndR'!P$36</f>
        <v>0</v>
      </c>
      <c r="Q443" s="3">
        <f>'2ndR'!Q$36</f>
        <v>0</v>
      </c>
      <c r="R443" s="3">
        <f>'2ndR'!R$36</f>
        <v>0</v>
      </c>
      <c r="S443" s="3">
        <f>'2ndR'!S$36</f>
        <v>0</v>
      </c>
      <c r="T443" s="3">
        <f>'2ndR'!T$36</f>
        <v>0</v>
      </c>
      <c r="U443" s="10">
        <f t="shared" ref="U443:U451" si="30">SUM(C443:T443)</f>
        <v>0</v>
      </c>
    </row>
    <row r="444" spans="1:21" x14ac:dyDescent="0.35">
      <c r="B444" s="4" t="s">
        <v>14</v>
      </c>
      <c r="C444" s="3">
        <f>'3rdR'!C$36</f>
        <v>0</v>
      </c>
      <c r="D444" s="3">
        <f>'3rdR'!D$36</f>
        <v>0</v>
      </c>
      <c r="E444" s="3">
        <f>'3rdR'!E$36</f>
        <v>0</v>
      </c>
      <c r="F444" s="3">
        <f>'3rdR'!F$36</f>
        <v>0</v>
      </c>
      <c r="G444" s="3">
        <f>'3rdR'!G$36</f>
        <v>0</v>
      </c>
      <c r="H444" s="3">
        <f>'3rdR'!H$36</f>
        <v>0</v>
      </c>
      <c r="I444" s="3">
        <f>'3rdR'!I$36</f>
        <v>0</v>
      </c>
      <c r="J444" s="3">
        <f>'3rdR'!J$36</f>
        <v>0</v>
      </c>
      <c r="K444" s="3">
        <f>'3rdR'!K$36</f>
        <v>0</v>
      </c>
      <c r="L444" s="3">
        <f>'3rdR'!L$36</f>
        <v>0</v>
      </c>
      <c r="M444" s="3">
        <f>'3rdR'!M$36</f>
        <v>0</v>
      </c>
      <c r="N444" s="3">
        <f>'3rdR'!N$36</f>
        <v>0</v>
      </c>
      <c r="O444" s="3">
        <f>'3rdR'!O$36</f>
        <v>0</v>
      </c>
      <c r="P444" s="3">
        <f>'3rdR'!P$36</f>
        <v>0</v>
      </c>
      <c r="Q444" s="3">
        <f>'3rdR'!Q$36</f>
        <v>0</v>
      </c>
      <c r="R444" s="3">
        <f>'3rdR'!R$36</f>
        <v>0</v>
      </c>
      <c r="S444" s="3">
        <f>'3rdR'!S$36</f>
        <v>0</v>
      </c>
      <c r="T444" s="3">
        <f>'3rdR'!T$36</f>
        <v>0</v>
      </c>
      <c r="U444" s="10">
        <f t="shared" si="30"/>
        <v>0</v>
      </c>
    </row>
    <row r="445" spans="1:21" x14ac:dyDescent="0.35">
      <c r="B445" s="4" t="s">
        <v>15</v>
      </c>
      <c r="C445" s="3">
        <f>'4thR'!C$36</f>
        <v>0</v>
      </c>
      <c r="D445" s="3">
        <f>'4thR'!D$36</f>
        <v>0</v>
      </c>
      <c r="E445" s="3">
        <f>'4thR'!E$36</f>
        <v>0</v>
      </c>
      <c r="F445" s="3">
        <f>'4thR'!F$36</f>
        <v>0</v>
      </c>
      <c r="G445" s="3">
        <f>'4thR'!G$36</f>
        <v>0</v>
      </c>
      <c r="H445" s="3">
        <f>'4thR'!H$36</f>
        <v>0</v>
      </c>
      <c r="I445" s="3">
        <f>'4thR'!I$36</f>
        <v>0</v>
      </c>
      <c r="J445" s="3">
        <f>'4thR'!J$36</f>
        <v>0</v>
      </c>
      <c r="K445" s="3">
        <f>'4thR'!K$36</f>
        <v>0</v>
      </c>
      <c r="L445" s="3">
        <f>'4thR'!L$36</f>
        <v>0</v>
      </c>
      <c r="M445" s="3">
        <f>'4thR'!M$36</f>
        <v>0</v>
      </c>
      <c r="N445" s="3">
        <f>'4thR'!N$36</f>
        <v>0</v>
      </c>
      <c r="O445" s="3">
        <f>'4thR'!O$36</f>
        <v>0</v>
      </c>
      <c r="P445" s="3">
        <f>'4thR'!P$36</f>
        <v>0</v>
      </c>
      <c r="Q445" s="3">
        <f>'4thR'!Q$36</f>
        <v>0</v>
      </c>
      <c r="R445" s="3">
        <f>'4thR'!R$36</f>
        <v>0</v>
      </c>
      <c r="S445" s="3">
        <f>'4thR'!S$36</f>
        <v>0</v>
      </c>
      <c r="T445" s="3">
        <f>'4thR'!T$36</f>
        <v>0</v>
      </c>
      <c r="U445" s="10">
        <f t="shared" si="30"/>
        <v>0</v>
      </c>
    </row>
    <row r="446" spans="1:21" x14ac:dyDescent="0.35">
      <c r="B446" s="4" t="s">
        <v>16</v>
      </c>
      <c r="C446" s="3">
        <f>'5thR'!C$36</f>
        <v>0</v>
      </c>
      <c r="D446" s="3">
        <f>'5thR'!D$36</f>
        <v>0</v>
      </c>
      <c r="E446" s="3">
        <f>'5thR'!E$36</f>
        <v>0</v>
      </c>
      <c r="F446" s="3">
        <f>'5thR'!F$36</f>
        <v>0</v>
      </c>
      <c r="G446" s="3">
        <f>'5thR'!G$36</f>
        <v>0</v>
      </c>
      <c r="H446" s="3">
        <f>'5thR'!H$36</f>
        <v>0</v>
      </c>
      <c r="I446" s="3">
        <f>'5thR'!I$36</f>
        <v>0</v>
      </c>
      <c r="J446" s="3">
        <f>'5thR'!J$36</f>
        <v>0</v>
      </c>
      <c r="K446" s="3">
        <f>'5thR'!K$36</f>
        <v>0</v>
      </c>
      <c r="L446" s="3">
        <f>'5thR'!L$36</f>
        <v>0</v>
      </c>
      <c r="M446" s="3">
        <f>'5thR'!M$36</f>
        <v>0</v>
      </c>
      <c r="N446" s="3">
        <f>'5thR'!N$36</f>
        <v>0</v>
      </c>
      <c r="O446" s="3">
        <f>'5thR'!O$36</f>
        <v>0</v>
      </c>
      <c r="P446" s="3">
        <f>'5thR'!P$36</f>
        <v>0</v>
      </c>
      <c r="Q446" s="3">
        <f>'5thR'!Q$36</f>
        <v>0</v>
      </c>
      <c r="R446" s="3">
        <f>'5thR'!R$36</f>
        <v>0</v>
      </c>
      <c r="S446" s="3">
        <f>'5thR'!S$36</f>
        <v>0</v>
      </c>
      <c r="T446" s="3">
        <f>'5thR'!T$36</f>
        <v>0</v>
      </c>
      <c r="U446" s="10">
        <f t="shared" si="30"/>
        <v>0</v>
      </c>
    </row>
    <row r="447" spans="1:21" x14ac:dyDescent="0.35">
      <c r="B447" s="4" t="s">
        <v>17</v>
      </c>
      <c r="C447" s="3">
        <f>'6thR'!C$36</f>
        <v>4</v>
      </c>
      <c r="D447" s="3">
        <f>'6thR'!D$36</f>
        <v>3</v>
      </c>
      <c r="E447" s="3">
        <f>'6thR'!E$36</f>
        <v>3</v>
      </c>
      <c r="F447" s="3">
        <f>'6thR'!F$36</f>
        <v>4</v>
      </c>
      <c r="G447" s="3">
        <f>'6thR'!G$36</f>
        <v>5</v>
      </c>
      <c r="H447" s="3">
        <f>'6thR'!H$36</f>
        <v>5</v>
      </c>
      <c r="I447" s="3">
        <f>'6thR'!I$36</f>
        <v>4</v>
      </c>
      <c r="J447" s="3">
        <f>'6thR'!J$36</f>
        <v>5</v>
      </c>
      <c r="K447" s="3">
        <f>'6thR'!K$36</f>
        <v>4</v>
      </c>
      <c r="L447" s="3">
        <f>'6thR'!L$36</f>
        <v>5</v>
      </c>
      <c r="M447" s="3">
        <f>'6thR'!M$36</f>
        <v>5</v>
      </c>
      <c r="N447" s="3">
        <f>'6thR'!N$36</f>
        <v>3</v>
      </c>
      <c r="O447" s="3">
        <f>'6thR'!O$36</f>
        <v>4</v>
      </c>
      <c r="P447" s="3">
        <f>'6thR'!P$36</f>
        <v>4</v>
      </c>
      <c r="Q447" s="3">
        <f>'6thR'!Q$36</f>
        <v>3</v>
      </c>
      <c r="R447" s="3">
        <f>'6thR'!R$36</f>
        <v>5</v>
      </c>
      <c r="S447" s="3">
        <f>'6thR'!S$36</f>
        <v>4</v>
      </c>
      <c r="T447" s="3">
        <f>'6thR'!T$36</f>
        <v>3</v>
      </c>
      <c r="U447" s="10">
        <f t="shared" si="30"/>
        <v>73</v>
      </c>
    </row>
    <row r="448" spans="1:21" x14ac:dyDescent="0.35">
      <c r="B448" s="4" t="s">
        <v>18</v>
      </c>
      <c r="C448" s="3">
        <f>'7thR'!C$36</f>
        <v>0</v>
      </c>
      <c r="D448" s="3">
        <f>'7thR'!D$36</f>
        <v>0</v>
      </c>
      <c r="E448" s="3">
        <f>'7thR'!E$36</f>
        <v>0</v>
      </c>
      <c r="F448" s="3">
        <f>'7thR'!F$36</f>
        <v>0</v>
      </c>
      <c r="G448" s="3">
        <f>'7thR'!G$36</f>
        <v>0</v>
      </c>
      <c r="H448" s="3">
        <f>'7thR'!H$36</f>
        <v>0</v>
      </c>
      <c r="I448" s="3">
        <f>'7thR'!I$36</f>
        <v>0</v>
      </c>
      <c r="J448" s="3">
        <f>'7thR'!J$36</f>
        <v>0</v>
      </c>
      <c r="K448" s="3">
        <f>'7thR'!K$36</f>
        <v>0</v>
      </c>
      <c r="L448" s="3">
        <f>'7thR'!L$36</f>
        <v>0</v>
      </c>
      <c r="M448" s="3">
        <f>'7thR'!M$36</f>
        <v>0</v>
      </c>
      <c r="N448" s="3">
        <f>'7thR'!N$36</f>
        <v>0</v>
      </c>
      <c r="O448" s="3">
        <f>'7thR'!O$36</f>
        <v>0</v>
      </c>
      <c r="P448" s="3">
        <f>'7thR'!P$36</f>
        <v>0</v>
      </c>
      <c r="Q448" s="3">
        <f>'7thR'!Q$36</f>
        <v>0</v>
      </c>
      <c r="R448" s="3">
        <f>'7thR'!R$36</f>
        <v>0</v>
      </c>
      <c r="S448" s="3">
        <f>'7thR'!S$36</f>
        <v>0</v>
      </c>
      <c r="T448" s="3">
        <f>'7thR'!T$36</f>
        <v>0</v>
      </c>
      <c r="U448" s="10">
        <f t="shared" si="30"/>
        <v>0</v>
      </c>
    </row>
    <row r="449" spans="1:21" x14ac:dyDescent="0.35">
      <c r="B449" s="4" t="s">
        <v>19</v>
      </c>
      <c r="C449" s="3">
        <f>'8thR'!C$36</f>
        <v>0</v>
      </c>
      <c r="D449" s="3">
        <f>'8thR'!D$36</f>
        <v>0</v>
      </c>
      <c r="E449" s="3">
        <f>'8thR'!E$36</f>
        <v>0</v>
      </c>
      <c r="F449" s="3">
        <f>'8thR'!F$36</f>
        <v>0</v>
      </c>
      <c r="G449" s="3">
        <f>'8thR'!G$36</f>
        <v>0</v>
      </c>
      <c r="H449" s="3">
        <f>'8thR'!H$36</f>
        <v>0</v>
      </c>
      <c r="I449" s="3">
        <f>'8thR'!I$36</f>
        <v>0</v>
      </c>
      <c r="J449" s="3">
        <f>'8thR'!J$36</f>
        <v>0</v>
      </c>
      <c r="K449" s="3">
        <f>'8thR'!K$36</f>
        <v>0</v>
      </c>
      <c r="L449" s="3">
        <f>'8thR'!L$36</f>
        <v>0</v>
      </c>
      <c r="M449" s="3">
        <f>'8thR'!M$36</f>
        <v>0</v>
      </c>
      <c r="N449" s="3">
        <f>'8thR'!N$36</f>
        <v>0</v>
      </c>
      <c r="O449" s="3">
        <f>'8thR'!O$36</f>
        <v>0</v>
      </c>
      <c r="P449" s="3">
        <f>'8thR'!P$36</f>
        <v>0</v>
      </c>
      <c r="Q449" s="3">
        <f>'8thR'!Q$36</f>
        <v>0</v>
      </c>
      <c r="R449" s="3">
        <f>'8thR'!R$36</f>
        <v>0</v>
      </c>
      <c r="S449" s="3">
        <f>'8thR'!S$36</f>
        <v>0</v>
      </c>
      <c r="T449" s="3">
        <f>'8thR'!T$36</f>
        <v>0</v>
      </c>
      <c r="U449" s="10">
        <f t="shared" si="30"/>
        <v>0</v>
      </c>
    </row>
    <row r="450" spans="1:21" ht="15" thickBot="1" x14ac:dyDescent="0.4">
      <c r="B450" s="89" t="s">
        <v>78</v>
      </c>
      <c r="C450" s="90">
        <f>'9thR'!C$36</f>
        <v>0</v>
      </c>
      <c r="D450" s="90">
        <f>'9thR'!D$36</f>
        <v>0</v>
      </c>
      <c r="E450" s="90">
        <f>'9thR'!E$36</f>
        <v>0</v>
      </c>
      <c r="F450" s="90">
        <f>'9thR'!F$36</f>
        <v>0</v>
      </c>
      <c r="G450" s="90">
        <f>'9thR'!G$36</f>
        <v>0</v>
      </c>
      <c r="H450" s="90">
        <f>'9thR'!H$36</f>
        <v>0</v>
      </c>
      <c r="I450" s="90">
        <f>'9thR'!I$36</f>
        <v>0</v>
      </c>
      <c r="J450" s="90">
        <f>'9thR'!J$36</f>
        <v>0</v>
      </c>
      <c r="K450" s="90">
        <f>'9thR'!K$36</f>
        <v>0</v>
      </c>
      <c r="L450" s="90">
        <f>'9thR'!L$36</f>
        <v>0</v>
      </c>
      <c r="M450" s="90">
        <f>'9thR'!M$36</f>
        <v>0</v>
      </c>
      <c r="N450" s="90">
        <f>'9thR'!N$36</f>
        <v>0</v>
      </c>
      <c r="O450" s="90">
        <f>'9thR'!O$36</f>
        <v>0</v>
      </c>
      <c r="P450" s="90">
        <f>'9thR'!P$36</f>
        <v>0</v>
      </c>
      <c r="Q450" s="90">
        <f>'9thR'!Q$36</f>
        <v>0</v>
      </c>
      <c r="R450" s="90">
        <f>'9thR'!R$36</f>
        <v>0</v>
      </c>
      <c r="S450" s="90">
        <f>'9thR'!S$36</f>
        <v>0</v>
      </c>
      <c r="T450" s="90">
        <f>'9thR'!T$36</f>
        <v>0</v>
      </c>
      <c r="U450" s="91">
        <f t="shared" si="30"/>
        <v>0</v>
      </c>
    </row>
    <row r="451" spans="1:21" ht="16" thickTop="1" x14ac:dyDescent="0.35">
      <c r="B451" s="38" t="s">
        <v>12</v>
      </c>
      <c r="C451" s="30">
        <f>score!H$36</f>
        <v>4</v>
      </c>
      <c r="D451" s="30">
        <f>score!I$36</f>
        <v>3</v>
      </c>
      <c r="E451" s="30">
        <f>score!J$36</f>
        <v>3</v>
      </c>
      <c r="F451" s="30">
        <f>score!K$36</f>
        <v>4</v>
      </c>
      <c r="G451" s="30">
        <f>score!L$36</f>
        <v>5</v>
      </c>
      <c r="H451" s="30">
        <f>score!M$36</f>
        <v>5</v>
      </c>
      <c r="I451" s="30">
        <f>score!N$36</f>
        <v>4</v>
      </c>
      <c r="J451" s="30">
        <f>score!O$36</f>
        <v>5</v>
      </c>
      <c r="K451" s="30">
        <f>score!P$36</f>
        <v>4</v>
      </c>
      <c r="L451" s="30">
        <f>score!Q$36</f>
        <v>5</v>
      </c>
      <c r="M451" s="30">
        <f>score!R$36</f>
        <v>5</v>
      </c>
      <c r="N451" s="30">
        <f>score!S$36</f>
        <v>3</v>
      </c>
      <c r="O451" s="30">
        <f>score!T$36</f>
        <v>4</v>
      </c>
      <c r="P451" s="30">
        <f>score!U$36</f>
        <v>4</v>
      </c>
      <c r="Q451" s="30">
        <f>score!V$36</f>
        <v>3</v>
      </c>
      <c r="R451" s="30">
        <f>score!W$36</f>
        <v>5</v>
      </c>
      <c r="S451" s="30">
        <f>score!X$36</f>
        <v>4</v>
      </c>
      <c r="T451" s="30">
        <f>score!Y$36</f>
        <v>3</v>
      </c>
      <c r="U451" s="31">
        <f t="shared" si="30"/>
        <v>73</v>
      </c>
    </row>
    <row r="452" spans="1:21" ht="15.5" x14ac:dyDescent="0.35">
      <c r="B452" s="39" t="s">
        <v>7</v>
      </c>
      <c r="C452" s="40">
        <f>score!H$147</f>
        <v>4</v>
      </c>
      <c r="D452" s="40">
        <f>score!$I$147</f>
        <v>3</v>
      </c>
      <c r="E452" s="40">
        <f>score!$J$147</f>
        <v>3</v>
      </c>
      <c r="F452" s="40">
        <f>score!$K$147</f>
        <v>4</v>
      </c>
      <c r="G452" s="40">
        <f>score!$L$147</f>
        <v>4</v>
      </c>
      <c r="H452" s="40">
        <f>score!$M$147</f>
        <v>4</v>
      </c>
      <c r="I452" s="40">
        <f>score!$N$147</f>
        <v>3</v>
      </c>
      <c r="J452" s="40">
        <f>score!$O$147</f>
        <v>4</v>
      </c>
      <c r="K452" s="40">
        <f>score!$P$147</f>
        <v>3</v>
      </c>
      <c r="L452" s="40">
        <f>score!$Q$147</f>
        <v>4</v>
      </c>
      <c r="M452" s="40">
        <f>score!$R$147</f>
        <v>3</v>
      </c>
      <c r="N452" s="40">
        <f>score!$S$147</f>
        <v>3</v>
      </c>
      <c r="O452" s="40">
        <f>score!$T$147</f>
        <v>4</v>
      </c>
      <c r="P452" s="40">
        <f>score!$U$147</f>
        <v>4</v>
      </c>
      <c r="Q452" s="40">
        <f>score!$V$147</f>
        <v>4</v>
      </c>
      <c r="R452" s="40">
        <f>score!$W$147</f>
        <v>3</v>
      </c>
      <c r="S452" s="40">
        <f>score!$X$147</f>
        <v>4</v>
      </c>
      <c r="T452" s="40">
        <f>score!$Y$147</f>
        <v>3</v>
      </c>
      <c r="U452" s="13">
        <f>SUM(C452:T452)</f>
        <v>64</v>
      </c>
    </row>
    <row r="453" spans="1:21" x14ac:dyDescent="0.35">
      <c r="C453" s="41"/>
      <c r="D453" s="41"/>
      <c r="E453" s="41"/>
      <c r="F453" s="41"/>
      <c r="G453" s="41"/>
      <c r="H453" s="41"/>
      <c r="I453" s="41"/>
      <c r="J453" s="41"/>
      <c r="K453" s="41"/>
      <c r="L453" s="41"/>
      <c r="M453" s="41"/>
      <c r="N453" s="41"/>
      <c r="O453" s="41"/>
      <c r="P453" s="41"/>
      <c r="Q453" s="41"/>
      <c r="R453" s="41"/>
      <c r="S453" s="41"/>
      <c r="T453" s="41"/>
    </row>
    <row r="454" spans="1:21" ht="15" customHeight="1" x14ac:dyDescent="0.35">
      <c r="A454" s="151">
        <f>score!A37</f>
        <v>31</v>
      </c>
      <c r="C454" s="153" t="s">
        <v>6</v>
      </c>
      <c r="D454" s="153"/>
      <c r="E454" s="153"/>
      <c r="F454" s="153"/>
      <c r="G454" s="153"/>
      <c r="H454" s="153"/>
      <c r="I454" s="153"/>
      <c r="J454" s="153"/>
      <c r="K454" s="153"/>
      <c r="L454" s="153"/>
      <c r="M454" s="153"/>
      <c r="N454" s="153"/>
      <c r="O454" s="153"/>
      <c r="P454" s="153"/>
      <c r="Q454" s="153"/>
      <c r="R454" s="153"/>
      <c r="S454" s="153"/>
      <c r="T454" s="153"/>
    </row>
    <row r="455" spans="1:21" ht="15" customHeight="1" x14ac:dyDescent="0.35">
      <c r="A455" s="151"/>
      <c r="B455" s="152" t="str">
        <f>score!F37</f>
        <v>Laura Pretnar&amp;Lojze Petek</v>
      </c>
      <c r="C455" s="155">
        <v>1</v>
      </c>
      <c r="D455" s="155">
        <v>2</v>
      </c>
      <c r="E455" s="155">
        <v>3</v>
      </c>
      <c r="F455" s="155">
        <v>4</v>
      </c>
      <c r="G455" s="155">
        <v>5</v>
      </c>
      <c r="H455" s="155">
        <v>6</v>
      </c>
      <c r="I455" s="155">
        <v>7</v>
      </c>
      <c r="J455" s="155">
        <v>8</v>
      </c>
      <c r="K455" s="155">
        <v>9</v>
      </c>
      <c r="L455" s="155">
        <v>10</v>
      </c>
      <c r="M455" s="155">
        <v>11</v>
      </c>
      <c r="N455" s="155">
        <v>12</v>
      </c>
      <c r="O455" s="155">
        <v>13</v>
      </c>
      <c r="P455" s="155">
        <v>14</v>
      </c>
      <c r="Q455" s="155">
        <v>15</v>
      </c>
      <c r="R455" s="155">
        <v>16</v>
      </c>
      <c r="S455" s="155">
        <v>17</v>
      </c>
      <c r="T455" s="155">
        <v>18</v>
      </c>
      <c r="U455" s="42" t="s">
        <v>1</v>
      </c>
    </row>
    <row r="456" spans="1:21" x14ac:dyDescent="0.35">
      <c r="B456" s="152"/>
      <c r="C456" s="146"/>
      <c r="D456" s="146"/>
      <c r="E456" s="146"/>
      <c r="F456" s="146"/>
      <c r="G456" s="146"/>
      <c r="H456" s="146"/>
      <c r="I456" s="146"/>
      <c r="J456" s="146"/>
      <c r="K456" s="146"/>
      <c r="L456" s="146"/>
      <c r="M456" s="146"/>
      <c r="N456" s="146"/>
      <c r="O456" s="146"/>
      <c r="P456" s="146"/>
      <c r="Q456" s="146"/>
      <c r="R456" s="146"/>
      <c r="S456" s="146"/>
      <c r="T456" s="146"/>
      <c r="U456" s="43"/>
    </row>
    <row r="457" spans="1:21" x14ac:dyDescent="0.35">
      <c r="B457" s="4" t="s">
        <v>8</v>
      </c>
      <c r="C457" s="3">
        <f>'1stR'!C$37</f>
        <v>0</v>
      </c>
      <c r="D457" s="3">
        <f>'1stR'!D$37</f>
        <v>0</v>
      </c>
      <c r="E457" s="3">
        <f>'1stR'!E$37</f>
        <v>0</v>
      </c>
      <c r="F457" s="3">
        <f>'1stR'!F$37</f>
        <v>0</v>
      </c>
      <c r="G457" s="3">
        <f>'1stR'!G$37</f>
        <v>0</v>
      </c>
      <c r="H457" s="3">
        <f>'1stR'!H$37</f>
        <v>0</v>
      </c>
      <c r="I457" s="3">
        <f>'1stR'!I$37</f>
        <v>0</v>
      </c>
      <c r="J457" s="3">
        <f>'1stR'!J$37</f>
        <v>0</v>
      </c>
      <c r="K457" s="3">
        <f>'1stR'!K$37</f>
        <v>0</v>
      </c>
      <c r="L457" s="3">
        <f>'1stR'!L$37</f>
        <v>0</v>
      </c>
      <c r="M457" s="3">
        <f>'1stR'!M$37</f>
        <v>0</v>
      </c>
      <c r="N457" s="3">
        <f>'1stR'!N$37</f>
        <v>0</v>
      </c>
      <c r="O457" s="3">
        <f>'1stR'!O$37</f>
        <v>0</v>
      </c>
      <c r="P457" s="3">
        <f>'1stR'!P$37</f>
        <v>0</v>
      </c>
      <c r="Q457" s="3">
        <f>'1stR'!Q$37</f>
        <v>0</v>
      </c>
      <c r="R457" s="3">
        <f>'1stR'!R$37</f>
        <v>0</v>
      </c>
      <c r="S457" s="3">
        <f>'1stR'!S$37</f>
        <v>0</v>
      </c>
      <c r="T457" s="3">
        <f>'1stR'!T$37</f>
        <v>0</v>
      </c>
      <c r="U457" s="10">
        <f>SUM(C457:T457)</f>
        <v>0</v>
      </c>
    </row>
    <row r="458" spans="1:21" x14ac:dyDescent="0.35">
      <c r="B458" s="4" t="s">
        <v>13</v>
      </c>
      <c r="C458" s="3">
        <f>'2ndR'!C$37</f>
        <v>0</v>
      </c>
      <c r="D458" s="3">
        <f>'2ndR'!D$37</f>
        <v>0</v>
      </c>
      <c r="E458" s="3">
        <f>'2ndR'!E$37</f>
        <v>0</v>
      </c>
      <c r="F458" s="3">
        <f>'2ndR'!F$37</f>
        <v>0</v>
      </c>
      <c r="G458" s="3">
        <f>'2ndR'!G$37</f>
        <v>0</v>
      </c>
      <c r="H458" s="3">
        <f>'2ndR'!H$37</f>
        <v>0</v>
      </c>
      <c r="I458" s="3">
        <f>'2ndR'!I$37</f>
        <v>0</v>
      </c>
      <c r="J458" s="3">
        <f>'2ndR'!J$37</f>
        <v>0</v>
      </c>
      <c r="K458" s="3">
        <f>'2ndR'!K$37</f>
        <v>0</v>
      </c>
      <c r="L458" s="3">
        <f>'2ndR'!L$37</f>
        <v>0</v>
      </c>
      <c r="M458" s="3">
        <f>'2ndR'!M$37</f>
        <v>0</v>
      </c>
      <c r="N458" s="3">
        <f>'2ndR'!N$37</f>
        <v>0</v>
      </c>
      <c r="O458" s="3">
        <f>'2ndR'!O$37</f>
        <v>0</v>
      </c>
      <c r="P458" s="3">
        <f>'2ndR'!P$37</f>
        <v>0</v>
      </c>
      <c r="Q458" s="3">
        <f>'2ndR'!Q$37</f>
        <v>0</v>
      </c>
      <c r="R458" s="3">
        <f>'2ndR'!R$37</f>
        <v>0</v>
      </c>
      <c r="S458" s="3">
        <f>'2ndR'!S$37</f>
        <v>0</v>
      </c>
      <c r="T458" s="3">
        <f>'2ndR'!T$37</f>
        <v>0</v>
      </c>
      <c r="U458" s="10">
        <f t="shared" ref="U458:U466" si="31">SUM(C458:T458)</f>
        <v>0</v>
      </c>
    </row>
    <row r="459" spans="1:21" x14ac:dyDescent="0.35">
      <c r="B459" s="4" t="s">
        <v>14</v>
      </c>
      <c r="C459" s="3">
        <f>'3rdR'!C$37</f>
        <v>0</v>
      </c>
      <c r="D459" s="3">
        <f>'3rdR'!D$37</f>
        <v>0</v>
      </c>
      <c r="E459" s="3">
        <f>'3rdR'!E$37</f>
        <v>0</v>
      </c>
      <c r="F459" s="3">
        <f>'3rdR'!F$37</f>
        <v>0</v>
      </c>
      <c r="G459" s="3">
        <f>'3rdR'!G$37</f>
        <v>0</v>
      </c>
      <c r="H459" s="3">
        <f>'3rdR'!H$37</f>
        <v>0</v>
      </c>
      <c r="I459" s="3">
        <f>'3rdR'!I$37</f>
        <v>0</v>
      </c>
      <c r="J459" s="3">
        <f>'3rdR'!J$37</f>
        <v>0</v>
      </c>
      <c r="K459" s="3">
        <f>'3rdR'!K$37</f>
        <v>0</v>
      </c>
      <c r="L459" s="3">
        <f>'3rdR'!L$37</f>
        <v>0</v>
      </c>
      <c r="M459" s="3">
        <f>'3rdR'!M$37</f>
        <v>0</v>
      </c>
      <c r="N459" s="3">
        <f>'3rdR'!N$37</f>
        <v>0</v>
      </c>
      <c r="O459" s="3">
        <f>'3rdR'!O$37</f>
        <v>0</v>
      </c>
      <c r="P459" s="3">
        <f>'3rdR'!P$37</f>
        <v>0</v>
      </c>
      <c r="Q459" s="3">
        <f>'3rdR'!Q$37</f>
        <v>0</v>
      </c>
      <c r="R459" s="3">
        <f>'3rdR'!R$37</f>
        <v>0</v>
      </c>
      <c r="S459" s="3">
        <f>'3rdR'!S$37</f>
        <v>0</v>
      </c>
      <c r="T459" s="3">
        <f>'3rdR'!T$37</f>
        <v>0</v>
      </c>
      <c r="U459" s="10">
        <f t="shared" si="31"/>
        <v>0</v>
      </c>
    </row>
    <row r="460" spans="1:21" x14ac:dyDescent="0.35">
      <c r="B460" s="4" t="s">
        <v>15</v>
      </c>
      <c r="C460" s="3">
        <f>'4thR'!C$37</f>
        <v>0</v>
      </c>
      <c r="D460" s="3">
        <f>'4thR'!D$37</f>
        <v>0</v>
      </c>
      <c r="E460" s="3">
        <f>'4thR'!E$37</f>
        <v>0</v>
      </c>
      <c r="F460" s="3">
        <f>'4thR'!F$37</f>
        <v>0</v>
      </c>
      <c r="G460" s="3">
        <f>'4thR'!G$37</f>
        <v>0</v>
      </c>
      <c r="H460" s="3">
        <f>'4thR'!H$37</f>
        <v>0</v>
      </c>
      <c r="I460" s="3">
        <f>'4thR'!I$37</f>
        <v>0</v>
      </c>
      <c r="J460" s="3">
        <f>'4thR'!J$37</f>
        <v>0</v>
      </c>
      <c r="K460" s="3">
        <f>'4thR'!K$37</f>
        <v>0</v>
      </c>
      <c r="L460" s="3">
        <f>'4thR'!L$37</f>
        <v>0</v>
      </c>
      <c r="M460" s="3">
        <f>'4thR'!M$37</f>
        <v>0</v>
      </c>
      <c r="N460" s="3">
        <f>'4thR'!N$37</f>
        <v>0</v>
      </c>
      <c r="O460" s="3">
        <f>'4thR'!O$37</f>
        <v>0</v>
      </c>
      <c r="P460" s="3">
        <f>'4thR'!P$37</f>
        <v>0</v>
      </c>
      <c r="Q460" s="3">
        <f>'4thR'!Q$37</f>
        <v>0</v>
      </c>
      <c r="R460" s="3">
        <f>'4thR'!R$37</f>
        <v>0</v>
      </c>
      <c r="S460" s="3">
        <f>'4thR'!S$37</f>
        <v>0</v>
      </c>
      <c r="T460" s="3">
        <f>'4thR'!T$37</f>
        <v>0</v>
      </c>
      <c r="U460" s="10">
        <f t="shared" si="31"/>
        <v>0</v>
      </c>
    </row>
    <row r="461" spans="1:21" x14ac:dyDescent="0.35">
      <c r="B461" s="4" t="s">
        <v>16</v>
      </c>
      <c r="C461" s="3">
        <f>'5thR'!C$37</f>
        <v>0</v>
      </c>
      <c r="D461" s="3">
        <f>'5thR'!D$37</f>
        <v>0</v>
      </c>
      <c r="E461" s="3">
        <f>'5thR'!E$37</f>
        <v>0</v>
      </c>
      <c r="F461" s="3">
        <f>'5thR'!F$37</f>
        <v>0</v>
      </c>
      <c r="G461" s="3">
        <f>'5thR'!G$37</f>
        <v>0</v>
      </c>
      <c r="H461" s="3">
        <f>'5thR'!H$37</f>
        <v>0</v>
      </c>
      <c r="I461" s="3">
        <f>'5thR'!I$37</f>
        <v>0</v>
      </c>
      <c r="J461" s="3">
        <f>'5thR'!J$37</f>
        <v>0</v>
      </c>
      <c r="K461" s="3">
        <f>'5thR'!K$37</f>
        <v>0</v>
      </c>
      <c r="L461" s="3">
        <f>'5thR'!L$37</f>
        <v>0</v>
      </c>
      <c r="M461" s="3">
        <f>'5thR'!M$37</f>
        <v>0</v>
      </c>
      <c r="N461" s="3">
        <f>'5thR'!N$37</f>
        <v>0</v>
      </c>
      <c r="O461" s="3">
        <f>'5thR'!O$37</f>
        <v>0</v>
      </c>
      <c r="P461" s="3">
        <f>'5thR'!P$37</f>
        <v>0</v>
      </c>
      <c r="Q461" s="3">
        <f>'5thR'!Q$37</f>
        <v>0</v>
      </c>
      <c r="R461" s="3">
        <f>'5thR'!R$37</f>
        <v>0</v>
      </c>
      <c r="S461" s="3">
        <f>'5thR'!S$37</f>
        <v>0</v>
      </c>
      <c r="T461" s="3">
        <f>'5thR'!T$37</f>
        <v>0</v>
      </c>
      <c r="U461" s="10">
        <f t="shared" si="31"/>
        <v>0</v>
      </c>
    </row>
    <row r="462" spans="1:21" x14ac:dyDescent="0.35">
      <c r="B462" s="4" t="s">
        <v>17</v>
      </c>
      <c r="C462" s="3">
        <f>'6thR'!C$37</f>
        <v>5</v>
      </c>
      <c r="D462" s="3">
        <f>'6thR'!D$37</f>
        <v>3</v>
      </c>
      <c r="E462" s="3">
        <f>'6thR'!E$37</f>
        <v>4</v>
      </c>
      <c r="F462" s="3">
        <f>'6thR'!F$37</f>
        <v>4</v>
      </c>
      <c r="G462" s="3">
        <f>'6thR'!G$37</f>
        <v>5</v>
      </c>
      <c r="H462" s="3">
        <f>'6thR'!H$37</f>
        <v>6</v>
      </c>
      <c r="I462" s="3">
        <f>'6thR'!I$37</f>
        <v>3</v>
      </c>
      <c r="J462" s="3">
        <f>'6thR'!J$37</f>
        <v>5</v>
      </c>
      <c r="K462" s="3">
        <f>'6thR'!K$37</f>
        <v>2</v>
      </c>
      <c r="L462" s="3">
        <f>'6thR'!L$37</f>
        <v>5</v>
      </c>
      <c r="M462" s="3">
        <f>'6thR'!M$37</f>
        <v>3</v>
      </c>
      <c r="N462" s="3">
        <f>'6thR'!N$37</f>
        <v>4</v>
      </c>
      <c r="O462" s="3">
        <f>'6thR'!O$37</f>
        <v>5</v>
      </c>
      <c r="P462" s="3">
        <f>'6thR'!P$37</f>
        <v>4</v>
      </c>
      <c r="Q462" s="3">
        <f>'6thR'!Q$37</f>
        <v>5</v>
      </c>
      <c r="R462" s="3">
        <f>'6thR'!R$37</f>
        <v>4</v>
      </c>
      <c r="S462" s="3">
        <f>'6thR'!S$37</f>
        <v>6</v>
      </c>
      <c r="T462" s="3">
        <f>'6thR'!T$37</f>
        <v>5</v>
      </c>
      <c r="U462" s="10">
        <f t="shared" si="31"/>
        <v>78</v>
      </c>
    </row>
    <row r="463" spans="1:21" x14ac:dyDescent="0.35">
      <c r="B463" s="4" t="s">
        <v>18</v>
      </c>
      <c r="C463" s="3">
        <f>'7thR'!C$37</f>
        <v>0</v>
      </c>
      <c r="D463" s="3">
        <f>'7thR'!D$37</f>
        <v>0</v>
      </c>
      <c r="E463" s="3">
        <f>'7thR'!E$37</f>
        <v>0</v>
      </c>
      <c r="F463" s="3">
        <f>'7thR'!F$37</f>
        <v>0</v>
      </c>
      <c r="G463" s="3">
        <f>'7thR'!G$37</f>
        <v>0</v>
      </c>
      <c r="H463" s="3">
        <f>'7thR'!H$37</f>
        <v>0</v>
      </c>
      <c r="I463" s="3">
        <f>'7thR'!I$37</f>
        <v>0</v>
      </c>
      <c r="J463" s="3">
        <f>'7thR'!J$37</f>
        <v>0</v>
      </c>
      <c r="K463" s="3">
        <f>'7thR'!K$37</f>
        <v>0</v>
      </c>
      <c r="L463" s="3">
        <f>'7thR'!L$37</f>
        <v>0</v>
      </c>
      <c r="M463" s="3">
        <f>'7thR'!M$37</f>
        <v>0</v>
      </c>
      <c r="N463" s="3">
        <f>'7thR'!N$37</f>
        <v>0</v>
      </c>
      <c r="O463" s="3">
        <f>'7thR'!O$37</f>
        <v>0</v>
      </c>
      <c r="P463" s="3">
        <f>'7thR'!P$37</f>
        <v>0</v>
      </c>
      <c r="Q463" s="3">
        <f>'7thR'!Q$37</f>
        <v>0</v>
      </c>
      <c r="R463" s="3">
        <f>'7thR'!R$37</f>
        <v>0</v>
      </c>
      <c r="S463" s="3">
        <f>'7thR'!S$37</f>
        <v>0</v>
      </c>
      <c r="T463" s="3">
        <f>'7thR'!T$37</f>
        <v>0</v>
      </c>
      <c r="U463" s="10">
        <f t="shared" si="31"/>
        <v>0</v>
      </c>
    </row>
    <row r="464" spans="1:21" x14ac:dyDescent="0.35">
      <c r="B464" s="4" t="s">
        <v>19</v>
      </c>
      <c r="C464" s="3">
        <f>'8thR'!C$37</f>
        <v>0</v>
      </c>
      <c r="D464" s="3">
        <f>'8thR'!D$37</f>
        <v>0</v>
      </c>
      <c r="E464" s="3">
        <f>'8thR'!E$37</f>
        <v>0</v>
      </c>
      <c r="F464" s="3">
        <f>'8thR'!F$37</f>
        <v>0</v>
      </c>
      <c r="G464" s="3">
        <f>'8thR'!G$37</f>
        <v>0</v>
      </c>
      <c r="H464" s="3">
        <f>'8thR'!H$37</f>
        <v>0</v>
      </c>
      <c r="I464" s="3">
        <f>'8thR'!I$37</f>
        <v>0</v>
      </c>
      <c r="J464" s="3">
        <f>'8thR'!J$37</f>
        <v>0</v>
      </c>
      <c r="K464" s="3">
        <f>'8thR'!K$37</f>
        <v>0</v>
      </c>
      <c r="L464" s="3">
        <f>'8thR'!L$37</f>
        <v>0</v>
      </c>
      <c r="M464" s="3">
        <f>'8thR'!M$37</f>
        <v>0</v>
      </c>
      <c r="N464" s="3">
        <f>'8thR'!N$37</f>
        <v>0</v>
      </c>
      <c r="O464" s="3">
        <f>'8thR'!O$37</f>
        <v>0</v>
      </c>
      <c r="P464" s="3">
        <f>'8thR'!P$37</f>
        <v>0</v>
      </c>
      <c r="Q464" s="3">
        <f>'8thR'!Q$37</f>
        <v>0</v>
      </c>
      <c r="R464" s="3">
        <f>'8thR'!R$37</f>
        <v>0</v>
      </c>
      <c r="S464" s="3">
        <f>'8thR'!S$37</f>
        <v>0</v>
      </c>
      <c r="T464" s="3">
        <f>'8thR'!T$37</f>
        <v>0</v>
      </c>
      <c r="U464" s="10">
        <f t="shared" si="31"/>
        <v>0</v>
      </c>
    </row>
    <row r="465" spans="1:21" ht="15" thickBot="1" x14ac:dyDescent="0.4">
      <c r="B465" s="89" t="s">
        <v>78</v>
      </c>
      <c r="C465" s="90">
        <f>'9thR'!C$37</f>
        <v>0</v>
      </c>
      <c r="D465" s="90">
        <f>'9thR'!D$37</f>
        <v>0</v>
      </c>
      <c r="E465" s="90">
        <f>'9thR'!E$37</f>
        <v>0</v>
      </c>
      <c r="F465" s="90">
        <f>'9thR'!F$37</f>
        <v>0</v>
      </c>
      <c r="G465" s="90">
        <f>'9thR'!G$37</f>
        <v>0</v>
      </c>
      <c r="H465" s="90">
        <f>'9thR'!H$37</f>
        <v>0</v>
      </c>
      <c r="I465" s="90">
        <f>'9thR'!I$37</f>
        <v>0</v>
      </c>
      <c r="J465" s="90">
        <f>'9thR'!J$37</f>
        <v>0</v>
      </c>
      <c r="K465" s="90">
        <f>'9thR'!K$37</f>
        <v>0</v>
      </c>
      <c r="L465" s="90">
        <f>'9thR'!L$37</f>
        <v>0</v>
      </c>
      <c r="M465" s="90">
        <f>'9thR'!M$37</f>
        <v>0</v>
      </c>
      <c r="N465" s="90">
        <f>'9thR'!N$37</f>
        <v>0</v>
      </c>
      <c r="O465" s="90">
        <f>'9thR'!O$37</f>
        <v>0</v>
      </c>
      <c r="P465" s="90">
        <f>'9thR'!P$37</f>
        <v>0</v>
      </c>
      <c r="Q465" s="90">
        <f>'9thR'!Q$37</f>
        <v>0</v>
      </c>
      <c r="R465" s="90">
        <f>'9thR'!R$37</f>
        <v>0</v>
      </c>
      <c r="S465" s="90">
        <f>'9thR'!S$37</f>
        <v>0</v>
      </c>
      <c r="T465" s="90">
        <f>'9thR'!T$37</f>
        <v>0</v>
      </c>
      <c r="U465" s="91">
        <f t="shared" si="31"/>
        <v>0</v>
      </c>
    </row>
    <row r="466" spans="1:21" ht="16" thickTop="1" x14ac:dyDescent="0.35">
      <c r="B466" s="38" t="s">
        <v>12</v>
      </c>
      <c r="C466" s="30">
        <f>score!H$37</f>
        <v>5</v>
      </c>
      <c r="D466" s="30">
        <f>score!I$37</f>
        <v>3</v>
      </c>
      <c r="E466" s="30">
        <f>score!J$37</f>
        <v>4</v>
      </c>
      <c r="F466" s="30">
        <f>score!K$37</f>
        <v>4</v>
      </c>
      <c r="G466" s="30">
        <f>score!L$37</f>
        <v>5</v>
      </c>
      <c r="H466" s="30">
        <f>score!M$37</f>
        <v>6</v>
      </c>
      <c r="I466" s="30">
        <f>score!N$37</f>
        <v>3</v>
      </c>
      <c r="J466" s="30">
        <f>score!O$37</f>
        <v>5</v>
      </c>
      <c r="K466" s="30">
        <f>score!P$37</f>
        <v>2</v>
      </c>
      <c r="L466" s="30">
        <f>score!Q$37</f>
        <v>5</v>
      </c>
      <c r="M466" s="30">
        <f>score!R$37</f>
        <v>3</v>
      </c>
      <c r="N466" s="30">
        <f>score!S$37</f>
        <v>4</v>
      </c>
      <c r="O466" s="30">
        <f>score!T$37</f>
        <v>5</v>
      </c>
      <c r="P466" s="30">
        <f>score!U$37</f>
        <v>4</v>
      </c>
      <c r="Q466" s="30">
        <f>score!V$37</f>
        <v>5</v>
      </c>
      <c r="R466" s="30">
        <f>score!W$37</f>
        <v>4</v>
      </c>
      <c r="S466" s="30">
        <f>score!X$37</f>
        <v>6</v>
      </c>
      <c r="T466" s="30">
        <f>score!Y$37</f>
        <v>5</v>
      </c>
      <c r="U466" s="31">
        <f t="shared" si="31"/>
        <v>78</v>
      </c>
    </row>
    <row r="467" spans="1:21" ht="15.5" x14ac:dyDescent="0.35">
      <c r="B467" s="39" t="s">
        <v>7</v>
      </c>
      <c r="C467" s="40">
        <f>score!H$147</f>
        <v>4</v>
      </c>
      <c r="D467" s="40">
        <f>score!$I$147</f>
        <v>3</v>
      </c>
      <c r="E467" s="40">
        <f>score!$J$147</f>
        <v>3</v>
      </c>
      <c r="F467" s="40">
        <f>score!$K$147</f>
        <v>4</v>
      </c>
      <c r="G467" s="40">
        <f>score!$L$147</f>
        <v>4</v>
      </c>
      <c r="H467" s="40">
        <f>score!$M$147</f>
        <v>4</v>
      </c>
      <c r="I467" s="40">
        <f>score!$N$147</f>
        <v>3</v>
      </c>
      <c r="J467" s="40">
        <f>score!$O$147</f>
        <v>4</v>
      </c>
      <c r="K467" s="40">
        <f>score!$P$147</f>
        <v>3</v>
      </c>
      <c r="L467" s="40">
        <f>score!$Q$147</f>
        <v>4</v>
      </c>
      <c r="M467" s="40">
        <f>score!$R$147</f>
        <v>3</v>
      </c>
      <c r="N467" s="40">
        <f>score!$S$147</f>
        <v>3</v>
      </c>
      <c r="O467" s="40">
        <f>score!$T$147</f>
        <v>4</v>
      </c>
      <c r="P467" s="40">
        <f>score!$U$147</f>
        <v>4</v>
      </c>
      <c r="Q467" s="40">
        <f>score!$V$147</f>
        <v>4</v>
      </c>
      <c r="R467" s="40">
        <f>score!$W$147</f>
        <v>3</v>
      </c>
      <c r="S467" s="40">
        <f>score!$X$147</f>
        <v>4</v>
      </c>
      <c r="T467" s="40">
        <f>score!$Y$147</f>
        <v>3</v>
      </c>
      <c r="U467" s="13">
        <f>SUM(C467:T467)</f>
        <v>64</v>
      </c>
    </row>
    <row r="468" spans="1:21" x14ac:dyDescent="0.35">
      <c r="C468" s="41"/>
      <c r="D468" s="41"/>
      <c r="E468" s="41"/>
      <c r="F468" s="41"/>
      <c r="G468" s="41"/>
      <c r="H468" s="41"/>
      <c r="I468" s="41"/>
      <c r="J468" s="41"/>
      <c r="K468" s="41"/>
      <c r="L468" s="41"/>
      <c r="M468" s="41"/>
      <c r="N468" s="41"/>
      <c r="O468" s="41"/>
      <c r="P468" s="41"/>
      <c r="Q468" s="41"/>
      <c r="R468" s="41"/>
      <c r="S468" s="41"/>
      <c r="T468" s="41"/>
    </row>
    <row r="469" spans="1:21" x14ac:dyDescent="0.35">
      <c r="A469" s="151">
        <f>score!A38</f>
        <v>32</v>
      </c>
      <c r="C469" s="149" t="s">
        <v>6</v>
      </c>
      <c r="D469" s="149"/>
      <c r="E469" s="149"/>
      <c r="F469" s="149"/>
      <c r="G469" s="149"/>
      <c r="H469" s="149"/>
      <c r="I469" s="149"/>
      <c r="J469" s="149"/>
      <c r="K469" s="149"/>
      <c r="L469" s="149"/>
      <c r="M469" s="149"/>
      <c r="N469" s="149"/>
      <c r="O469" s="149"/>
      <c r="P469" s="149"/>
      <c r="Q469" s="149"/>
      <c r="R469" s="149"/>
      <c r="S469" s="149"/>
      <c r="T469" s="149"/>
    </row>
    <row r="470" spans="1:21" x14ac:dyDescent="0.35">
      <c r="A470" s="151"/>
      <c r="B470" s="152" t="str">
        <f>score!F38</f>
        <v>Zdenka&amp;Tomaž Ramuš</v>
      </c>
      <c r="C470" s="147">
        <v>1</v>
      </c>
      <c r="D470" s="147">
        <v>2</v>
      </c>
      <c r="E470" s="147">
        <v>3</v>
      </c>
      <c r="F470" s="147">
        <v>4</v>
      </c>
      <c r="G470" s="147">
        <v>5</v>
      </c>
      <c r="H470" s="147">
        <v>6</v>
      </c>
      <c r="I470" s="147">
        <v>7</v>
      </c>
      <c r="J470" s="147">
        <v>8</v>
      </c>
      <c r="K470" s="147">
        <v>9</v>
      </c>
      <c r="L470" s="147">
        <v>10</v>
      </c>
      <c r="M470" s="147">
        <v>11</v>
      </c>
      <c r="N470" s="147">
        <v>12</v>
      </c>
      <c r="O470" s="147">
        <v>13</v>
      </c>
      <c r="P470" s="147">
        <v>14</v>
      </c>
      <c r="Q470" s="147">
        <v>15</v>
      </c>
      <c r="R470" s="147">
        <v>16</v>
      </c>
      <c r="S470" s="147">
        <v>17</v>
      </c>
      <c r="T470" s="147">
        <v>18</v>
      </c>
      <c r="U470" s="42" t="s">
        <v>1</v>
      </c>
    </row>
    <row r="471" spans="1:21" x14ac:dyDescent="0.35">
      <c r="B471" s="152"/>
      <c r="C471" s="147"/>
      <c r="D471" s="147"/>
      <c r="E471" s="147"/>
      <c r="F471" s="147"/>
      <c r="G471" s="147"/>
      <c r="H471" s="147"/>
      <c r="I471" s="147"/>
      <c r="J471" s="147"/>
      <c r="K471" s="147"/>
      <c r="L471" s="147"/>
      <c r="M471" s="147"/>
      <c r="N471" s="147"/>
      <c r="O471" s="147"/>
      <c r="P471" s="147"/>
      <c r="Q471" s="147"/>
      <c r="R471" s="147"/>
      <c r="S471" s="147"/>
      <c r="T471" s="147"/>
      <c r="U471" s="43"/>
    </row>
    <row r="472" spans="1:21" x14ac:dyDescent="0.35">
      <c r="B472" s="4" t="s">
        <v>8</v>
      </c>
      <c r="C472" s="3">
        <f>'1stR'!C$38</f>
        <v>0</v>
      </c>
      <c r="D472" s="3">
        <f>'1stR'!D$38</f>
        <v>0</v>
      </c>
      <c r="E472" s="3">
        <f>'1stR'!E$38</f>
        <v>0</v>
      </c>
      <c r="F472" s="3">
        <f>'1stR'!F$38</f>
        <v>0</v>
      </c>
      <c r="G472" s="3">
        <f>'1stR'!G$38</f>
        <v>0</v>
      </c>
      <c r="H472" s="3">
        <f>'1stR'!H$38</f>
        <v>0</v>
      </c>
      <c r="I472" s="3">
        <f>'1stR'!I$38</f>
        <v>0</v>
      </c>
      <c r="J472" s="3">
        <f>'1stR'!J$38</f>
        <v>0</v>
      </c>
      <c r="K472" s="3">
        <f>'1stR'!K$38</f>
        <v>0</v>
      </c>
      <c r="L472" s="3">
        <f>'1stR'!L$38</f>
        <v>0</v>
      </c>
      <c r="M472" s="3">
        <f>'1stR'!M$38</f>
        <v>0</v>
      </c>
      <c r="N472" s="3">
        <f>'1stR'!N$38</f>
        <v>0</v>
      </c>
      <c r="O472" s="3">
        <f>'1stR'!O$38</f>
        <v>0</v>
      </c>
      <c r="P472" s="3">
        <f>'1stR'!P$38</f>
        <v>0</v>
      </c>
      <c r="Q472" s="3">
        <f>'1stR'!Q$38</f>
        <v>0</v>
      </c>
      <c r="R472" s="3">
        <f>'1stR'!R$38</f>
        <v>0</v>
      </c>
      <c r="S472" s="3">
        <f>'1stR'!S$38</f>
        <v>0</v>
      </c>
      <c r="T472" s="3">
        <f>'1stR'!T$38</f>
        <v>0</v>
      </c>
      <c r="U472" s="10">
        <f>SUM(C472:T472)</f>
        <v>0</v>
      </c>
    </row>
    <row r="473" spans="1:21" x14ac:dyDescent="0.35">
      <c r="B473" s="4" t="s">
        <v>13</v>
      </c>
      <c r="C473" s="3">
        <f>'2ndR'!C$38</f>
        <v>0</v>
      </c>
      <c r="D473" s="3">
        <f>'2ndR'!D$38</f>
        <v>0</v>
      </c>
      <c r="E473" s="3">
        <f>'2ndR'!E$38</f>
        <v>0</v>
      </c>
      <c r="F473" s="3">
        <f>'2ndR'!F$38</f>
        <v>0</v>
      </c>
      <c r="G473" s="3">
        <f>'2ndR'!G$38</f>
        <v>0</v>
      </c>
      <c r="H473" s="3">
        <f>'2ndR'!H$38</f>
        <v>0</v>
      </c>
      <c r="I473" s="3">
        <f>'2ndR'!I$38</f>
        <v>0</v>
      </c>
      <c r="J473" s="3">
        <f>'2ndR'!J$38</f>
        <v>0</v>
      </c>
      <c r="K473" s="3">
        <f>'2ndR'!K$38</f>
        <v>0</v>
      </c>
      <c r="L473" s="3">
        <f>'2ndR'!L$38</f>
        <v>0</v>
      </c>
      <c r="M473" s="3">
        <f>'2ndR'!M$38</f>
        <v>0</v>
      </c>
      <c r="N473" s="3">
        <f>'2ndR'!N$38</f>
        <v>0</v>
      </c>
      <c r="O473" s="3">
        <f>'2ndR'!O$38</f>
        <v>0</v>
      </c>
      <c r="P473" s="3">
        <f>'2ndR'!P$38</f>
        <v>0</v>
      </c>
      <c r="Q473" s="3">
        <f>'2ndR'!Q$38</f>
        <v>0</v>
      </c>
      <c r="R473" s="3">
        <f>'2ndR'!R$38</f>
        <v>0</v>
      </c>
      <c r="S473" s="3">
        <f>'2ndR'!S$38</f>
        <v>0</v>
      </c>
      <c r="T473" s="3">
        <f>'2ndR'!T$38</f>
        <v>0</v>
      </c>
      <c r="U473" s="10">
        <f t="shared" ref="U473:U481" si="32">SUM(C473:T473)</f>
        <v>0</v>
      </c>
    </row>
    <row r="474" spans="1:21" x14ac:dyDescent="0.35">
      <c r="B474" s="4" t="s">
        <v>14</v>
      </c>
      <c r="C474" s="3">
        <f>'3rdR'!C$38</f>
        <v>0</v>
      </c>
      <c r="D474" s="3">
        <f>'3rdR'!D$38</f>
        <v>0</v>
      </c>
      <c r="E474" s="3">
        <f>'3rdR'!E$38</f>
        <v>0</v>
      </c>
      <c r="F474" s="3">
        <f>'3rdR'!F$38</f>
        <v>0</v>
      </c>
      <c r="G474" s="3">
        <f>'3rdR'!G$38</f>
        <v>0</v>
      </c>
      <c r="H474" s="3">
        <f>'3rdR'!H$38</f>
        <v>0</v>
      </c>
      <c r="I474" s="3">
        <f>'3rdR'!I$38</f>
        <v>0</v>
      </c>
      <c r="J474" s="3">
        <f>'3rdR'!J$38</f>
        <v>0</v>
      </c>
      <c r="K474" s="3">
        <f>'3rdR'!K$38</f>
        <v>0</v>
      </c>
      <c r="L474" s="3">
        <f>'3rdR'!L$38</f>
        <v>0</v>
      </c>
      <c r="M474" s="3">
        <f>'3rdR'!M$38</f>
        <v>0</v>
      </c>
      <c r="N474" s="3">
        <f>'3rdR'!N$38</f>
        <v>0</v>
      </c>
      <c r="O474" s="3">
        <f>'3rdR'!O$38</f>
        <v>0</v>
      </c>
      <c r="P474" s="3">
        <f>'3rdR'!P$38</f>
        <v>0</v>
      </c>
      <c r="Q474" s="3">
        <f>'3rdR'!Q$38</f>
        <v>0</v>
      </c>
      <c r="R474" s="3">
        <f>'3rdR'!R$38</f>
        <v>0</v>
      </c>
      <c r="S474" s="3">
        <f>'3rdR'!S$38</f>
        <v>0</v>
      </c>
      <c r="T474" s="3">
        <f>'3rdR'!T$38</f>
        <v>0</v>
      </c>
      <c r="U474" s="10">
        <f t="shared" si="32"/>
        <v>0</v>
      </c>
    </row>
    <row r="475" spans="1:21" x14ac:dyDescent="0.35">
      <c r="B475" s="4" t="s">
        <v>15</v>
      </c>
      <c r="C475" s="3">
        <f>'4thR'!C$38</f>
        <v>0</v>
      </c>
      <c r="D475" s="3">
        <f>'4thR'!D$38</f>
        <v>0</v>
      </c>
      <c r="E475" s="3">
        <f>'4thR'!E$38</f>
        <v>0</v>
      </c>
      <c r="F475" s="3">
        <f>'4thR'!F$38</f>
        <v>0</v>
      </c>
      <c r="G475" s="3">
        <f>'4thR'!G$38</f>
        <v>0</v>
      </c>
      <c r="H475" s="3">
        <f>'4thR'!H$38</f>
        <v>0</v>
      </c>
      <c r="I475" s="3">
        <f>'4thR'!I$38</f>
        <v>0</v>
      </c>
      <c r="J475" s="3">
        <f>'4thR'!J$38</f>
        <v>0</v>
      </c>
      <c r="K475" s="3">
        <f>'4thR'!K$38</f>
        <v>0</v>
      </c>
      <c r="L475" s="3">
        <f>'4thR'!L$38</f>
        <v>0</v>
      </c>
      <c r="M475" s="3">
        <f>'4thR'!M$38</f>
        <v>0</v>
      </c>
      <c r="N475" s="3">
        <f>'4thR'!N$38</f>
        <v>0</v>
      </c>
      <c r="O475" s="3">
        <f>'4thR'!O$38</f>
        <v>0</v>
      </c>
      <c r="P475" s="3">
        <f>'4thR'!P$38</f>
        <v>0</v>
      </c>
      <c r="Q475" s="3">
        <f>'4thR'!Q$38</f>
        <v>0</v>
      </c>
      <c r="R475" s="3">
        <f>'4thR'!R$38</f>
        <v>0</v>
      </c>
      <c r="S475" s="3">
        <f>'4thR'!S$38</f>
        <v>0</v>
      </c>
      <c r="T475" s="3">
        <f>'4thR'!T$38</f>
        <v>0</v>
      </c>
      <c r="U475" s="10">
        <f t="shared" si="32"/>
        <v>0</v>
      </c>
    </row>
    <row r="476" spans="1:21" x14ac:dyDescent="0.35">
      <c r="B476" s="4" t="s">
        <v>16</v>
      </c>
      <c r="C476" s="3">
        <f>'5thR'!C$38</f>
        <v>0</v>
      </c>
      <c r="D476" s="3">
        <f>'5thR'!D$38</f>
        <v>0</v>
      </c>
      <c r="E476" s="3">
        <f>'5thR'!E$38</f>
        <v>0</v>
      </c>
      <c r="F476" s="3">
        <f>'5thR'!F$38</f>
        <v>0</v>
      </c>
      <c r="G476" s="3">
        <f>'5thR'!G$38</f>
        <v>0</v>
      </c>
      <c r="H476" s="3">
        <f>'5thR'!H$38</f>
        <v>0</v>
      </c>
      <c r="I476" s="3">
        <f>'5thR'!I$38</f>
        <v>0</v>
      </c>
      <c r="J476" s="3">
        <f>'5thR'!J$38</f>
        <v>0</v>
      </c>
      <c r="K476" s="3">
        <f>'5thR'!K$38</f>
        <v>0</v>
      </c>
      <c r="L476" s="3">
        <f>'5thR'!L$38</f>
        <v>0</v>
      </c>
      <c r="M476" s="3">
        <f>'5thR'!M$38</f>
        <v>0</v>
      </c>
      <c r="N476" s="3">
        <f>'5thR'!N$38</f>
        <v>0</v>
      </c>
      <c r="O476" s="3">
        <f>'5thR'!O$38</f>
        <v>0</v>
      </c>
      <c r="P476" s="3">
        <f>'5thR'!P$38</f>
        <v>0</v>
      </c>
      <c r="Q476" s="3">
        <f>'5thR'!Q$38</f>
        <v>0</v>
      </c>
      <c r="R476" s="3">
        <f>'5thR'!R$38</f>
        <v>0</v>
      </c>
      <c r="S476" s="3">
        <f>'5thR'!S$38</f>
        <v>0</v>
      </c>
      <c r="T476" s="3">
        <f>'5thR'!T$38</f>
        <v>0</v>
      </c>
      <c r="U476" s="10">
        <f t="shared" si="32"/>
        <v>0</v>
      </c>
    </row>
    <row r="477" spans="1:21" x14ac:dyDescent="0.35">
      <c r="B477" s="4" t="s">
        <v>17</v>
      </c>
      <c r="C477" s="3">
        <f>'6thR'!C$38</f>
        <v>0</v>
      </c>
      <c r="D477" s="3">
        <f>'6thR'!D$38</f>
        <v>0</v>
      </c>
      <c r="E477" s="3">
        <f>'6thR'!E$38</f>
        <v>0</v>
      </c>
      <c r="F477" s="3">
        <f>'6thR'!F$38</f>
        <v>0</v>
      </c>
      <c r="G477" s="3">
        <f>'6thR'!G$38</f>
        <v>0</v>
      </c>
      <c r="H477" s="3">
        <f>'6thR'!H$38</f>
        <v>0</v>
      </c>
      <c r="I477" s="3">
        <f>'6thR'!I$38</f>
        <v>0</v>
      </c>
      <c r="J477" s="3">
        <f>'6thR'!J$38</f>
        <v>0</v>
      </c>
      <c r="K477" s="3">
        <f>'6thR'!K$38</f>
        <v>0</v>
      </c>
      <c r="L477" s="3">
        <f>'6thR'!L$38</f>
        <v>0</v>
      </c>
      <c r="M477" s="3">
        <f>'6thR'!M$38</f>
        <v>0</v>
      </c>
      <c r="N477" s="3">
        <f>'6thR'!N$38</f>
        <v>0</v>
      </c>
      <c r="O477" s="3">
        <f>'6thR'!O$38</f>
        <v>0</v>
      </c>
      <c r="P477" s="3">
        <f>'6thR'!P$38</f>
        <v>0</v>
      </c>
      <c r="Q477" s="3">
        <f>'6thR'!Q$38</f>
        <v>0</v>
      </c>
      <c r="R477" s="3">
        <f>'6thR'!R$38</f>
        <v>0</v>
      </c>
      <c r="S477" s="3">
        <f>'6thR'!S$38</f>
        <v>0</v>
      </c>
      <c r="T477" s="3">
        <f>'6thR'!T$38</f>
        <v>0</v>
      </c>
      <c r="U477" s="10">
        <f t="shared" si="32"/>
        <v>0</v>
      </c>
    </row>
    <row r="478" spans="1:21" x14ac:dyDescent="0.35">
      <c r="B478" s="4" t="s">
        <v>18</v>
      </c>
      <c r="C478" s="3">
        <f>'7thR'!C$38</f>
        <v>0</v>
      </c>
      <c r="D478" s="3">
        <f>'7thR'!D$38</f>
        <v>0</v>
      </c>
      <c r="E478" s="3">
        <f>'7thR'!E$38</f>
        <v>0</v>
      </c>
      <c r="F478" s="3">
        <f>'7thR'!F$38</f>
        <v>0</v>
      </c>
      <c r="G478" s="3">
        <f>'7thR'!G$38</f>
        <v>0</v>
      </c>
      <c r="H478" s="3">
        <f>'7thR'!H$38</f>
        <v>0</v>
      </c>
      <c r="I478" s="3">
        <f>'7thR'!I$38</f>
        <v>0</v>
      </c>
      <c r="J478" s="3">
        <f>'7thR'!J$38</f>
        <v>0</v>
      </c>
      <c r="K478" s="3">
        <f>'7thR'!K$38</f>
        <v>0</v>
      </c>
      <c r="L478" s="3">
        <f>'7thR'!L$38</f>
        <v>0</v>
      </c>
      <c r="M478" s="3">
        <f>'7thR'!M$38</f>
        <v>0</v>
      </c>
      <c r="N478" s="3">
        <f>'7thR'!N$38</f>
        <v>0</v>
      </c>
      <c r="O478" s="3">
        <f>'7thR'!O$38</f>
        <v>0</v>
      </c>
      <c r="P478" s="3">
        <f>'7thR'!P$38</f>
        <v>0</v>
      </c>
      <c r="Q478" s="3">
        <f>'7thR'!Q$38</f>
        <v>0</v>
      </c>
      <c r="R478" s="3">
        <f>'7thR'!R$38</f>
        <v>0</v>
      </c>
      <c r="S478" s="3">
        <f>'7thR'!S$38</f>
        <v>0</v>
      </c>
      <c r="T478" s="3">
        <f>'7thR'!T$38</f>
        <v>0</v>
      </c>
      <c r="U478" s="10">
        <f t="shared" si="32"/>
        <v>0</v>
      </c>
    </row>
    <row r="479" spans="1:21" x14ac:dyDescent="0.35">
      <c r="B479" s="4" t="s">
        <v>19</v>
      </c>
      <c r="C479" s="3">
        <f>'8thR'!C$38</f>
        <v>4</v>
      </c>
      <c r="D479" s="3">
        <f>'8thR'!D$38</f>
        <v>4</v>
      </c>
      <c r="E479" s="3">
        <f>'8thR'!E$38</f>
        <v>4</v>
      </c>
      <c r="F479" s="3">
        <f>'8thR'!F$38</f>
        <v>4</v>
      </c>
      <c r="G479" s="3">
        <f>'8thR'!G$38</f>
        <v>4</v>
      </c>
      <c r="H479" s="3">
        <f>'8thR'!H$38</f>
        <v>5</v>
      </c>
      <c r="I479" s="3">
        <f>'8thR'!I$38</f>
        <v>4</v>
      </c>
      <c r="J479" s="3">
        <f>'8thR'!J$38</f>
        <v>4</v>
      </c>
      <c r="K479" s="3">
        <f>'8thR'!K$38</f>
        <v>3</v>
      </c>
      <c r="L479" s="3">
        <f>'8thR'!L$38</f>
        <v>5</v>
      </c>
      <c r="M479" s="3">
        <f>'8thR'!M$38</f>
        <v>2</v>
      </c>
      <c r="N479" s="3">
        <f>'8thR'!N$38</f>
        <v>4</v>
      </c>
      <c r="O479" s="3">
        <f>'8thR'!O$38</f>
        <v>5</v>
      </c>
      <c r="P479" s="3">
        <f>'8thR'!P$38</f>
        <v>4</v>
      </c>
      <c r="Q479" s="3">
        <f>'8thR'!Q$38</f>
        <v>4</v>
      </c>
      <c r="R479" s="3">
        <f>'8thR'!R$38</f>
        <v>4</v>
      </c>
      <c r="S479" s="3">
        <f>'8thR'!S$38</f>
        <v>4</v>
      </c>
      <c r="T479" s="3">
        <f>'8thR'!T$38</f>
        <v>3</v>
      </c>
      <c r="U479" s="10">
        <f t="shared" si="32"/>
        <v>71</v>
      </c>
    </row>
    <row r="480" spans="1:21" ht="15" thickBot="1" x14ac:dyDescent="0.4">
      <c r="B480" s="89" t="s">
        <v>78</v>
      </c>
      <c r="C480" s="90">
        <f>'9thR'!C$38</f>
        <v>0</v>
      </c>
      <c r="D480" s="90">
        <f>'9thR'!D$38</f>
        <v>0</v>
      </c>
      <c r="E480" s="90">
        <f>'9thR'!E$38</f>
        <v>0</v>
      </c>
      <c r="F480" s="90">
        <f>'9thR'!F$38</f>
        <v>0</v>
      </c>
      <c r="G480" s="90">
        <f>'9thR'!G$38</f>
        <v>0</v>
      </c>
      <c r="H480" s="90">
        <f>'9thR'!H$38</f>
        <v>0</v>
      </c>
      <c r="I480" s="90">
        <f>'9thR'!I$38</f>
        <v>0</v>
      </c>
      <c r="J480" s="90">
        <f>'9thR'!J$38</f>
        <v>0</v>
      </c>
      <c r="K480" s="90">
        <f>'9thR'!K$38</f>
        <v>0</v>
      </c>
      <c r="L480" s="90">
        <f>'9thR'!L$38</f>
        <v>0</v>
      </c>
      <c r="M480" s="90">
        <f>'9thR'!M$38</f>
        <v>0</v>
      </c>
      <c r="N480" s="90">
        <f>'9thR'!N$38</f>
        <v>0</v>
      </c>
      <c r="O480" s="90">
        <f>'9thR'!O$38</f>
        <v>0</v>
      </c>
      <c r="P480" s="90">
        <f>'9thR'!P$38</f>
        <v>0</v>
      </c>
      <c r="Q480" s="90">
        <f>'9thR'!Q$38</f>
        <v>0</v>
      </c>
      <c r="R480" s="90">
        <f>'9thR'!R$38</f>
        <v>0</v>
      </c>
      <c r="S480" s="90">
        <f>'9thR'!S$38</f>
        <v>0</v>
      </c>
      <c r="T480" s="90">
        <f>'9thR'!T$38</f>
        <v>0</v>
      </c>
      <c r="U480" s="91">
        <f t="shared" si="32"/>
        <v>0</v>
      </c>
    </row>
    <row r="481" spans="1:21" ht="16" thickTop="1" x14ac:dyDescent="0.35">
      <c r="B481" s="38" t="s">
        <v>12</v>
      </c>
      <c r="C481" s="30">
        <f>score!H$38</f>
        <v>4</v>
      </c>
      <c r="D481" s="30">
        <f>score!I$38</f>
        <v>4</v>
      </c>
      <c r="E481" s="30">
        <f>score!J$38</f>
        <v>4</v>
      </c>
      <c r="F481" s="30">
        <f>score!K$38</f>
        <v>4</v>
      </c>
      <c r="G481" s="30">
        <f>score!L$38</f>
        <v>4</v>
      </c>
      <c r="H481" s="30">
        <f>score!M$38</f>
        <v>5</v>
      </c>
      <c r="I481" s="30">
        <f>score!N$38</f>
        <v>4</v>
      </c>
      <c r="J481" s="30">
        <f>score!O$38</f>
        <v>4</v>
      </c>
      <c r="K481" s="30">
        <f>score!P$38</f>
        <v>3</v>
      </c>
      <c r="L481" s="30">
        <f>score!Q$38</f>
        <v>5</v>
      </c>
      <c r="M481" s="30">
        <f>score!R$38</f>
        <v>2</v>
      </c>
      <c r="N481" s="30">
        <f>score!S$38</f>
        <v>4</v>
      </c>
      <c r="O481" s="30">
        <f>score!T$38</f>
        <v>5</v>
      </c>
      <c r="P481" s="30">
        <f>score!U$38</f>
        <v>4</v>
      </c>
      <c r="Q481" s="30">
        <f>score!V$38</f>
        <v>4</v>
      </c>
      <c r="R481" s="30">
        <f>score!W$38</f>
        <v>4</v>
      </c>
      <c r="S481" s="30">
        <f>score!X$38</f>
        <v>4</v>
      </c>
      <c r="T481" s="30">
        <f>score!Y$38</f>
        <v>3</v>
      </c>
      <c r="U481" s="31">
        <f t="shared" si="32"/>
        <v>71</v>
      </c>
    </row>
    <row r="482" spans="1:21" ht="15.5" x14ac:dyDescent="0.35">
      <c r="B482" s="39" t="s">
        <v>7</v>
      </c>
      <c r="C482" s="40">
        <f>score!H$147</f>
        <v>4</v>
      </c>
      <c r="D482" s="40">
        <f>score!$I$147</f>
        <v>3</v>
      </c>
      <c r="E482" s="40">
        <f>score!$J$147</f>
        <v>3</v>
      </c>
      <c r="F482" s="40">
        <f>score!$K$147</f>
        <v>4</v>
      </c>
      <c r="G482" s="40">
        <f>score!$L$147</f>
        <v>4</v>
      </c>
      <c r="H482" s="40">
        <f>score!$M$147</f>
        <v>4</v>
      </c>
      <c r="I482" s="40">
        <f>score!$N$147</f>
        <v>3</v>
      </c>
      <c r="J482" s="40">
        <f>score!$O$147</f>
        <v>4</v>
      </c>
      <c r="K482" s="40">
        <f>score!$P$147</f>
        <v>3</v>
      </c>
      <c r="L482" s="40">
        <f>score!$Q$147</f>
        <v>4</v>
      </c>
      <c r="M482" s="40">
        <f>score!$R$147</f>
        <v>3</v>
      </c>
      <c r="N482" s="40">
        <f>score!$S$147</f>
        <v>3</v>
      </c>
      <c r="O482" s="40">
        <f>score!$T$147</f>
        <v>4</v>
      </c>
      <c r="P482" s="40">
        <f>score!$U$147</f>
        <v>4</v>
      </c>
      <c r="Q482" s="40">
        <f>score!$V$147</f>
        <v>4</v>
      </c>
      <c r="R482" s="40">
        <f>score!$W$147</f>
        <v>3</v>
      </c>
      <c r="S482" s="40">
        <f>score!$X$147</f>
        <v>4</v>
      </c>
      <c r="T482" s="40">
        <f>score!$Y$147</f>
        <v>3</v>
      </c>
      <c r="U482" s="13">
        <f>SUM(C482:T482)</f>
        <v>64</v>
      </c>
    </row>
    <row r="483" spans="1:21" x14ac:dyDescent="0.35">
      <c r="C483" s="41"/>
      <c r="D483" s="41"/>
      <c r="E483" s="41"/>
      <c r="F483" s="41"/>
      <c r="G483" s="41"/>
      <c r="H483" s="41"/>
      <c r="I483" s="41"/>
      <c r="J483" s="41"/>
      <c r="K483" s="41"/>
      <c r="L483" s="41"/>
      <c r="M483" s="41"/>
      <c r="N483" s="41"/>
      <c r="O483" s="41"/>
      <c r="P483" s="41"/>
      <c r="Q483" s="41"/>
      <c r="R483" s="41"/>
      <c r="S483" s="41"/>
      <c r="T483" s="41"/>
    </row>
    <row r="484" spans="1:21" x14ac:dyDescent="0.35">
      <c r="A484" s="151">
        <f>score!A39</f>
        <v>33</v>
      </c>
      <c r="C484" s="149" t="s">
        <v>6</v>
      </c>
      <c r="D484" s="149"/>
      <c r="E484" s="149"/>
      <c r="F484" s="149"/>
      <c r="G484" s="149"/>
      <c r="H484" s="149"/>
      <c r="I484" s="149"/>
      <c r="J484" s="149"/>
      <c r="K484" s="149"/>
      <c r="L484" s="149"/>
      <c r="M484" s="149"/>
      <c r="N484" s="149"/>
      <c r="O484" s="149"/>
      <c r="P484" s="149"/>
      <c r="Q484" s="149"/>
      <c r="R484" s="149"/>
      <c r="S484" s="149"/>
      <c r="T484" s="149"/>
    </row>
    <row r="485" spans="1:21" x14ac:dyDescent="0.35">
      <c r="A485" s="151"/>
      <c r="B485" s="152" t="str">
        <f>score!F39</f>
        <v>Saša Bohinc@Barbara Vizjak</v>
      </c>
      <c r="C485" s="147">
        <v>1</v>
      </c>
      <c r="D485" s="147">
        <v>2</v>
      </c>
      <c r="E485" s="147">
        <v>3</v>
      </c>
      <c r="F485" s="147">
        <v>4</v>
      </c>
      <c r="G485" s="147">
        <v>5</v>
      </c>
      <c r="H485" s="147">
        <v>6</v>
      </c>
      <c r="I485" s="147">
        <v>7</v>
      </c>
      <c r="J485" s="147">
        <v>8</v>
      </c>
      <c r="K485" s="147">
        <v>9</v>
      </c>
      <c r="L485" s="147">
        <v>10</v>
      </c>
      <c r="M485" s="147">
        <v>11</v>
      </c>
      <c r="N485" s="147">
        <v>12</v>
      </c>
      <c r="O485" s="147">
        <v>13</v>
      </c>
      <c r="P485" s="147">
        <v>14</v>
      </c>
      <c r="Q485" s="147">
        <v>15</v>
      </c>
      <c r="R485" s="147">
        <v>16</v>
      </c>
      <c r="S485" s="147">
        <v>17</v>
      </c>
      <c r="T485" s="147">
        <v>18</v>
      </c>
      <c r="U485" s="42" t="s">
        <v>1</v>
      </c>
    </row>
    <row r="486" spans="1:21" x14ac:dyDescent="0.35">
      <c r="B486" s="152"/>
      <c r="C486" s="147"/>
      <c r="D486" s="147"/>
      <c r="E486" s="147"/>
      <c r="F486" s="147"/>
      <c r="G486" s="147"/>
      <c r="H486" s="147"/>
      <c r="I486" s="147"/>
      <c r="J486" s="147"/>
      <c r="K486" s="147"/>
      <c r="L486" s="147"/>
      <c r="M486" s="147"/>
      <c r="N486" s="147"/>
      <c r="O486" s="147"/>
      <c r="P486" s="147"/>
      <c r="Q486" s="147"/>
      <c r="R486" s="147"/>
      <c r="S486" s="147"/>
      <c r="T486" s="147"/>
      <c r="U486" s="43"/>
    </row>
    <row r="487" spans="1:21" x14ac:dyDescent="0.35">
      <c r="B487" s="4" t="s">
        <v>8</v>
      </c>
      <c r="C487" s="3">
        <f>'1stR'!C$39</f>
        <v>0</v>
      </c>
      <c r="D487" s="3">
        <f>'1stR'!D$39</f>
        <v>0</v>
      </c>
      <c r="E487" s="3">
        <f>'1stR'!E$39</f>
        <v>0</v>
      </c>
      <c r="F487" s="3">
        <f>'1stR'!F$39</f>
        <v>0</v>
      </c>
      <c r="G487" s="3">
        <f>'1stR'!G$39</f>
        <v>0</v>
      </c>
      <c r="H487" s="3">
        <f>'1stR'!H$39</f>
        <v>0</v>
      </c>
      <c r="I487" s="3">
        <f>'1stR'!I$39</f>
        <v>0</v>
      </c>
      <c r="J487" s="3">
        <f>'1stR'!J$39</f>
        <v>0</v>
      </c>
      <c r="K487" s="3">
        <f>'1stR'!K$39</f>
        <v>0</v>
      </c>
      <c r="L487" s="3">
        <f>'1stR'!L$39</f>
        <v>0</v>
      </c>
      <c r="M487" s="3">
        <f>'1stR'!M$39</f>
        <v>0</v>
      </c>
      <c r="N487" s="3">
        <f>'1stR'!N$39</f>
        <v>0</v>
      </c>
      <c r="O487" s="3">
        <f>'1stR'!O$39</f>
        <v>0</v>
      </c>
      <c r="P487" s="3">
        <f>'1stR'!P$39</f>
        <v>0</v>
      </c>
      <c r="Q487" s="3">
        <f>'1stR'!Q$39</f>
        <v>0</v>
      </c>
      <c r="R487" s="3">
        <f>'1stR'!R$39</f>
        <v>0</v>
      </c>
      <c r="S487" s="3">
        <f>'1stR'!S$39</f>
        <v>0</v>
      </c>
      <c r="T487" s="3">
        <f>'1stR'!T$39</f>
        <v>0</v>
      </c>
      <c r="U487" s="10">
        <f>SUM(C487:T487)</f>
        <v>0</v>
      </c>
    </row>
    <row r="488" spans="1:21" x14ac:dyDescent="0.35">
      <c r="B488" s="4" t="s">
        <v>13</v>
      </c>
      <c r="C488" s="3">
        <f>'2ndR'!C$39</f>
        <v>0</v>
      </c>
      <c r="D488" s="3">
        <f>'2ndR'!D$39</f>
        <v>0</v>
      </c>
      <c r="E488" s="3">
        <f>'2ndR'!E$39</f>
        <v>0</v>
      </c>
      <c r="F488" s="3">
        <f>'2ndR'!F$39</f>
        <v>0</v>
      </c>
      <c r="G488" s="3">
        <f>'2ndR'!G$39</f>
        <v>0</v>
      </c>
      <c r="H488" s="3">
        <f>'2ndR'!H$39</f>
        <v>0</v>
      </c>
      <c r="I488" s="3">
        <f>'2ndR'!I$39</f>
        <v>0</v>
      </c>
      <c r="J488" s="3">
        <f>'2ndR'!J$39</f>
        <v>0</v>
      </c>
      <c r="K488" s="3">
        <f>'2ndR'!K$39</f>
        <v>0</v>
      </c>
      <c r="L488" s="3">
        <f>'2ndR'!L$39</f>
        <v>0</v>
      </c>
      <c r="M488" s="3">
        <f>'2ndR'!M$39</f>
        <v>0</v>
      </c>
      <c r="N488" s="3">
        <f>'2ndR'!N$39</f>
        <v>0</v>
      </c>
      <c r="O488" s="3">
        <f>'2ndR'!O$39</f>
        <v>0</v>
      </c>
      <c r="P488" s="3">
        <f>'2ndR'!P$39</f>
        <v>0</v>
      </c>
      <c r="Q488" s="3">
        <f>'2ndR'!Q$39</f>
        <v>0</v>
      </c>
      <c r="R488" s="3">
        <f>'2ndR'!R$39</f>
        <v>0</v>
      </c>
      <c r="S488" s="3">
        <f>'2ndR'!S$39</f>
        <v>0</v>
      </c>
      <c r="T488" s="3">
        <f>'2ndR'!T$39</f>
        <v>0</v>
      </c>
      <c r="U488" s="10">
        <f t="shared" ref="U488:U496" si="33">SUM(C488:T488)</f>
        <v>0</v>
      </c>
    </row>
    <row r="489" spans="1:21" x14ac:dyDescent="0.35">
      <c r="B489" s="4" t="s">
        <v>14</v>
      </c>
      <c r="C489" s="3">
        <f>'3rdR'!C$39</f>
        <v>0</v>
      </c>
      <c r="D489" s="3">
        <f>'3rdR'!D$39</f>
        <v>0</v>
      </c>
      <c r="E489" s="3">
        <f>'3rdR'!E$39</f>
        <v>0</v>
      </c>
      <c r="F489" s="3">
        <f>'3rdR'!F$39</f>
        <v>0</v>
      </c>
      <c r="G489" s="3">
        <f>'3rdR'!G$39</f>
        <v>0</v>
      </c>
      <c r="H489" s="3">
        <f>'3rdR'!H$39</f>
        <v>0</v>
      </c>
      <c r="I489" s="3">
        <f>'3rdR'!I$39</f>
        <v>0</v>
      </c>
      <c r="J489" s="3">
        <f>'3rdR'!J$39</f>
        <v>0</v>
      </c>
      <c r="K489" s="3">
        <f>'3rdR'!K$39</f>
        <v>0</v>
      </c>
      <c r="L489" s="3">
        <f>'3rdR'!L$39</f>
        <v>0</v>
      </c>
      <c r="M489" s="3">
        <f>'3rdR'!M$39</f>
        <v>0</v>
      </c>
      <c r="N489" s="3">
        <f>'3rdR'!N$39</f>
        <v>0</v>
      </c>
      <c r="O489" s="3">
        <f>'3rdR'!O$39</f>
        <v>0</v>
      </c>
      <c r="P489" s="3">
        <f>'3rdR'!P$39</f>
        <v>0</v>
      </c>
      <c r="Q489" s="3">
        <f>'3rdR'!Q$39</f>
        <v>0</v>
      </c>
      <c r="R489" s="3">
        <f>'3rdR'!R$39</f>
        <v>0</v>
      </c>
      <c r="S489" s="3">
        <f>'3rdR'!S$39</f>
        <v>0</v>
      </c>
      <c r="T489" s="3">
        <f>'3rdR'!T$39</f>
        <v>0</v>
      </c>
      <c r="U489" s="10">
        <f t="shared" si="33"/>
        <v>0</v>
      </c>
    </row>
    <row r="490" spans="1:21" x14ac:dyDescent="0.35">
      <c r="B490" s="4" t="s">
        <v>15</v>
      </c>
      <c r="C490" s="3">
        <f>'4thR'!C$39</f>
        <v>0</v>
      </c>
      <c r="D490" s="3">
        <f>'4thR'!D$39</f>
        <v>0</v>
      </c>
      <c r="E490" s="3">
        <f>'4thR'!E$39</f>
        <v>0</v>
      </c>
      <c r="F490" s="3">
        <f>'4thR'!F$39</f>
        <v>0</v>
      </c>
      <c r="G490" s="3">
        <f>'4thR'!G$39</f>
        <v>0</v>
      </c>
      <c r="H490" s="3">
        <f>'4thR'!H$39</f>
        <v>0</v>
      </c>
      <c r="I490" s="3">
        <f>'4thR'!I$39</f>
        <v>0</v>
      </c>
      <c r="J490" s="3">
        <f>'4thR'!J$39</f>
        <v>0</v>
      </c>
      <c r="K490" s="3">
        <f>'4thR'!K$39</f>
        <v>0</v>
      </c>
      <c r="L490" s="3">
        <f>'4thR'!L$39</f>
        <v>0</v>
      </c>
      <c r="M490" s="3">
        <f>'4thR'!M$39</f>
        <v>0</v>
      </c>
      <c r="N490" s="3">
        <f>'4thR'!N$39</f>
        <v>0</v>
      </c>
      <c r="O490" s="3">
        <f>'4thR'!O$39</f>
        <v>0</v>
      </c>
      <c r="P490" s="3">
        <f>'4thR'!P$39</f>
        <v>0</v>
      </c>
      <c r="Q490" s="3">
        <f>'4thR'!Q$39</f>
        <v>0</v>
      </c>
      <c r="R490" s="3">
        <f>'4thR'!R$39</f>
        <v>0</v>
      </c>
      <c r="S490" s="3">
        <f>'4thR'!S$39</f>
        <v>0</v>
      </c>
      <c r="T490" s="3">
        <f>'4thR'!T$39</f>
        <v>0</v>
      </c>
      <c r="U490" s="10">
        <f t="shared" si="33"/>
        <v>0</v>
      </c>
    </row>
    <row r="491" spans="1:21" x14ac:dyDescent="0.35">
      <c r="B491" s="4" t="s">
        <v>16</v>
      </c>
      <c r="C491" s="3">
        <f>'5thR'!C$39</f>
        <v>0</v>
      </c>
      <c r="D491" s="3">
        <f>'5thR'!D$39</f>
        <v>0</v>
      </c>
      <c r="E491" s="3">
        <f>'5thR'!E$39</f>
        <v>0</v>
      </c>
      <c r="F491" s="3">
        <f>'5thR'!F$39</f>
        <v>0</v>
      </c>
      <c r="G491" s="3">
        <f>'5thR'!G$39</f>
        <v>0</v>
      </c>
      <c r="H491" s="3">
        <f>'5thR'!H$39</f>
        <v>0</v>
      </c>
      <c r="I491" s="3">
        <f>'5thR'!I$39</f>
        <v>0</v>
      </c>
      <c r="J491" s="3">
        <f>'5thR'!J$39</f>
        <v>0</v>
      </c>
      <c r="K491" s="3">
        <f>'5thR'!K$39</f>
        <v>0</v>
      </c>
      <c r="L491" s="3">
        <f>'5thR'!L$39</f>
        <v>0</v>
      </c>
      <c r="M491" s="3">
        <f>'5thR'!M$39</f>
        <v>0</v>
      </c>
      <c r="N491" s="3">
        <f>'5thR'!N$39</f>
        <v>0</v>
      </c>
      <c r="O491" s="3">
        <f>'5thR'!O$39</f>
        <v>0</v>
      </c>
      <c r="P491" s="3">
        <f>'5thR'!P$39</f>
        <v>0</v>
      </c>
      <c r="Q491" s="3">
        <f>'5thR'!Q$39</f>
        <v>0</v>
      </c>
      <c r="R491" s="3">
        <f>'5thR'!R$39</f>
        <v>0</v>
      </c>
      <c r="S491" s="3">
        <f>'5thR'!S$39</f>
        <v>0</v>
      </c>
      <c r="T491" s="3">
        <f>'5thR'!T$39</f>
        <v>0</v>
      </c>
      <c r="U491" s="10">
        <f t="shared" si="33"/>
        <v>0</v>
      </c>
    </row>
    <row r="492" spans="1:21" x14ac:dyDescent="0.35">
      <c r="B492" s="4" t="s">
        <v>17</v>
      </c>
      <c r="C492" s="3">
        <f>'6thR'!C$39</f>
        <v>0</v>
      </c>
      <c r="D492" s="3">
        <f>'6thR'!D$39</f>
        <v>0</v>
      </c>
      <c r="E492" s="3">
        <f>'6thR'!E$39</f>
        <v>0</v>
      </c>
      <c r="F492" s="3">
        <f>'6thR'!F$39</f>
        <v>0</v>
      </c>
      <c r="G492" s="3">
        <f>'6thR'!G$39</f>
        <v>0</v>
      </c>
      <c r="H492" s="3">
        <f>'6thR'!H$39</f>
        <v>0</v>
      </c>
      <c r="I492" s="3">
        <f>'6thR'!I$39</f>
        <v>0</v>
      </c>
      <c r="J492" s="3">
        <f>'6thR'!J$39</f>
        <v>0</v>
      </c>
      <c r="K492" s="3">
        <f>'6thR'!K$39</f>
        <v>0</v>
      </c>
      <c r="L492" s="3">
        <f>'6thR'!L$39</f>
        <v>0</v>
      </c>
      <c r="M492" s="3">
        <f>'6thR'!M$39</f>
        <v>0</v>
      </c>
      <c r="N492" s="3">
        <f>'6thR'!N$39</f>
        <v>0</v>
      </c>
      <c r="O492" s="3">
        <f>'6thR'!O$39</f>
        <v>0</v>
      </c>
      <c r="P492" s="3">
        <f>'6thR'!P$39</f>
        <v>0</v>
      </c>
      <c r="Q492" s="3">
        <f>'6thR'!Q$39</f>
        <v>0</v>
      </c>
      <c r="R492" s="3">
        <f>'6thR'!R$39</f>
        <v>0</v>
      </c>
      <c r="S492" s="3">
        <f>'6thR'!S$39</f>
        <v>0</v>
      </c>
      <c r="T492" s="3">
        <f>'6thR'!T$39</f>
        <v>0</v>
      </c>
      <c r="U492" s="10">
        <f t="shared" si="33"/>
        <v>0</v>
      </c>
    </row>
    <row r="493" spans="1:21" x14ac:dyDescent="0.35">
      <c r="B493" s="4" t="s">
        <v>18</v>
      </c>
      <c r="C493" s="3">
        <f>'7thR'!C$39</f>
        <v>0</v>
      </c>
      <c r="D493" s="3">
        <f>'7thR'!D$39</f>
        <v>0</v>
      </c>
      <c r="E493" s="3">
        <f>'7thR'!E$39</f>
        <v>0</v>
      </c>
      <c r="F493" s="3">
        <f>'7thR'!F$39</f>
        <v>0</v>
      </c>
      <c r="G493" s="3">
        <f>'7thR'!G$39</f>
        <v>0</v>
      </c>
      <c r="H493" s="3">
        <f>'7thR'!H$39</f>
        <v>0</v>
      </c>
      <c r="I493" s="3">
        <f>'7thR'!I$39</f>
        <v>0</v>
      </c>
      <c r="J493" s="3">
        <f>'7thR'!J$39</f>
        <v>0</v>
      </c>
      <c r="K493" s="3">
        <f>'7thR'!K$39</f>
        <v>0</v>
      </c>
      <c r="L493" s="3">
        <f>'7thR'!L$39</f>
        <v>0</v>
      </c>
      <c r="M493" s="3">
        <f>'7thR'!M$39</f>
        <v>0</v>
      </c>
      <c r="N493" s="3">
        <f>'7thR'!N$39</f>
        <v>0</v>
      </c>
      <c r="O493" s="3">
        <f>'7thR'!O$39</f>
        <v>0</v>
      </c>
      <c r="P493" s="3">
        <f>'7thR'!P$39</f>
        <v>0</v>
      </c>
      <c r="Q493" s="3">
        <f>'7thR'!Q$39</f>
        <v>0</v>
      </c>
      <c r="R493" s="3">
        <f>'7thR'!R$39</f>
        <v>0</v>
      </c>
      <c r="S493" s="3">
        <f>'7thR'!S$39</f>
        <v>0</v>
      </c>
      <c r="T493" s="3">
        <f>'7thR'!T$39</f>
        <v>0</v>
      </c>
      <c r="U493" s="10">
        <f t="shared" si="33"/>
        <v>0</v>
      </c>
    </row>
    <row r="494" spans="1:21" x14ac:dyDescent="0.35">
      <c r="B494" s="4" t="s">
        <v>19</v>
      </c>
      <c r="C494" s="3">
        <f>'8thR'!C$39</f>
        <v>0</v>
      </c>
      <c r="D494" s="3">
        <f>'8thR'!D$39</f>
        <v>0</v>
      </c>
      <c r="E494" s="3">
        <f>'8thR'!E$39</f>
        <v>0</v>
      </c>
      <c r="F494" s="3">
        <f>'8thR'!F$39</f>
        <v>0</v>
      </c>
      <c r="G494" s="3">
        <f>'8thR'!G$39</f>
        <v>0</v>
      </c>
      <c r="H494" s="3">
        <f>'8thR'!H$39</f>
        <v>0</v>
      </c>
      <c r="I494" s="3">
        <f>'8thR'!I$39</f>
        <v>0</v>
      </c>
      <c r="J494" s="3">
        <f>'8thR'!J$39</f>
        <v>0</v>
      </c>
      <c r="K494" s="3">
        <f>'8thR'!K$39</f>
        <v>0</v>
      </c>
      <c r="L494" s="3">
        <f>'8thR'!L$39</f>
        <v>0</v>
      </c>
      <c r="M494" s="3">
        <f>'8thR'!M$39</f>
        <v>0</v>
      </c>
      <c r="N494" s="3">
        <f>'8thR'!N$39</f>
        <v>0</v>
      </c>
      <c r="O494" s="3">
        <f>'8thR'!O$39</f>
        <v>0</v>
      </c>
      <c r="P494" s="3">
        <f>'8thR'!P$39</f>
        <v>0</v>
      </c>
      <c r="Q494" s="3">
        <f>'8thR'!Q$39</f>
        <v>0</v>
      </c>
      <c r="R494" s="3">
        <f>'8thR'!R$39</f>
        <v>0</v>
      </c>
      <c r="S494" s="3">
        <f>'8thR'!S$39</f>
        <v>0</v>
      </c>
      <c r="T494" s="3">
        <f>'8thR'!T$39</f>
        <v>0</v>
      </c>
      <c r="U494" s="10">
        <f t="shared" si="33"/>
        <v>0</v>
      </c>
    </row>
    <row r="495" spans="1:21" ht="15" thickBot="1" x14ac:dyDescent="0.4">
      <c r="B495" s="89" t="s">
        <v>78</v>
      </c>
      <c r="C495" s="90">
        <f>'9thR'!C$39</f>
        <v>7</v>
      </c>
      <c r="D495" s="90">
        <f>'9thR'!D$39</f>
        <v>3</v>
      </c>
      <c r="E495" s="90">
        <f>'9thR'!E$39</f>
        <v>6</v>
      </c>
      <c r="F495" s="90">
        <f>'9thR'!F$39</f>
        <v>6</v>
      </c>
      <c r="G495" s="90">
        <f>'9thR'!G$39</f>
        <v>6</v>
      </c>
      <c r="H495" s="90">
        <f>'9thR'!H$39</f>
        <v>6</v>
      </c>
      <c r="I495" s="90">
        <f>'9thR'!I$39</f>
        <v>4</v>
      </c>
      <c r="J495" s="90">
        <f>'9thR'!J$39</f>
        <v>7</v>
      </c>
      <c r="K495" s="90">
        <f>'9thR'!K$39</f>
        <v>5</v>
      </c>
      <c r="L495" s="90">
        <f>'9thR'!L$39</f>
        <v>6</v>
      </c>
      <c r="M495" s="90">
        <f>'9thR'!M$39</f>
        <v>4</v>
      </c>
      <c r="N495" s="90">
        <f>'9thR'!N$39</f>
        <v>6</v>
      </c>
      <c r="O495" s="90">
        <f>'9thR'!O$39</f>
        <v>6</v>
      </c>
      <c r="P495" s="90">
        <f>'9thR'!P$39</f>
        <v>5</v>
      </c>
      <c r="Q495" s="90">
        <f>'9thR'!Q$39</f>
        <v>5</v>
      </c>
      <c r="R495" s="90">
        <f>'9thR'!R$39</f>
        <v>3</v>
      </c>
      <c r="S495" s="90">
        <f>'9thR'!S$39</f>
        <v>9</v>
      </c>
      <c r="T495" s="90">
        <f>'9thR'!T$39</f>
        <v>5</v>
      </c>
      <c r="U495" s="91">
        <f t="shared" si="33"/>
        <v>99</v>
      </c>
    </row>
    <row r="496" spans="1:21" ht="16" thickTop="1" x14ac:dyDescent="0.35">
      <c r="B496" s="38" t="s">
        <v>12</v>
      </c>
      <c r="C496" s="30">
        <f>score!H$39</f>
        <v>7</v>
      </c>
      <c r="D496" s="30">
        <f>score!I$39</f>
        <v>3</v>
      </c>
      <c r="E496" s="30">
        <f>score!J$39</f>
        <v>6</v>
      </c>
      <c r="F496" s="30">
        <f>score!K$39</f>
        <v>6</v>
      </c>
      <c r="G496" s="30">
        <f>score!L$39</f>
        <v>6</v>
      </c>
      <c r="H496" s="30">
        <f>score!M$39</f>
        <v>6</v>
      </c>
      <c r="I496" s="30">
        <f>score!N$39</f>
        <v>4</v>
      </c>
      <c r="J496" s="30">
        <f>score!O$39</f>
        <v>7</v>
      </c>
      <c r="K496" s="30">
        <f>score!P$39</f>
        <v>5</v>
      </c>
      <c r="L496" s="30">
        <f>score!Q$39</f>
        <v>6</v>
      </c>
      <c r="M496" s="30">
        <f>score!R$39</f>
        <v>4</v>
      </c>
      <c r="N496" s="30">
        <f>score!S$39</f>
        <v>6</v>
      </c>
      <c r="O496" s="30">
        <f>score!T$39</f>
        <v>6</v>
      </c>
      <c r="P496" s="30">
        <f>score!U$39</f>
        <v>5</v>
      </c>
      <c r="Q496" s="30">
        <f>score!V$39</f>
        <v>5</v>
      </c>
      <c r="R496" s="30">
        <f>score!W$39</f>
        <v>3</v>
      </c>
      <c r="S496" s="30">
        <f>score!X$39</f>
        <v>9</v>
      </c>
      <c r="T496" s="30">
        <f>score!Y$39</f>
        <v>5</v>
      </c>
      <c r="U496" s="31">
        <f t="shared" si="33"/>
        <v>99</v>
      </c>
    </row>
    <row r="497" spans="1:21" ht="15.5" x14ac:dyDescent="0.35">
      <c r="B497" s="39" t="s">
        <v>7</v>
      </c>
      <c r="C497" s="40">
        <f>score!H$147</f>
        <v>4</v>
      </c>
      <c r="D497" s="40">
        <f>score!$I$147</f>
        <v>3</v>
      </c>
      <c r="E497" s="40">
        <f>score!$J$147</f>
        <v>3</v>
      </c>
      <c r="F497" s="40">
        <f>score!$K$147</f>
        <v>4</v>
      </c>
      <c r="G497" s="40">
        <f>score!$L$147</f>
        <v>4</v>
      </c>
      <c r="H497" s="40">
        <f>score!$M$147</f>
        <v>4</v>
      </c>
      <c r="I497" s="40">
        <f>score!$N$147</f>
        <v>3</v>
      </c>
      <c r="J497" s="40">
        <f>score!$O$147</f>
        <v>4</v>
      </c>
      <c r="K497" s="40">
        <f>score!$P$147</f>
        <v>3</v>
      </c>
      <c r="L497" s="40">
        <f>score!$Q$147</f>
        <v>4</v>
      </c>
      <c r="M497" s="40">
        <f>score!$R$147</f>
        <v>3</v>
      </c>
      <c r="N497" s="40">
        <f>score!$S$147</f>
        <v>3</v>
      </c>
      <c r="O497" s="40">
        <f>score!$T$147</f>
        <v>4</v>
      </c>
      <c r="P497" s="40">
        <f>score!$U$147</f>
        <v>4</v>
      </c>
      <c r="Q497" s="40">
        <f>score!$V$147</f>
        <v>4</v>
      </c>
      <c r="R497" s="40">
        <f>score!$W$147</f>
        <v>3</v>
      </c>
      <c r="S497" s="40">
        <f>score!$X$147</f>
        <v>4</v>
      </c>
      <c r="T497" s="40">
        <f>score!$Y$147</f>
        <v>3</v>
      </c>
      <c r="U497" s="13">
        <f>SUM(C497:T497)</f>
        <v>64</v>
      </c>
    </row>
    <row r="498" spans="1:21" x14ac:dyDescent="0.35">
      <c r="C498" s="41"/>
      <c r="D498" s="41"/>
      <c r="E498" s="41"/>
      <c r="F498" s="41"/>
      <c r="G498" s="41"/>
      <c r="H498" s="41"/>
      <c r="I498" s="41"/>
      <c r="J498" s="41"/>
      <c r="K498" s="41"/>
      <c r="L498" s="41"/>
      <c r="M498" s="41"/>
      <c r="N498" s="41"/>
      <c r="O498" s="41"/>
      <c r="P498" s="41"/>
      <c r="Q498" s="41"/>
      <c r="R498" s="41"/>
      <c r="S498" s="41"/>
      <c r="T498" s="41"/>
    </row>
    <row r="499" spans="1:21" x14ac:dyDescent="0.35">
      <c r="A499" s="151">
        <f>score!A40</f>
        <v>34</v>
      </c>
      <c r="C499" s="149" t="s">
        <v>6</v>
      </c>
      <c r="D499" s="149"/>
      <c r="E499" s="149"/>
      <c r="F499" s="149"/>
      <c r="G499" s="149"/>
      <c r="H499" s="149"/>
      <c r="I499" s="149"/>
      <c r="J499" s="149"/>
      <c r="K499" s="149"/>
      <c r="L499" s="149"/>
      <c r="M499" s="149"/>
      <c r="N499" s="149"/>
      <c r="O499" s="149"/>
      <c r="P499" s="149"/>
      <c r="Q499" s="149"/>
      <c r="R499" s="149"/>
      <c r="S499" s="149"/>
      <c r="T499" s="149"/>
    </row>
    <row r="500" spans="1:21" x14ac:dyDescent="0.35">
      <c r="A500" s="151"/>
      <c r="B500" s="152">
        <f>score!F40</f>
        <v>0</v>
      </c>
      <c r="C500" s="147">
        <v>1</v>
      </c>
      <c r="D500" s="147">
        <v>2</v>
      </c>
      <c r="E500" s="147">
        <v>3</v>
      </c>
      <c r="F500" s="147">
        <v>4</v>
      </c>
      <c r="G500" s="147">
        <v>5</v>
      </c>
      <c r="H500" s="147">
        <v>6</v>
      </c>
      <c r="I500" s="147">
        <v>7</v>
      </c>
      <c r="J500" s="147">
        <v>8</v>
      </c>
      <c r="K500" s="147">
        <v>9</v>
      </c>
      <c r="L500" s="147">
        <v>10</v>
      </c>
      <c r="M500" s="147">
        <v>11</v>
      </c>
      <c r="N500" s="147">
        <v>12</v>
      </c>
      <c r="O500" s="147">
        <v>13</v>
      </c>
      <c r="P500" s="147">
        <v>14</v>
      </c>
      <c r="Q500" s="147">
        <v>15</v>
      </c>
      <c r="R500" s="147">
        <v>16</v>
      </c>
      <c r="S500" s="147">
        <v>17</v>
      </c>
      <c r="T500" s="147">
        <v>18</v>
      </c>
      <c r="U500" s="42" t="s">
        <v>1</v>
      </c>
    </row>
    <row r="501" spans="1:21" x14ac:dyDescent="0.35">
      <c r="B501" s="152"/>
      <c r="C501" s="147"/>
      <c r="D501" s="147"/>
      <c r="E501" s="147"/>
      <c r="F501" s="147"/>
      <c r="G501" s="147"/>
      <c r="H501" s="147"/>
      <c r="I501" s="147"/>
      <c r="J501" s="147"/>
      <c r="K501" s="147"/>
      <c r="L501" s="147"/>
      <c r="M501" s="147"/>
      <c r="N501" s="147"/>
      <c r="O501" s="147"/>
      <c r="P501" s="147"/>
      <c r="Q501" s="147"/>
      <c r="R501" s="147"/>
      <c r="S501" s="147"/>
      <c r="T501" s="147"/>
      <c r="U501" s="43"/>
    </row>
    <row r="502" spans="1:21" x14ac:dyDescent="0.35">
      <c r="B502" s="4" t="s">
        <v>8</v>
      </c>
      <c r="C502" s="3">
        <f>'1stR'!C$40</f>
        <v>0</v>
      </c>
      <c r="D502" s="3">
        <f>'1stR'!D$40</f>
        <v>0</v>
      </c>
      <c r="E502" s="3">
        <f>'1stR'!E$40</f>
        <v>0</v>
      </c>
      <c r="F502" s="3">
        <f>'1stR'!F$40</f>
        <v>0</v>
      </c>
      <c r="G502" s="3">
        <f>'1stR'!G$40</f>
        <v>0</v>
      </c>
      <c r="H502" s="3">
        <f>'1stR'!H$40</f>
        <v>0</v>
      </c>
      <c r="I502" s="3">
        <f>'1stR'!I$40</f>
        <v>0</v>
      </c>
      <c r="J502" s="3">
        <f>'1stR'!J$40</f>
        <v>0</v>
      </c>
      <c r="K502" s="3">
        <f>'1stR'!K$40</f>
        <v>0</v>
      </c>
      <c r="L502" s="3">
        <f>'1stR'!L$40</f>
        <v>0</v>
      </c>
      <c r="M502" s="3">
        <f>'1stR'!M$40</f>
        <v>0</v>
      </c>
      <c r="N502" s="3">
        <f>'1stR'!N$40</f>
        <v>0</v>
      </c>
      <c r="O502" s="3">
        <f>'1stR'!O$40</f>
        <v>0</v>
      </c>
      <c r="P502" s="3">
        <f>'1stR'!P$40</f>
        <v>0</v>
      </c>
      <c r="Q502" s="3">
        <f>'1stR'!Q$40</f>
        <v>0</v>
      </c>
      <c r="R502" s="3">
        <f>'1stR'!R$40</f>
        <v>0</v>
      </c>
      <c r="S502" s="3">
        <f>'1stR'!S$40</f>
        <v>0</v>
      </c>
      <c r="T502" s="3">
        <f>'1stR'!T$40</f>
        <v>0</v>
      </c>
      <c r="U502" s="10">
        <f>SUM(C502:T502)</f>
        <v>0</v>
      </c>
    </row>
    <row r="503" spans="1:21" x14ac:dyDescent="0.35">
      <c r="B503" s="4" t="s">
        <v>13</v>
      </c>
      <c r="C503" s="3">
        <f>'2ndR'!C$40</f>
        <v>0</v>
      </c>
      <c r="D503" s="3">
        <f>'2ndR'!D$40</f>
        <v>0</v>
      </c>
      <c r="E503" s="3">
        <f>'2ndR'!E$40</f>
        <v>0</v>
      </c>
      <c r="F503" s="3">
        <f>'2ndR'!F$40</f>
        <v>0</v>
      </c>
      <c r="G503" s="3">
        <f>'2ndR'!G$40</f>
        <v>0</v>
      </c>
      <c r="H503" s="3">
        <f>'2ndR'!H$40</f>
        <v>0</v>
      </c>
      <c r="I503" s="3">
        <f>'2ndR'!I$40</f>
        <v>0</v>
      </c>
      <c r="J503" s="3">
        <f>'2ndR'!J$40</f>
        <v>0</v>
      </c>
      <c r="K503" s="3">
        <f>'2ndR'!K$40</f>
        <v>0</v>
      </c>
      <c r="L503" s="3">
        <f>'2ndR'!L$40</f>
        <v>0</v>
      </c>
      <c r="M503" s="3">
        <f>'2ndR'!M$40</f>
        <v>0</v>
      </c>
      <c r="N503" s="3">
        <f>'2ndR'!N$40</f>
        <v>0</v>
      </c>
      <c r="O503" s="3">
        <f>'2ndR'!O$40</f>
        <v>0</v>
      </c>
      <c r="P503" s="3">
        <f>'2ndR'!P$40</f>
        <v>0</v>
      </c>
      <c r="Q503" s="3">
        <f>'2ndR'!Q$40</f>
        <v>0</v>
      </c>
      <c r="R503" s="3">
        <f>'2ndR'!R$40</f>
        <v>0</v>
      </c>
      <c r="S503" s="3">
        <f>'2ndR'!S$40</f>
        <v>0</v>
      </c>
      <c r="T503" s="3">
        <f>'2ndR'!T$40</f>
        <v>0</v>
      </c>
      <c r="U503" s="10">
        <f t="shared" ref="U503:U511" si="34">SUM(C503:T503)</f>
        <v>0</v>
      </c>
    </row>
    <row r="504" spans="1:21" x14ac:dyDescent="0.35">
      <c r="B504" s="4" t="s">
        <v>14</v>
      </c>
      <c r="C504" s="3">
        <f>'3rdR'!C$40</f>
        <v>0</v>
      </c>
      <c r="D504" s="3">
        <f>'3rdR'!D$40</f>
        <v>0</v>
      </c>
      <c r="E504" s="3">
        <f>'3rdR'!E$40</f>
        <v>0</v>
      </c>
      <c r="F504" s="3">
        <f>'3rdR'!F$40</f>
        <v>0</v>
      </c>
      <c r="G504" s="3">
        <f>'3rdR'!G$40</f>
        <v>0</v>
      </c>
      <c r="H504" s="3">
        <f>'3rdR'!H$40</f>
        <v>0</v>
      </c>
      <c r="I504" s="3">
        <f>'3rdR'!I$40</f>
        <v>0</v>
      </c>
      <c r="J504" s="3">
        <f>'3rdR'!J$40</f>
        <v>0</v>
      </c>
      <c r="K504" s="3">
        <f>'3rdR'!K$40</f>
        <v>0</v>
      </c>
      <c r="L504" s="3">
        <f>'3rdR'!L$40</f>
        <v>0</v>
      </c>
      <c r="M504" s="3">
        <f>'3rdR'!M$40</f>
        <v>0</v>
      </c>
      <c r="N504" s="3">
        <f>'3rdR'!N$40</f>
        <v>0</v>
      </c>
      <c r="O504" s="3">
        <f>'3rdR'!O$40</f>
        <v>0</v>
      </c>
      <c r="P504" s="3">
        <f>'3rdR'!P$40</f>
        <v>0</v>
      </c>
      <c r="Q504" s="3">
        <f>'3rdR'!Q$40</f>
        <v>0</v>
      </c>
      <c r="R504" s="3">
        <f>'3rdR'!R$40</f>
        <v>0</v>
      </c>
      <c r="S504" s="3">
        <f>'3rdR'!S$40</f>
        <v>0</v>
      </c>
      <c r="T504" s="3">
        <f>'3rdR'!T$40</f>
        <v>0</v>
      </c>
      <c r="U504" s="10">
        <f t="shared" si="34"/>
        <v>0</v>
      </c>
    </row>
    <row r="505" spans="1:21" x14ac:dyDescent="0.35">
      <c r="B505" s="4" t="s">
        <v>15</v>
      </c>
      <c r="C505" s="3">
        <f>'4thR'!C$40</f>
        <v>0</v>
      </c>
      <c r="D505" s="3">
        <f>'4thR'!D$40</f>
        <v>0</v>
      </c>
      <c r="E505" s="3">
        <f>'4thR'!E$40</f>
        <v>0</v>
      </c>
      <c r="F505" s="3">
        <f>'4thR'!F$40</f>
        <v>0</v>
      </c>
      <c r="G505" s="3">
        <f>'4thR'!G$40</f>
        <v>0</v>
      </c>
      <c r="H505" s="3">
        <f>'4thR'!H$40</f>
        <v>0</v>
      </c>
      <c r="I505" s="3">
        <f>'4thR'!I$40</f>
        <v>0</v>
      </c>
      <c r="J505" s="3">
        <f>'4thR'!J$40</f>
        <v>0</v>
      </c>
      <c r="K505" s="3">
        <f>'4thR'!K$40</f>
        <v>0</v>
      </c>
      <c r="L505" s="3">
        <f>'4thR'!L$40</f>
        <v>0</v>
      </c>
      <c r="M505" s="3">
        <f>'4thR'!M$40</f>
        <v>0</v>
      </c>
      <c r="N505" s="3">
        <f>'4thR'!N$40</f>
        <v>0</v>
      </c>
      <c r="O505" s="3">
        <f>'4thR'!O$40</f>
        <v>0</v>
      </c>
      <c r="P505" s="3">
        <f>'4thR'!P$40</f>
        <v>0</v>
      </c>
      <c r="Q505" s="3">
        <f>'4thR'!Q$40</f>
        <v>0</v>
      </c>
      <c r="R505" s="3">
        <f>'4thR'!R$40</f>
        <v>0</v>
      </c>
      <c r="S505" s="3">
        <f>'4thR'!S$40</f>
        <v>0</v>
      </c>
      <c r="T505" s="3">
        <f>'4thR'!T$40</f>
        <v>0</v>
      </c>
      <c r="U505" s="10">
        <f t="shared" si="34"/>
        <v>0</v>
      </c>
    </row>
    <row r="506" spans="1:21" x14ac:dyDescent="0.35">
      <c r="B506" s="4" t="s">
        <v>16</v>
      </c>
      <c r="C506" s="3">
        <f>'5thR'!C$40</f>
        <v>0</v>
      </c>
      <c r="D506" s="3">
        <f>'5thR'!D$40</f>
        <v>0</v>
      </c>
      <c r="E506" s="3">
        <f>'5thR'!E$40</f>
        <v>0</v>
      </c>
      <c r="F506" s="3">
        <f>'5thR'!F$40</f>
        <v>0</v>
      </c>
      <c r="G506" s="3">
        <f>'5thR'!G$40</f>
        <v>0</v>
      </c>
      <c r="H506" s="3">
        <f>'5thR'!H$40</f>
        <v>0</v>
      </c>
      <c r="I506" s="3">
        <f>'5thR'!I$40</f>
        <v>0</v>
      </c>
      <c r="J506" s="3">
        <f>'5thR'!J$40</f>
        <v>0</v>
      </c>
      <c r="K506" s="3">
        <f>'5thR'!K$40</f>
        <v>0</v>
      </c>
      <c r="L506" s="3">
        <f>'5thR'!L$40</f>
        <v>0</v>
      </c>
      <c r="M506" s="3">
        <f>'5thR'!M$40</f>
        <v>0</v>
      </c>
      <c r="N506" s="3">
        <f>'5thR'!N$40</f>
        <v>0</v>
      </c>
      <c r="O506" s="3">
        <f>'5thR'!O$40</f>
        <v>0</v>
      </c>
      <c r="P506" s="3">
        <f>'5thR'!P$40</f>
        <v>0</v>
      </c>
      <c r="Q506" s="3">
        <f>'5thR'!Q$40</f>
        <v>0</v>
      </c>
      <c r="R506" s="3">
        <f>'5thR'!R$40</f>
        <v>0</v>
      </c>
      <c r="S506" s="3">
        <f>'5thR'!S$40</f>
        <v>0</v>
      </c>
      <c r="T506" s="3">
        <f>'5thR'!T$40</f>
        <v>0</v>
      </c>
      <c r="U506" s="10">
        <f t="shared" si="34"/>
        <v>0</v>
      </c>
    </row>
    <row r="507" spans="1:21" x14ac:dyDescent="0.35">
      <c r="B507" s="4" t="s">
        <v>17</v>
      </c>
      <c r="C507" s="3">
        <f>'6thR'!C$40</f>
        <v>0</v>
      </c>
      <c r="D507" s="3">
        <f>'6thR'!D$40</f>
        <v>0</v>
      </c>
      <c r="E507" s="3">
        <f>'6thR'!E$40</f>
        <v>0</v>
      </c>
      <c r="F507" s="3">
        <f>'6thR'!F$40</f>
        <v>0</v>
      </c>
      <c r="G507" s="3">
        <f>'6thR'!G$40</f>
        <v>0</v>
      </c>
      <c r="H507" s="3">
        <f>'6thR'!H$40</f>
        <v>0</v>
      </c>
      <c r="I507" s="3">
        <f>'6thR'!I$40</f>
        <v>0</v>
      </c>
      <c r="J507" s="3">
        <f>'6thR'!J$40</f>
        <v>0</v>
      </c>
      <c r="K507" s="3">
        <f>'6thR'!K$40</f>
        <v>0</v>
      </c>
      <c r="L507" s="3">
        <f>'6thR'!L$40</f>
        <v>0</v>
      </c>
      <c r="M507" s="3">
        <f>'6thR'!M$40</f>
        <v>0</v>
      </c>
      <c r="N507" s="3">
        <f>'6thR'!N$40</f>
        <v>0</v>
      </c>
      <c r="O507" s="3">
        <f>'6thR'!O$40</f>
        <v>0</v>
      </c>
      <c r="P507" s="3">
        <f>'6thR'!P$40</f>
        <v>0</v>
      </c>
      <c r="Q507" s="3">
        <f>'6thR'!Q$40</f>
        <v>0</v>
      </c>
      <c r="R507" s="3">
        <f>'6thR'!R$40</f>
        <v>0</v>
      </c>
      <c r="S507" s="3">
        <f>'6thR'!S$40</f>
        <v>0</v>
      </c>
      <c r="T507" s="3">
        <f>'6thR'!T$40</f>
        <v>0</v>
      </c>
      <c r="U507" s="10">
        <f t="shared" si="34"/>
        <v>0</v>
      </c>
    </row>
    <row r="508" spans="1:21" x14ac:dyDescent="0.35">
      <c r="B508" s="4" t="s">
        <v>18</v>
      </c>
      <c r="C508" s="3">
        <f>'7thR'!C$40</f>
        <v>0</v>
      </c>
      <c r="D508" s="3">
        <f>'7thR'!D$40</f>
        <v>0</v>
      </c>
      <c r="E508" s="3">
        <f>'7thR'!E$40</f>
        <v>0</v>
      </c>
      <c r="F508" s="3">
        <f>'7thR'!F$40</f>
        <v>0</v>
      </c>
      <c r="G508" s="3">
        <f>'7thR'!G$40</f>
        <v>0</v>
      </c>
      <c r="H508" s="3">
        <f>'7thR'!H$40</f>
        <v>0</v>
      </c>
      <c r="I508" s="3">
        <f>'7thR'!I$40</f>
        <v>0</v>
      </c>
      <c r="J508" s="3">
        <f>'7thR'!J$40</f>
        <v>0</v>
      </c>
      <c r="K508" s="3">
        <f>'7thR'!K$40</f>
        <v>0</v>
      </c>
      <c r="L508" s="3">
        <f>'7thR'!L$40</f>
        <v>0</v>
      </c>
      <c r="M508" s="3">
        <f>'7thR'!M$40</f>
        <v>0</v>
      </c>
      <c r="N508" s="3">
        <f>'7thR'!N$40</f>
        <v>0</v>
      </c>
      <c r="O508" s="3">
        <f>'7thR'!O$40</f>
        <v>0</v>
      </c>
      <c r="P508" s="3">
        <f>'7thR'!P$40</f>
        <v>0</v>
      </c>
      <c r="Q508" s="3">
        <f>'7thR'!Q$40</f>
        <v>0</v>
      </c>
      <c r="R508" s="3">
        <f>'7thR'!R$40</f>
        <v>0</v>
      </c>
      <c r="S508" s="3">
        <f>'7thR'!S$40</f>
        <v>0</v>
      </c>
      <c r="T508" s="3">
        <f>'7thR'!T$40</f>
        <v>0</v>
      </c>
      <c r="U508" s="10">
        <f t="shared" si="34"/>
        <v>0</v>
      </c>
    </row>
    <row r="509" spans="1:21" x14ac:dyDescent="0.35">
      <c r="B509" s="4" t="s">
        <v>19</v>
      </c>
      <c r="C509" s="3">
        <f>'8thR'!C$40</f>
        <v>0</v>
      </c>
      <c r="D509" s="3">
        <f>'8thR'!D$40</f>
        <v>0</v>
      </c>
      <c r="E509" s="3">
        <f>'8thR'!E$40</f>
        <v>0</v>
      </c>
      <c r="F509" s="3">
        <f>'8thR'!F$40</f>
        <v>0</v>
      </c>
      <c r="G509" s="3">
        <f>'8thR'!G$40</f>
        <v>0</v>
      </c>
      <c r="H509" s="3">
        <f>'8thR'!H$40</f>
        <v>0</v>
      </c>
      <c r="I509" s="3">
        <f>'8thR'!I$40</f>
        <v>0</v>
      </c>
      <c r="J509" s="3">
        <f>'8thR'!J$40</f>
        <v>0</v>
      </c>
      <c r="K509" s="3">
        <f>'8thR'!K$40</f>
        <v>0</v>
      </c>
      <c r="L509" s="3">
        <f>'8thR'!L$40</f>
        <v>0</v>
      </c>
      <c r="M509" s="3">
        <f>'8thR'!M$40</f>
        <v>0</v>
      </c>
      <c r="N509" s="3">
        <f>'8thR'!N$40</f>
        <v>0</v>
      </c>
      <c r="O509" s="3">
        <f>'8thR'!O$40</f>
        <v>0</v>
      </c>
      <c r="P509" s="3">
        <f>'8thR'!P$40</f>
        <v>0</v>
      </c>
      <c r="Q509" s="3">
        <f>'8thR'!Q$40</f>
        <v>0</v>
      </c>
      <c r="R509" s="3">
        <f>'8thR'!R$40</f>
        <v>0</v>
      </c>
      <c r="S509" s="3">
        <f>'8thR'!S$40</f>
        <v>0</v>
      </c>
      <c r="T509" s="3">
        <f>'8thR'!T$40</f>
        <v>0</v>
      </c>
      <c r="U509" s="10">
        <f t="shared" si="34"/>
        <v>0</v>
      </c>
    </row>
    <row r="510" spans="1:21" ht="15" thickBot="1" x14ac:dyDescent="0.4">
      <c r="B510" s="89" t="s">
        <v>78</v>
      </c>
      <c r="C510" s="90">
        <f>'9thR'!C$40</f>
        <v>0</v>
      </c>
      <c r="D510" s="90">
        <f>'9thR'!D$40</f>
        <v>0</v>
      </c>
      <c r="E510" s="90">
        <f>'9thR'!E$40</f>
        <v>0</v>
      </c>
      <c r="F510" s="90">
        <f>'9thR'!F$40</f>
        <v>0</v>
      </c>
      <c r="G510" s="90">
        <f>'9thR'!G$40</f>
        <v>0</v>
      </c>
      <c r="H510" s="90">
        <f>'9thR'!H$40</f>
        <v>0</v>
      </c>
      <c r="I510" s="90">
        <f>'9thR'!I$40</f>
        <v>0</v>
      </c>
      <c r="J510" s="90">
        <f>'9thR'!J$40</f>
        <v>0</v>
      </c>
      <c r="K510" s="90">
        <f>'9thR'!K$40</f>
        <v>0</v>
      </c>
      <c r="L510" s="90">
        <f>'9thR'!L$40</f>
        <v>0</v>
      </c>
      <c r="M510" s="90">
        <f>'9thR'!M$40</f>
        <v>0</v>
      </c>
      <c r="N510" s="90">
        <f>'9thR'!N$40</f>
        <v>0</v>
      </c>
      <c r="O510" s="90">
        <f>'9thR'!O$40</f>
        <v>0</v>
      </c>
      <c r="P510" s="90">
        <f>'9thR'!P$40</f>
        <v>0</v>
      </c>
      <c r="Q510" s="90">
        <f>'9thR'!Q$40</f>
        <v>0</v>
      </c>
      <c r="R510" s="90">
        <f>'9thR'!R$40</f>
        <v>0</v>
      </c>
      <c r="S510" s="90">
        <f>'9thR'!S$40</f>
        <v>0</v>
      </c>
      <c r="T510" s="90">
        <f>'9thR'!T$40</f>
        <v>0</v>
      </c>
      <c r="U510" s="91">
        <f t="shared" si="34"/>
        <v>0</v>
      </c>
    </row>
    <row r="511" spans="1:21" ht="16" thickTop="1" x14ac:dyDescent="0.35">
      <c r="B511" s="38" t="s">
        <v>12</v>
      </c>
      <c r="C511" s="30">
        <f>score!H$40</f>
        <v>0</v>
      </c>
      <c r="D511" s="30">
        <f>score!I$40</f>
        <v>0</v>
      </c>
      <c r="E511" s="30">
        <f>score!J$40</f>
        <v>0</v>
      </c>
      <c r="F511" s="30">
        <f>score!K$40</f>
        <v>0</v>
      </c>
      <c r="G511" s="30">
        <f>score!L$40</f>
        <v>0</v>
      </c>
      <c r="H511" s="30">
        <f>score!M$40</f>
        <v>0</v>
      </c>
      <c r="I511" s="30">
        <f>score!N$40</f>
        <v>0</v>
      </c>
      <c r="J511" s="30">
        <f>score!O$40</f>
        <v>0</v>
      </c>
      <c r="K511" s="30">
        <f>score!P$40</f>
        <v>0</v>
      </c>
      <c r="L511" s="30">
        <f>score!Q$40</f>
        <v>0</v>
      </c>
      <c r="M511" s="30">
        <f>score!R$40</f>
        <v>0</v>
      </c>
      <c r="N511" s="30">
        <f>score!S$40</f>
        <v>0</v>
      </c>
      <c r="O511" s="30">
        <f>score!T$40</f>
        <v>0</v>
      </c>
      <c r="P511" s="30">
        <f>score!U$40</f>
        <v>0</v>
      </c>
      <c r="Q511" s="30">
        <f>score!V$40</f>
        <v>0</v>
      </c>
      <c r="R511" s="30">
        <f>score!W$40</f>
        <v>0</v>
      </c>
      <c r="S511" s="30">
        <f>score!X$40</f>
        <v>0</v>
      </c>
      <c r="T511" s="30">
        <f>score!Y$40</f>
        <v>0</v>
      </c>
      <c r="U511" s="31">
        <f t="shared" si="34"/>
        <v>0</v>
      </c>
    </row>
    <row r="512" spans="1:21" ht="15.5" x14ac:dyDescent="0.35">
      <c r="B512" s="39" t="s">
        <v>7</v>
      </c>
      <c r="C512" s="40">
        <f>score!H$147</f>
        <v>4</v>
      </c>
      <c r="D512" s="40">
        <f>score!$I$147</f>
        <v>3</v>
      </c>
      <c r="E512" s="40">
        <f>score!$J$147</f>
        <v>3</v>
      </c>
      <c r="F512" s="40">
        <f>score!$K$147</f>
        <v>4</v>
      </c>
      <c r="G512" s="40">
        <f>score!$L$147</f>
        <v>4</v>
      </c>
      <c r="H512" s="40">
        <f>score!$M$147</f>
        <v>4</v>
      </c>
      <c r="I512" s="40">
        <f>score!$N$147</f>
        <v>3</v>
      </c>
      <c r="J512" s="40">
        <f>score!$O$147</f>
        <v>4</v>
      </c>
      <c r="K512" s="40">
        <f>score!$P$147</f>
        <v>3</v>
      </c>
      <c r="L512" s="40">
        <f>score!$Q$147</f>
        <v>4</v>
      </c>
      <c r="M512" s="40">
        <f>score!$R$147</f>
        <v>3</v>
      </c>
      <c r="N512" s="40">
        <f>score!$S$147</f>
        <v>3</v>
      </c>
      <c r="O512" s="40">
        <f>score!$T$147</f>
        <v>4</v>
      </c>
      <c r="P512" s="40">
        <f>score!$U$147</f>
        <v>4</v>
      </c>
      <c r="Q512" s="40">
        <f>score!$V$147</f>
        <v>4</v>
      </c>
      <c r="R512" s="40">
        <f>score!$W$147</f>
        <v>3</v>
      </c>
      <c r="S512" s="40">
        <f>score!$X$147</f>
        <v>4</v>
      </c>
      <c r="T512" s="40">
        <f>score!$Y$147</f>
        <v>3</v>
      </c>
      <c r="U512" s="13">
        <f>SUM(C512:T512)</f>
        <v>64</v>
      </c>
    </row>
    <row r="513" spans="1:21" x14ac:dyDescent="0.35">
      <c r="C513" s="41"/>
      <c r="D513" s="41"/>
      <c r="E513" s="41"/>
      <c r="F513" s="41"/>
      <c r="G513" s="41"/>
      <c r="H513" s="41"/>
      <c r="I513" s="41"/>
      <c r="J513" s="41"/>
      <c r="K513" s="41"/>
      <c r="L513" s="41"/>
      <c r="M513" s="41"/>
      <c r="N513" s="41"/>
      <c r="O513" s="41"/>
      <c r="P513" s="41"/>
      <c r="Q513" s="41"/>
      <c r="R513" s="41"/>
      <c r="S513" s="41"/>
      <c r="T513" s="41"/>
    </row>
    <row r="514" spans="1:21" x14ac:dyDescent="0.35">
      <c r="A514" s="151">
        <f>score!A41</f>
        <v>35</v>
      </c>
      <c r="C514" s="153" t="s">
        <v>6</v>
      </c>
      <c r="D514" s="153"/>
      <c r="E514" s="153"/>
      <c r="F514" s="153"/>
      <c r="G514" s="153"/>
      <c r="H514" s="153"/>
      <c r="I514" s="153"/>
      <c r="J514" s="153"/>
      <c r="K514" s="153"/>
      <c r="L514" s="153"/>
      <c r="M514" s="153"/>
      <c r="N514" s="153"/>
      <c r="O514" s="153"/>
      <c r="P514" s="153"/>
      <c r="Q514" s="153"/>
      <c r="R514" s="153"/>
      <c r="S514" s="153"/>
      <c r="T514" s="153"/>
    </row>
    <row r="515" spans="1:21" x14ac:dyDescent="0.35">
      <c r="A515" s="151"/>
      <c r="B515" s="152">
        <f>score!F41</f>
        <v>0</v>
      </c>
      <c r="C515" s="155">
        <v>1</v>
      </c>
      <c r="D515" s="155">
        <v>2</v>
      </c>
      <c r="E515" s="155">
        <v>3</v>
      </c>
      <c r="F515" s="155">
        <v>4</v>
      </c>
      <c r="G515" s="155">
        <v>5</v>
      </c>
      <c r="H515" s="155">
        <v>6</v>
      </c>
      <c r="I515" s="155">
        <v>7</v>
      </c>
      <c r="J515" s="155">
        <v>8</v>
      </c>
      <c r="K515" s="155">
        <v>9</v>
      </c>
      <c r="L515" s="155">
        <v>10</v>
      </c>
      <c r="M515" s="155">
        <v>11</v>
      </c>
      <c r="N515" s="155">
        <v>12</v>
      </c>
      <c r="O515" s="155">
        <v>13</v>
      </c>
      <c r="P515" s="155">
        <v>14</v>
      </c>
      <c r="Q515" s="155">
        <v>15</v>
      </c>
      <c r="R515" s="155">
        <v>16</v>
      </c>
      <c r="S515" s="155">
        <v>17</v>
      </c>
      <c r="T515" s="155">
        <v>18</v>
      </c>
      <c r="U515" s="42" t="s">
        <v>1</v>
      </c>
    </row>
    <row r="516" spans="1:21" x14ac:dyDescent="0.35">
      <c r="B516" s="154"/>
      <c r="C516" s="146"/>
      <c r="D516" s="146"/>
      <c r="E516" s="146"/>
      <c r="F516" s="146"/>
      <c r="G516" s="146"/>
      <c r="H516" s="146"/>
      <c r="I516" s="146"/>
      <c r="J516" s="146"/>
      <c r="K516" s="146"/>
      <c r="L516" s="146"/>
      <c r="M516" s="146"/>
      <c r="N516" s="146"/>
      <c r="O516" s="146"/>
      <c r="P516" s="146"/>
      <c r="Q516" s="146"/>
      <c r="R516" s="146"/>
      <c r="S516" s="146"/>
      <c r="T516" s="146"/>
      <c r="U516" s="43"/>
    </row>
    <row r="517" spans="1:21" x14ac:dyDescent="0.35">
      <c r="B517" s="4" t="s">
        <v>8</v>
      </c>
      <c r="C517" s="3">
        <f>'1stR'!C$41</f>
        <v>0</v>
      </c>
      <c r="D517" s="3">
        <f>'1stR'!D$41</f>
        <v>0</v>
      </c>
      <c r="E517" s="3">
        <f>'1stR'!E$41</f>
        <v>0</v>
      </c>
      <c r="F517" s="3">
        <f>'1stR'!F$41</f>
        <v>0</v>
      </c>
      <c r="G517" s="3">
        <f>'1stR'!G$41</f>
        <v>0</v>
      </c>
      <c r="H517" s="3">
        <f>'1stR'!H$41</f>
        <v>0</v>
      </c>
      <c r="I517" s="3">
        <f>'1stR'!I$41</f>
        <v>0</v>
      </c>
      <c r="J517" s="3">
        <f>'1stR'!J$41</f>
        <v>0</v>
      </c>
      <c r="K517" s="3">
        <f>'1stR'!K$41</f>
        <v>0</v>
      </c>
      <c r="L517" s="3">
        <f>'1stR'!L$41</f>
        <v>0</v>
      </c>
      <c r="M517" s="3">
        <f>'1stR'!M$41</f>
        <v>0</v>
      </c>
      <c r="N517" s="3">
        <f>'1stR'!N$41</f>
        <v>0</v>
      </c>
      <c r="O517" s="3">
        <f>'1stR'!O$41</f>
        <v>0</v>
      </c>
      <c r="P517" s="3">
        <f>'1stR'!P$41</f>
        <v>0</v>
      </c>
      <c r="Q517" s="3">
        <f>'1stR'!Q$41</f>
        <v>0</v>
      </c>
      <c r="R517" s="3">
        <f>'1stR'!R$41</f>
        <v>0</v>
      </c>
      <c r="S517" s="3">
        <f>'1stR'!S$41</f>
        <v>0</v>
      </c>
      <c r="T517" s="3">
        <f>'1stR'!T$41</f>
        <v>0</v>
      </c>
      <c r="U517" s="10">
        <f>SUM(C517:T517)</f>
        <v>0</v>
      </c>
    </row>
    <row r="518" spans="1:21" x14ac:dyDescent="0.35">
      <c r="B518" s="4" t="s">
        <v>13</v>
      </c>
      <c r="C518" s="3">
        <f>'2ndR'!C$41</f>
        <v>0</v>
      </c>
      <c r="D518" s="3">
        <f>'2ndR'!D$41</f>
        <v>0</v>
      </c>
      <c r="E518" s="3">
        <f>'2ndR'!E$41</f>
        <v>0</v>
      </c>
      <c r="F518" s="3">
        <f>'2ndR'!F$41</f>
        <v>0</v>
      </c>
      <c r="G518" s="3">
        <f>'2ndR'!G$41</f>
        <v>0</v>
      </c>
      <c r="H518" s="3">
        <f>'2ndR'!H$41</f>
        <v>0</v>
      </c>
      <c r="I518" s="3">
        <f>'2ndR'!I$41</f>
        <v>0</v>
      </c>
      <c r="J518" s="3">
        <f>'2ndR'!J$41</f>
        <v>0</v>
      </c>
      <c r="K518" s="3">
        <f>'2ndR'!K$41</f>
        <v>0</v>
      </c>
      <c r="L518" s="3">
        <f>'2ndR'!L$41</f>
        <v>0</v>
      </c>
      <c r="M518" s="3">
        <f>'2ndR'!M$41</f>
        <v>0</v>
      </c>
      <c r="N518" s="3">
        <f>'2ndR'!N$41</f>
        <v>0</v>
      </c>
      <c r="O518" s="3">
        <f>'2ndR'!O$41</f>
        <v>0</v>
      </c>
      <c r="P518" s="3">
        <f>'2ndR'!P$41</f>
        <v>0</v>
      </c>
      <c r="Q518" s="3">
        <f>'2ndR'!Q$41</f>
        <v>0</v>
      </c>
      <c r="R518" s="3">
        <f>'2ndR'!R$41</f>
        <v>0</v>
      </c>
      <c r="S518" s="3">
        <f>'2ndR'!S$41</f>
        <v>0</v>
      </c>
      <c r="T518" s="3">
        <f>'2ndR'!T$41</f>
        <v>0</v>
      </c>
      <c r="U518" s="10">
        <f t="shared" ref="U518:U526" si="35">SUM(C518:T518)</f>
        <v>0</v>
      </c>
    </row>
    <row r="519" spans="1:21" x14ac:dyDescent="0.35">
      <c r="B519" s="4" t="s">
        <v>14</v>
      </c>
      <c r="C519" s="3">
        <f>'3rdR'!C$41</f>
        <v>0</v>
      </c>
      <c r="D519" s="3">
        <f>'3rdR'!D$41</f>
        <v>0</v>
      </c>
      <c r="E519" s="3">
        <f>'3rdR'!E$41</f>
        <v>0</v>
      </c>
      <c r="F519" s="3">
        <f>'3rdR'!F$41</f>
        <v>0</v>
      </c>
      <c r="G519" s="3">
        <f>'3rdR'!G$41</f>
        <v>0</v>
      </c>
      <c r="H519" s="3">
        <f>'3rdR'!H$41</f>
        <v>0</v>
      </c>
      <c r="I519" s="3">
        <f>'3rdR'!I$41</f>
        <v>0</v>
      </c>
      <c r="J519" s="3">
        <f>'3rdR'!J$41</f>
        <v>0</v>
      </c>
      <c r="K519" s="3">
        <f>'3rdR'!K$41</f>
        <v>0</v>
      </c>
      <c r="L519" s="3">
        <f>'3rdR'!L$41</f>
        <v>0</v>
      </c>
      <c r="M519" s="3">
        <f>'3rdR'!M$41</f>
        <v>0</v>
      </c>
      <c r="N519" s="3">
        <f>'3rdR'!N$41</f>
        <v>0</v>
      </c>
      <c r="O519" s="3">
        <f>'3rdR'!O$41</f>
        <v>0</v>
      </c>
      <c r="P519" s="3">
        <f>'3rdR'!P$41</f>
        <v>0</v>
      </c>
      <c r="Q519" s="3">
        <f>'3rdR'!Q$41</f>
        <v>0</v>
      </c>
      <c r="R519" s="3">
        <f>'3rdR'!R$41</f>
        <v>0</v>
      </c>
      <c r="S519" s="3">
        <f>'3rdR'!S$41</f>
        <v>0</v>
      </c>
      <c r="T519" s="3">
        <f>'3rdR'!T$41</f>
        <v>0</v>
      </c>
      <c r="U519" s="10">
        <f t="shared" si="35"/>
        <v>0</v>
      </c>
    </row>
    <row r="520" spans="1:21" x14ac:dyDescent="0.35">
      <c r="B520" s="4" t="s">
        <v>15</v>
      </c>
      <c r="C520" s="3">
        <f>'4thR'!C$41</f>
        <v>0</v>
      </c>
      <c r="D520" s="3">
        <f>'4thR'!D$41</f>
        <v>0</v>
      </c>
      <c r="E520" s="3">
        <f>'4thR'!E$41</f>
        <v>0</v>
      </c>
      <c r="F520" s="3">
        <f>'4thR'!F$41</f>
        <v>0</v>
      </c>
      <c r="G520" s="3">
        <f>'4thR'!G$41</f>
        <v>0</v>
      </c>
      <c r="H520" s="3">
        <f>'4thR'!H$41</f>
        <v>0</v>
      </c>
      <c r="I520" s="3">
        <f>'4thR'!I$41</f>
        <v>0</v>
      </c>
      <c r="J520" s="3">
        <f>'4thR'!J$41</f>
        <v>0</v>
      </c>
      <c r="K520" s="3">
        <f>'4thR'!K$41</f>
        <v>0</v>
      </c>
      <c r="L520" s="3">
        <f>'4thR'!L$41</f>
        <v>0</v>
      </c>
      <c r="M520" s="3">
        <f>'4thR'!M$41</f>
        <v>0</v>
      </c>
      <c r="N520" s="3">
        <f>'4thR'!N$41</f>
        <v>0</v>
      </c>
      <c r="O520" s="3">
        <f>'4thR'!O$41</f>
        <v>0</v>
      </c>
      <c r="P520" s="3">
        <f>'4thR'!P$41</f>
        <v>0</v>
      </c>
      <c r="Q520" s="3">
        <f>'4thR'!Q$41</f>
        <v>0</v>
      </c>
      <c r="R520" s="3">
        <f>'4thR'!R$41</f>
        <v>0</v>
      </c>
      <c r="S520" s="3">
        <f>'4thR'!S$41</f>
        <v>0</v>
      </c>
      <c r="T520" s="3">
        <f>'4thR'!T$41</f>
        <v>0</v>
      </c>
      <c r="U520" s="10">
        <f t="shared" si="35"/>
        <v>0</v>
      </c>
    </row>
    <row r="521" spans="1:21" x14ac:dyDescent="0.35">
      <c r="B521" s="4" t="s">
        <v>16</v>
      </c>
      <c r="C521" s="3">
        <f>'5thR'!C$41</f>
        <v>0</v>
      </c>
      <c r="D521" s="3">
        <f>'5thR'!D$41</f>
        <v>0</v>
      </c>
      <c r="E521" s="3">
        <f>'5thR'!E$41</f>
        <v>0</v>
      </c>
      <c r="F521" s="3">
        <f>'5thR'!F$41</f>
        <v>0</v>
      </c>
      <c r="G521" s="3">
        <f>'5thR'!G$41</f>
        <v>0</v>
      </c>
      <c r="H521" s="3">
        <f>'5thR'!H$41</f>
        <v>0</v>
      </c>
      <c r="I521" s="3">
        <f>'5thR'!I$41</f>
        <v>0</v>
      </c>
      <c r="J521" s="3">
        <f>'5thR'!J$41</f>
        <v>0</v>
      </c>
      <c r="K521" s="3">
        <f>'5thR'!K$41</f>
        <v>0</v>
      </c>
      <c r="L521" s="3">
        <f>'5thR'!L$41</f>
        <v>0</v>
      </c>
      <c r="M521" s="3">
        <f>'5thR'!M$41</f>
        <v>0</v>
      </c>
      <c r="N521" s="3">
        <f>'5thR'!N$41</f>
        <v>0</v>
      </c>
      <c r="O521" s="3">
        <f>'5thR'!O$41</f>
        <v>0</v>
      </c>
      <c r="P521" s="3">
        <f>'5thR'!P$41</f>
        <v>0</v>
      </c>
      <c r="Q521" s="3">
        <f>'5thR'!Q$41</f>
        <v>0</v>
      </c>
      <c r="R521" s="3">
        <f>'5thR'!R$41</f>
        <v>0</v>
      </c>
      <c r="S521" s="3">
        <f>'5thR'!S$41</f>
        <v>0</v>
      </c>
      <c r="T521" s="3">
        <f>'5thR'!T$41</f>
        <v>0</v>
      </c>
      <c r="U521" s="10">
        <f t="shared" si="35"/>
        <v>0</v>
      </c>
    </row>
    <row r="522" spans="1:21" x14ac:dyDescent="0.35">
      <c r="B522" s="4" t="s">
        <v>17</v>
      </c>
      <c r="C522" s="3">
        <f>'6thR'!C$41</f>
        <v>0</v>
      </c>
      <c r="D522" s="3">
        <f>'6thR'!D$41</f>
        <v>0</v>
      </c>
      <c r="E522" s="3">
        <f>'6thR'!E$41</f>
        <v>0</v>
      </c>
      <c r="F522" s="3">
        <f>'6thR'!F$41</f>
        <v>0</v>
      </c>
      <c r="G522" s="3">
        <f>'6thR'!G$41</f>
        <v>0</v>
      </c>
      <c r="H522" s="3">
        <f>'6thR'!H$41</f>
        <v>0</v>
      </c>
      <c r="I522" s="3">
        <f>'6thR'!I$41</f>
        <v>0</v>
      </c>
      <c r="J522" s="3">
        <f>'6thR'!J$41</f>
        <v>0</v>
      </c>
      <c r="K522" s="3">
        <f>'6thR'!K$41</f>
        <v>0</v>
      </c>
      <c r="L522" s="3">
        <f>'6thR'!L$41</f>
        <v>0</v>
      </c>
      <c r="M522" s="3">
        <f>'6thR'!M$41</f>
        <v>0</v>
      </c>
      <c r="N522" s="3">
        <f>'6thR'!N$41</f>
        <v>0</v>
      </c>
      <c r="O522" s="3">
        <f>'6thR'!O$41</f>
        <v>0</v>
      </c>
      <c r="P522" s="3">
        <f>'6thR'!P$41</f>
        <v>0</v>
      </c>
      <c r="Q522" s="3">
        <f>'6thR'!Q$41</f>
        <v>0</v>
      </c>
      <c r="R522" s="3">
        <f>'6thR'!R$41</f>
        <v>0</v>
      </c>
      <c r="S522" s="3">
        <f>'6thR'!S$41</f>
        <v>0</v>
      </c>
      <c r="T522" s="3">
        <f>'6thR'!T$41</f>
        <v>0</v>
      </c>
      <c r="U522" s="10">
        <f t="shared" si="35"/>
        <v>0</v>
      </c>
    </row>
    <row r="523" spans="1:21" x14ac:dyDescent="0.35">
      <c r="B523" s="4" t="s">
        <v>18</v>
      </c>
      <c r="C523" s="3">
        <f>'7thR'!C$41</f>
        <v>0</v>
      </c>
      <c r="D523" s="3">
        <f>'7thR'!D$41</f>
        <v>0</v>
      </c>
      <c r="E523" s="3">
        <f>'7thR'!E$41</f>
        <v>0</v>
      </c>
      <c r="F523" s="3">
        <f>'7thR'!F$41</f>
        <v>0</v>
      </c>
      <c r="G523" s="3">
        <f>'7thR'!G$41</f>
        <v>0</v>
      </c>
      <c r="H523" s="3">
        <f>'7thR'!H$41</f>
        <v>0</v>
      </c>
      <c r="I523" s="3">
        <f>'7thR'!I$41</f>
        <v>0</v>
      </c>
      <c r="J523" s="3">
        <f>'7thR'!J$41</f>
        <v>0</v>
      </c>
      <c r="K523" s="3">
        <f>'7thR'!K$41</f>
        <v>0</v>
      </c>
      <c r="L523" s="3">
        <f>'7thR'!L$41</f>
        <v>0</v>
      </c>
      <c r="M523" s="3">
        <f>'7thR'!M$41</f>
        <v>0</v>
      </c>
      <c r="N523" s="3">
        <f>'7thR'!N$41</f>
        <v>0</v>
      </c>
      <c r="O523" s="3">
        <f>'7thR'!O$41</f>
        <v>0</v>
      </c>
      <c r="P523" s="3">
        <f>'7thR'!P$41</f>
        <v>0</v>
      </c>
      <c r="Q523" s="3">
        <f>'7thR'!Q$41</f>
        <v>0</v>
      </c>
      <c r="R523" s="3">
        <f>'7thR'!R$41</f>
        <v>0</v>
      </c>
      <c r="S523" s="3">
        <f>'7thR'!S$41</f>
        <v>0</v>
      </c>
      <c r="T523" s="3">
        <f>'7thR'!T$41</f>
        <v>0</v>
      </c>
      <c r="U523" s="10">
        <f t="shared" si="35"/>
        <v>0</v>
      </c>
    </row>
    <row r="524" spans="1:21" x14ac:dyDescent="0.35">
      <c r="B524" s="4" t="s">
        <v>19</v>
      </c>
      <c r="C524" s="3">
        <f>'8thR'!C$41</f>
        <v>0</v>
      </c>
      <c r="D524" s="3">
        <f>'8thR'!D$41</f>
        <v>0</v>
      </c>
      <c r="E524" s="3">
        <f>'8thR'!E$41</f>
        <v>0</v>
      </c>
      <c r="F524" s="3">
        <f>'8thR'!F$41</f>
        <v>0</v>
      </c>
      <c r="G524" s="3">
        <f>'8thR'!G$41</f>
        <v>0</v>
      </c>
      <c r="H524" s="3">
        <f>'8thR'!H$41</f>
        <v>0</v>
      </c>
      <c r="I524" s="3">
        <f>'8thR'!I$41</f>
        <v>0</v>
      </c>
      <c r="J524" s="3">
        <f>'8thR'!J$41</f>
        <v>0</v>
      </c>
      <c r="K524" s="3">
        <f>'8thR'!K$41</f>
        <v>0</v>
      </c>
      <c r="L524" s="3">
        <f>'8thR'!L$41</f>
        <v>0</v>
      </c>
      <c r="M524" s="3">
        <f>'8thR'!M$41</f>
        <v>0</v>
      </c>
      <c r="N524" s="3">
        <f>'8thR'!N$41</f>
        <v>0</v>
      </c>
      <c r="O524" s="3">
        <f>'8thR'!O$41</f>
        <v>0</v>
      </c>
      <c r="P524" s="3">
        <f>'8thR'!P$41</f>
        <v>0</v>
      </c>
      <c r="Q524" s="3">
        <f>'8thR'!Q$41</f>
        <v>0</v>
      </c>
      <c r="R524" s="3">
        <f>'8thR'!R$41</f>
        <v>0</v>
      </c>
      <c r="S524" s="3">
        <f>'8thR'!S$41</f>
        <v>0</v>
      </c>
      <c r="T524" s="3">
        <f>'8thR'!T$41</f>
        <v>0</v>
      </c>
      <c r="U524" s="10">
        <f t="shared" si="35"/>
        <v>0</v>
      </c>
    </row>
    <row r="525" spans="1:21" ht="15" thickBot="1" x14ac:dyDescent="0.4">
      <c r="B525" s="89" t="s">
        <v>78</v>
      </c>
      <c r="C525" s="90">
        <f>'9thR'!C$41</f>
        <v>0</v>
      </c>
      <c r="D525" s="90">
        <f>'9thR'!D$41</f>
        <v>0</v>
      </c>
      <c r="E525" s="90">
        <f>'9thR'!E$41</f>
        <v>0</v>
      </c>
      <c r="F525" s="90">
        <f>'9thR'!F$41</f>
        <v>0</v>
      </c>
      <c r="G525" s="90">
        <f>'9thR'!G$41</f>
        <v>0</v>
      </c>
      <c r="H525" s="90">
        <f>'9thR'!H$41</f>
        <v>0</v>
      </c>
      <c r="I525" s="90">
        <f>'9thR'!I$41</f>
        <v>0</v>
      </c>
      <c r="J525" s="90">
        <f>'9thR'!J$41</f>
        <v>0</v>
      </c>
      <c r="K525" s="90">
        <f>'9thR'!K$41</f>
        <v>0</v>
      </c>
      <c r="L525" s="90">
        <f>'9thR'!L$41</f>
        <v>0</v>
      </c>
      <c r="M525" s="90">
        <f>'9thR'!M$41</f>
        <v>0</v>
      </c>
      <c r="N525" s="90">
        <f>'9thR'!N$41</f>
        <v>0</v>
      </c>
      <c r="O525" s="90">
        <f>'9thR'!O$41</f>
        <v>0</v>
      </c>
      <c r="P525" s="90">
        <f>'9thR'!P$41</f>
        <v>0</v>
      </c>
      <c r="Q525" s="90">
        <f>'9thR'!Q$41</f>
        <v>0</v>
      </c>
      <c r="R525" s="90">
        <f>'9thR'!R$41</f>
        <v>0</v>
      </c>
      <c r="S525" s="90">
        <f>'9thR'!S$41</f>
        <v>0</v>
      </c>
      <c r="T525" s="90">
        <f>'9thR'!T$41</f>
        <v>0</v>
      </c>
      <c r="U525" s="91">
        <f t="shared" si="35"/>
        <v>0</v>
      </c>
    </row>
    <row r="526" spans="1:21" ht="16" thickTop="1" x14ac:dyDescent="0.35">
      <c r="B526" s="38" t="s">
        <v>12</v>
      </c>
      <c r="C526" s="30">
        <f>score!H$41</f>
        <v>0</v>
      </c>
      <c r="D526" s="30">
        <f>score!I$41</f>
        <v>0</v>
      </c>
      <c r="E526" s="30">
        <f>score!J$41</f>
        <v>0</v>
      </c>
      <c r="F526" s="30">
        <f>score!K$41</f>
        <v>0</v>
      </c>
      <c r="G526" s="30">
        <f>score!L$41</f>
        <v>0</v>
      </c>
      <c r="H526" s="30">
        <f>score!M$41</f>
        <v>0</v>
      </c>
      <c r="I526" s="30">
        <f>score!N$41</f>
        <v>0</v>
      </c>
      <c r="J526" s="30">
        <f>score!O$41</f>
        <v>0</v>
      </c>
      <c r="K526" s="30">
        <f>score!P$41</f>
        <v>0</v>
      </c>
      <c r="L526" s="30">
        <f>score!Q$41</f>
        <v>0</v>
      </c>
      <c r="M526" s="30">
        <f>score!R$41</f>
        <v>0</v>
      </c>
      <c r="N526" s="30">
        <f>score!S$41</f>
        <v>0</v>
      </c>
      <c r="O526" s="30">
        <f>score!T$41</f>
        <v>0</v>
      </c>
      <c r="P526" s="30">
        <f>score!U$41</f>
        <v>0</v>
      </c>
      <c r="Q526" s="30">
        <f>score!V$41</f>
        <v>0</v>
      </c>
      <c r="R526" s="30">
        <f>score!W$41</f>
        <v>0</v>
      </c>
      <c r="S526" s="30">
        <f>score!X$41</f>
        <v>0</v>
      </c>
      <c r="T526" s="30">
        <f>score!Y$41</f>
        <v>0</v>
      </c>
      <c r="U526" s="31">
        <f t="shared" si="35"/>
        <v>0</v>
      </c>
    </row>
    <row r="527" spans="1:21" ht="15.5" x14ac:dyDescent="0.35">
      <c r="B527" s="39" t="s">
        <v>7</v>
      </c>
      <c r="C527" s="40">
        <f>score!H$147</f>
        <v>4</v>
      </c>
      <c r="D527" s="40">
        <f>score!$I$147</f>
        <v>3</v>
      </c>
      <c r="E527" s="40">
        <f>score!$J$147</f>
        <v>3</v>
      </c>
      <c r="F527" s="40">
        <f>score!$K$147</f>
        <v>4</v>
      </c>
      <c r="G527" s="40">
        <f>score!$L$147</f>
        <v>4</v>
      </c>
      <c r="H527" s="40">
        <f>score!$M$147</f>
        <v>4</v>
      </c>
      <c r="I527" s="40">
        <f>score!$N$147</f>
        <v>3</v>
      </c>
      <c r="J527" s="40">
        <f>score!$O$147</f>
        <v>4</v>
      </c>
      <c r="K527" s="40">
        <f>score!$P$147</f>
        <v>3</v>
      </c>
      <c r="L527" s="40">
        <f>score!$Q$147</f>
        <v>4</v>
      </c>
      <c r="M527" s="40">
        <f>score!$R$147</f>
        <v>3</v>
      </c>
      <c r="N527" s="40">
        <f>score!$S$147</f>
        <v>3</v>
      </c>
      <c r="O527" s="40">
        <f>score!$T$147</f>
        <v>4</v>
      </c>
      <c r="P527" s="40">
        <f>score!$U$147</f>
        <v>4</v>
      </c>
      <c r="Q527" s="40">
        <f>score!$V$147</f>
        <v>4</v>
      </c>
      <c r="R527" s="40">
        <f>score!$W$147</f>
        <v>3</v>
      </c>
      <c r="S527" s="40">
        <f>score!$X$147</f>
        <v>4</v>
      </c>
      <c r="T527" s="40">
        <f>score!$Y$147</f>
        <v>3</v>
      </c>
      <c r="U527" s="13">
        <f>SUM(C527:T527)</f>
        <v>64</v>
      </c>
    </row>
    <row r="528" spans="1:21" x14ac:dyDescent="0.35">
      <c r="C528" s="41"/>
      <c r="D528" s="41"/>
      <c r="E528" s="41"/>
      <c r="F528" s="41"/>
      <c r="G528" s="41"/>
      <c r="H528" s="41"/>
      <c r="I528" s="41"/>
      <c r="J528" s="41"/>
      <c r="K528" s="41"/>
      <c r="L528" s="41"/>
      <c r="M528" s="41"/>
      <c r="N528" s="41"/>
      <c r="O528" s="41"/>
      <c r="P528" s="41"/>
      <c r="Q528" s="41"/>
      <c r="R528" s="41"/>
      <c r="S528" s="41"/>
      <c r="T528" s="41"/>
    </row>
    <row r="529" spans="1:21" x14ac:dyDescent="0.35">
      <c r="A529" s="151">
        <f>score!A42</f>
        <v>36</v>
      </c>
      <c r="C529" s="149" t="s">
        <v>6</v>
      </c>
      <c r="D529" s="149"/>
      <c r="E529" s="149"/>
      <c r="F529" s="149"/>
      <c r="G529" s="149"/>
      <c r="H529" s="149"/>
      <c r="I529" s="149"/>
      <c r="J529" s="149"/>
      <c r="K529" s="149"/>
      <c r="L529" s="149"/>
      <c r="M529" s="149"/>
      <c r="N529" s="149"/>
      <c r="O529" s="149"/>
      <c r="P529" s="149"/>
      <c r="Q529" s="149"/>
      <c r="R529" s="149"/>
      <c r="S529" s="149"/>
      <c r="T529" s="149"/>
    </row>
    <row r="530" spans="1:21" x14ac:dyDescent="0.35">
      <c r="A530" s="151"/>
      <c r="B530" s="152">
        <f>score!F42</f>
        <v>0</v>
      </c>
      <c r="C530" s="147">
        <v>1</v>
      </c>
      <c r="D530" s="147">
        <v>2</v>
      </c>
      <c r="E530" s="147">
        <v>3</v>
      </c>
      <c r="F530" s="147">
        <v>4</v>
      </c>
      <c r="G530" s="147">
        <v>5</v>
      </c>
      <c r="H530" s="147">
        <v>6</v>
      </c>
      <c r="I530" s="147">
        <v>7</v>
      </c>
      <c r="J530" s="147">
        <v>8</v>
      </c>
      <c r="K530" s="147">
        <v>9</v>
      </c>
      <c r="L530" s="147">
        <v>10</v>
      </c>
      <c r="M530" s="147">
        <v>11</v>
      </c>
      <c r="N530" s="147">
        <v>12</v>
      </c>
      <c r="O530" s="147">
        <v>13</v>
      </c>
      <c r="P530" s="147">
        <v>14</v>
      </c>
      <c r="Q530" s="147">
        <v>15</v>
      </c>
      <c r="R530" s="147">
        <v>16</v>
      </c>
      <c r="S530" s="147">
        <v>17</v>
      </c>
      <c r="T530" s="147">
        <v>18</v>
      </c>
      <c r="U530" s="42" t="s">
        <v>1</v>
      </c>
    </row>
    <row r="531" spans="1:21" x14ac:dyDescent="0.35">
      <c r="B531" s="152"/>
      <c r="C531" s="147"/>
      <c r="D531" s="147"/>
      <c r="E531" s="147"/>
      <c r="F531" s="147"/>
      <c r="G531" s="147"/>
      <c r="H531" s="147"/>
      <c r="I531" s="147"/>
      <c r="J531" s="147"/>
      <c r="K531" s="147"/>
      <c r="L531" s="147"/>
      <c r="M531" s="147"/>
      <c r="N531" s="147"/>
      <c r="O531" s="147"/>
      <c r="P531" s="147"/>
      <c r="Q531" s="147"/>
      <c r="R531" s="147"/>
      <c r="S531" s="147"/>
      <c r="T531" s="147"/>
      <c r="U531" s="43"/>
    </row>
    <row r="532" spans="1:21" x14ac:dyDescent="0.35">
      <c r="B532" s="4" t="s">
        <v>8</v>
      </c>
      <c r="C532" s="3">
        <f>'1stR'!C$42</f>
        <v>0</v>
      </c>
      <c r="D532" s="3">
        <f>'1stR'!D$42</f>
        <v>0</v>
      </c>
      <c r="E532" s="3">
        <f>'1stR'!E$42</f>
        <v>0</v>
      </c>
      <c r="F532" s="3">
        <f>'1stR'!F$42</f>
        <v>0</v>
      </c>
      <c r="G532" s="3">
        <f>'1stR'!G$42</f>
        <v>0</v>
      </c>
      <c r="H532" s="3">
        <f>'1stR'!H$42</f>
        <v>0</v>
      </c>
      <c r="I532" s="3">
        <f>'1stR'!I$42</f>
        <v>0</v>
      </c>
      <c r="J532" s="3">
        <f>'1stR'!J$42</f>
        <v>0</v>
      </c>
      <c r="K532" s="3">
        <f>'1stR'!K$42</f>
        <v>0</v>
      </c>
      <c r="L532" s="3">
        <f>'1stR'!L$42</f>
        <v>0</v>
      </c>
      <c r="M532" s="3">
        <f>'1stR'!M$42</f>
        <v>0</v>
      </c>
      <c r="N532" s="3">
        <f>'1stR'!N$42</f>
        <v>0</v>
      </c>
      <c r="O532" s="3">
        <f>'1stR'!O$42</f>
        <v>0</v>
      </c>
      <c r="P532" s="3">
        <f>'1stR'!P$42</f>
        <v>0</v>
      </c>
      <c r="Q532" s="3">
        <f>'1stR'!Q$42</f>
        <v>0</v>
      </c>
      <c r="R532" s="3">
        <f>'1stR'!R$42</f>
        <v>0</v>
      </c>
      <c r="S532" s="3">
        <f>'1stR'!S$42</f>
        <v>0</v>
      </c>
      <c r="T532" s="3">
        <f>'1stR'!T$42</f>
        <v>0</v>
      </c>
      <c r="U532" s="10">
        <f>SUM(C532:T532)</f>
        <v>0</v>
      </c>
    </row>
    <row r="533" spans="1:21" x14ac:dyDescent="0.35">
      <c r="B533" s="4" t="s">
        <v>13</v>
      </c>
      <c r="C533" s="3">
        <f>'2ndR'!C$42</f>
        <v>0</v>
      </c>
      <c r="D533" s="3">
        <f>'2ndR'!D$42</f>
        <v>0</v>
      </c>
      <c r="E533" s="3">
        <f>'2ndR'!E$42</f>
        <v>0</v>
      </c>
      <c r="F533" s="3">
        <f>'2ndR'!F$42</f>
        <v>0</v>
      </c>
      <c r="G533" s="3">
        <f>'2ndR'!G$42</f>
        <v>0</v>
      </c>
      <c r="H533" s="3">
        <f>'2ndR'!H$42</f>
        <v>0</v>
      </c>
      <c r="I533" s="3">
        <f>'2ndR'!I$42</f>
        <v>0</v>
      </c>
      <c r="J533" s="3">
        <f>'2ndR'!J$42</f>
        <v>0</v>
      </c>
      <c r="K533" s="3">
        <f>'2ndR'!K$42</f>
        <v>0</v>
      </c>
      <c r="L533" s="3">
        <f>'2ndR'!L$42</f>
        <v>0</v>
      </c>
      <c r="M533" s="3">
        <f>'2ndR'!M$42</f>
        <v>0</v>
      </c>
      <c r="N533" s="3">
        <f>'2ndR'!N$42</f>
        <v>0</v>
      </c>
      <c r="O533" s="3">
        <f>'2ndR'!O$42</f>
        <v>0</v>
      </c>
      <c r="P533" s="3">
        <f>'2ndR'!P$42</f>
        <v>0</v>
      </c>
      <c r="Q533" s="3">
        <f>'2ndR'!Q$42</f>
        <v>0</v>
      </c>
      <c r="R533" s="3">
        <f>'2ndR'!R$42</f>
        <v>0</v>
      </c>
      <c r="S533" s="3">
        <f>'2ndR'!S$42</f>
        <v>0</v>
      </c>
      <c r="T533" s="3">
        <f>'2ndR'!T$42</f>
        <v>0</v>
      </c>
      <c r="U533" s="10">
        <f t="shared" ref="U533:U541" si="36">SUM(C533:T533)</f>
        <v>0</v>
      </c>
    </row>
    <row r="534" spans="1:21" x14ac:dyDescent="0.35">
      <c r="B534" s="4" t="s">
        <v>14</v>
      </c>
      <c r="C534" s="3">
        <f>'3rdR'!C$42</f>
        <v>0</v>
      </c>
      <c r="D534" s="3">
        <f>'3rdR'!D$42</f>
        <v>0</v>
      </c>
      <c r="E534" s="3">
        <f>'3rdR'!E$42</f>
        <v>0</v>
      </c>
      <c r="F534" s="3">
        <f>'3rdR'!F$42</f>
        <v>0</v>
      </c>
      <c r="G534" s="3">
        <f>'3rdR'!G$42</f>
        <v>0</v>
      </c>
      <c r="H534" s="3">
        <f>'3rdR'!H$42</f>
        <v>0</v>
      </c>
      <c r="I534" s="3">
        <f>'3rdR'!I$42</f>
        <v>0</v>
      </c>
      <c r="J534" s="3">
        <f>'3rdR'!J$42</f>
        <v>0</v>
      </c>
      <c r="K534" s="3">
        <f>'3rdR'!K$42</f>
        <v>0</v>
      </c>
      <c r="L534" s="3">
        <f>'3rdR'!L$42</f>
        <v>0</v>
      </c>
      <c r="M534" s="3">
        <f>'3rdR'!M$42</f>
        <v>0</v>
      </c>
      <c r="N534" s="3">
        <f>'3rdR'!N$42</f>
        <v>0</v>
      </c>
      <c r="O534" s="3">
        <f>'3rdR'!O$42</f>
        <v>0</v>
      </c>
      <c r="P534" s="3">
        <f>'3rdR'!P$42</f>
        <v>0</v>
      </c>
      <c r="Q534" s="3">
        <f>'3rdR'!Q$42</f>
        <v>0</v>
      </c>
      <c r="R534" s="3">
        <f>'3rdR'!R$42</f>
        <v>0</v>
      </c>
      <c r="S534" s="3">
        <f>'3rdR'!S$42</f>
        <v>0</v>
      </c>
      <c r="T534" s="3">
        <f>'3rdR'!T$42</f>
        <v>0</v>
      </c>
      <c r="U534" s="10">
        <f t="shared" si="36"/>
        <v>0</v>
      </c>
    </row>
    <row r="535" spans="1:21" x14ac:dyDescent="0.35">
      <c r="B535" s="4" t="s">
        <v>15</v>
      </c>
      <c r="C535" s="3">
        <f>'4thR'!C$42</f>
        <v>0</v>
      </c>
      <c r="D535" s="3">
        <f>'4thR'!D$42</f>
        <v>0</v>
      </c>
      <c r="E535" s="3">
        <f>'4thR'!E$42</f>
        <v>0</v>
      </c>
      <c r="F535" s="3">
        <f>'4thR'!F$42</f>
        <v>0</v>
      </c>
      <c r="G535" s="3">
        <f>'4thR'!G$42</f>
        <v>0</v>
      </c>
      <c r="H535" s="3">
        <f>'4thR'!H$42</f>
        <v>0</v>
      </c>
      <c r="I535" s="3">
        <f>'4thR'!I$42</f>
        <v>0</v>
      </c>
      <c r="J535" s="3">
        <f>'4thR'!J$42</f>
        <v>0</v>
      </c>
      <c r="K535" s="3">
        <f>'4thR'!K$42</f>
        <v>0</v>
      </c>
      <c r="L535" s="3">
        <f>'4thR'!L$42</f>
        <v>0</v>
      </c>
      <c r="M535" s="3">
        <f>'4thR'!M$42</f>
        <v>0</v>
      </c>
      <c r="N535" s="3">
        <f>'4thR'!N$42</f>
        <v>0</v>
      </c>
      <c r="O535" s="3">
        <f>'4thR'!O$42</f>
        <v>0</v>
      </c>
      <c r="P535" s="3">
        <f>'4thR'!P$42</f>
        <v>0</v>
      </c>
      <c r="Q535" s="3">
        <f>'4thR'!Q$42</f>
        <v>0</v>
      </c>
      <c r="R535" s="3">
        <f>'4thR'!R$42</f>
        <v>0</v>
      </c>
      <c r="S535" s="3">
        <f>'4thR'!S$42</f>
        <v>0</v>
      </c>
      <c r="T535" s="3">
        <f>'4thR'!T$42</f>
        <v>0</v>
      </c>
      <c r="U535" s="10">
        <f t="shared" si="36"/>
        <v>0</v>
      </c>
    </row>
    <row r="536" spans="1:21" x14ac:dyDescent="0.35">
      <c r="B536" s="4" t="s">
        <v>16</v>
      </c>
      <c r="C536" s="3">
        <f>'5thR'!C$42</f>
        <v>0</v>
      </c>
      <c r="D536" s="3">
        <f>'5thR'!D$42</f>
        <v>0</v>
      </c>
      <c r="E536" s="3">
        <f>'5thR'!E$42</f>
        <v>0</v>
      </c>
      <c r="F536" s="3">
        <f>'5thR'!F$42</f>
        <v>0</v>
      </c>
      <c r="G536" s="3">
        <f>'5thR'!G$42</f>
        <v>0</v>
      </c>
      <c r="H536" s="3">
        <f>'5thR'!H$42</f>
        <v>0</v>
      </c>
      <c r="I536" s="3">
        <f>'5thR'!I$42</f>
        <v>0</v>
      </c>
      <c r="J536" s="3">
        <f>'5thR'!J$42</f>
        <v>0</v>
      </c>
      <c r="K536" s="3">
        <f>'5thR'!K$42</f>
        <v>0</v>
      </c>
      <c r="L536" s="3">
        <f>'5thR'!L$42</f>
        <v>0</v>
      </c>
      <c r="M536" s="3">
        <f>'5thR'!M$42</f>
        <v>0</v>
      </c>
      <c r="N536" s="3">
        <f>'5thR'!N$42</f>
        <v>0</v>
      </c>
      <c r="O536" s="3">
        <f>'5thR'!O$42</f>
        <v>0</v>
      </c>
      <c r="P536" s="3">
        <f>'5thR'!P$42</f>
        <v>0</v>
      </c>
      <c r="Q536" s="3">
        <f>'5thR'!Q$42</f>
        <v>0</v>
      </c>
      <c r="R536" s="3">
        <f>'5thR'!R$42</f>
        <v>0</v>
      </c>
      <c r="S536" s="3">
        <f>'5thR'!S$42</f>
        <v>0</v>
      </c>
      <c r="T536" s="3">
        <f>'5thR'!T$42</f>
        <v>0</v>
      </c>
      <c r="U536" s="10">
        <f t="shared" si="36"/>
        <v>0</v>
      </c>
    </row>
    <row r="537" spans="1:21" x14ac:dyDescent="0.35">
      <c r="B537" s="4" t="s">
        <v>17</v>
      </c>
      <c r="C537" s="3">
        <f>'6thR'!C$42</f>
        <v>0</v>
      </c>
      <c r="D537" s="3">
        <f>'6thR'!D$42</f>
        <v>0</v>
      </c>
      <c r="E537" s="3">
        <f>'6thR'!E$42</f>
        <v>0</v>
      </c>
      <c r="F537" s="3">
        <f>'6thR'!F$42</f>
        <v>0</v>
      </c>
      <c r="G537" s="3">
        <f>'6thR'!G$42</f>
        <v>0</v>
      </c>
      <c r="H537" s="3">
        <f>'6thR'!H$42</f>
        <v>0</v>
      </c>
      <c r="I537" s="3">
        <f>'6thR'!I$42</f>
        <v>0</v>
      </c>
      <c r="J537" s="3">
        <f>'6thR'!J$42</f>
        <v>0</v>
      </c>
      <c r="K537" s="3">
        <f>'6thR'!K$42</f>
        <v>0</v>
      </c>
      <c r="L537" s="3">
        <f>'6thR'!L$42</f>
        <v>0</v>
      </c>
      <c r="M537" s="3">
        <f>'6thR'!M$42</f>
        <v>0</v>
      </c>
      <c r="N537" s="3">
        <f>'6thR'!N$42</f>
        <v>0</v>
      </c>
      <c r="O537" s="3">
        <f>'6thR'!O$42</f>
        <v>0</v>
      </c>
      <c r="P537" s="3">
        <f>'6thR'!P$42</f>
        <v>0</v>
      </c>
      <c r="Q537" s="3">
        <f>'6thR'!Q$42</f>
        <v>0</v>
      </c>
      <c r="R537" s="3">
        <f>'6thR'!R$42</f>
        <v>0</v>
      </c>
      <c r="S537" s="3">
        <f>'6thR'!S$42</f>
        <v>0</v>
      </c>
      <c r="T537" s="3">
        <f>'6thR'!T$42</f>
        <v>0</v>
      </c>
      <c r="U537" s="10">
        <f t="shared" si="36"/>
        <v>0</v>
      </c>
    </row>
    <row r="538" spans="1:21" x14ac:dyDescent="0.35">
      <c r="B538" s="4" t="s">
        <v>18</v>
      </c>
      <c r="C538" s="3">
        <f>'7thR'!C$42</f>
        <v>0</v>
      </c>
      <c r="D538" s="3">
        <f>'7thR'!D$42</f>
        <v>0</v>
      </c>
      <c r="E538" s="3">
        <f>'7thR'!E$42</f>
        <v>0</v>
      </c>
      <c r="F538" s="3">
        <f>'7thR'!F$42</f>
        <v>0</v>
      </c>
      <c r="G538" s="3">
        <f>'7thR'!G$42</f>
        <v>0</v>
      </c>
      <c r="H538" s="3">
        <f>'7thR'!H$42</f>
        <v>0</v>
      </c>
      <c r="I538" s="3">
        <f>'7thR'!I$42</f>
        <v>0</v>
      </c>
      <c r="J538" s="3">
        <f>'7thR'!J$42</f>
        <v>0</v>
      </c>
      <c r="K538" s="3">
        <f>'7thR'!K$42</f>
        <v>0</v>
      </c>
      <c r="L538" s="3">
        <f>'7thR'!L$42</f>
        <v>0</v>
      </c>
      <c r="M538" s="3">
        <f>'7thR'!M$42</f>
        <v>0</v>
      </c>
      <c r="N538" s="3">
        <f>'7thR'!N$42</f>
        <v>0</v>
      </c>
      <c r="O538" s="3">
        <f>'7thR'!O$42</f>
        <v>0</v>
      </c>
      <c r="P538" s="3">
        <f>'7thR'!P$42</f>
        <v>0</v>
      </c>
      <c r="Q538" s="3">
        <f>'7thR'!Q$42</f>
        <v>0</v>
      </c>
      <c r="R538" s="3">
        <f>'7thR'!R$42</f>
        <v>0</v>
      </c>
      <c r="S538" s="3">
        <f>'7thR'!S$42</f>
        <v>0</v>
      </c>
      <c r="T538" s="3">
        <f>'7thR'!T$42</f>
        <v>0</v>
      </c>
      <c r="U538" s="10">
        <f t="shared" si="36"/>
        <v>0</v>
      </c>
    </row>
    <row r="539" spans="1:21" x14ac:dyDescent="0.35">
      <c r="B539" s="4" t="s">
        <v>19</v>
      </c>
      <c r="C539" s="3">
        <f>'8thR'!C$42</f>
        <v>0</v>
      </c>
      <c r="D539" s="3">
        <f>'8thR'!D$42</f>
        <v>0</v>
      </c>
      <c r="E539" s="3">
        <f>'8thR'!E$42</f>
        <v>0</v>
      </c>
      <c r="F539" s="3">
        <f>'8thR'!F$42</f>
        <v>0</v>
      </c>
      <c r="G539" s="3">
        <f>'8thR'!G$42</f>
        <v>0</v>
      </c>
      <c r="H539" s="3">
        <f>'8thR'!H$42</f>
        <v>0</v>
      </c>
      <c r="I539" s="3">
        <f>'8thR'!I$42</f>
        <v>0</v>
      </c>
      <c r="J539" s="3">
        <f>'8thR'!J$42</f>
        <v>0</v>
      </c>
      <c r="K539" s="3">
        <f>'8thR'!K$42</f>
        <v>0</v>
      </c>
      <c r="L539" s="3">
        <f>'8thR'!L$42</f>
        <v>0</v>
      </c>
      <c r="M539" s="3">
        <f>'8thR'!M$42</f>
        <v>0</v>
      </c>
      <c r="N539" s="3">
        <f>'8thR'!N$42</f>
        <v>0</v>
      </c>
      <c r="O539" s="3">
        <f>'8thR'!O$42</f>
        <v>0</v>
      </c>
      <c r="P539" s="3">
        <f>'8thR'!P$42</f>
        <v>0</v>
      </c>
      <c r="Q539" s="3">
        <f>'8thR'!Q$42</f>
        <v>0</v>
      </c>
      <c r="R539" s="3">
        <f>'8thR'!R$42</f>
        <v>0</v>
      </c>
      <c r="S539" s="3">
        <f>'8thR'!S$42</f>
        <v>0</v>
      </c>
      <c r="T539" s="3">
        <f>'8thR'!T$42</f>
        <v>0</v>
      </c>
      <c r="U539" s="10">
        <f t="shared" si="36"/>
        <v>0</v>
      </c>
    </row>
    <row r="540" spans="1:21" ht="15" thickBot="1" x14ac:dyDescent="0.4">
      <c r="B540" s="89" t="s">
        <v>78</v>
      </c>
      <c r="C540" s="90">
        <f>'9thR'!C$42</f>
        <v>0</v>
      </c>
      <c r="D540" s="90">
        <f>'9thR'!D$42</f>
        <v>0</v>
      </c>
      <c r="E540" s="90">
        <f>'9thR'!E$42</f>
        <v>0</v>
      </c>
      <c r="F540" s="90">
        <f>'9thR'!F$42</f>
        <v>0</v>
      </c>
      <c r="G540" s="90">
        <f>'9thR'!G$42</f>
        <v>0</v>
      </c>
      <c r="H540" s="90">
        <f>'9thR'!H$42</f>
        <v>0</v>
      </c>
      <c r="I540" s="90">
        <f>'9thR'!I$42</f>
        <v>0</v>
      </c>
      <c r="J540" s="90">
        <f>'9thR'!J$42</f>
        <v>0</v>
      </c>
      <c r="K540" s="90">
        <f>'9thR'!K$42</f>
        <v>0</v>
      </c>
      <c r="L540" s="90">
        <f>'9thR'!L$42</f>
        <v>0</v>
      </c>
      <c r="M540" s="90">
        <f>'9thR'!M$42</f>
        <v>0</v>
      </c>
      <c r="N540" s="90">
        <f>'9thR'!N$42</f>
        <v>0</v>
      </c>
      <c r="O540" s="90">
        <f>'9thR'!O$42</f>
        <v>0</v>
      </c>
      <c r="P540" s="90">
        <f>'9thR'!P$42</f>
        <v>0</v>
      </c>
      <c r="Q540" s="90">
        <f>'9thR'!Q$42</f>
        <v>0</v>
      </c>
      <c r="R540" s="90">
        <f>'9thR'!R$42</f>
        <v>0</v>
      </c>
      <c r="S540" s="90">
        <f>'9thR'!S$42</f>
        <v>0</v>
      </c>
      <c r="T540" s="90">
        <f>'9thR'!T$42</f>
        <v>0</v>
      </c>
      <c r="U540" s="91">
        <f t="shared" si="36"/>
        <v>0</v>
      </c>
    </row>
    <row r="541" spans="1:21" ht="16" thickTop="1" x14ac:dyDescent="0.35">
      <c r="B541" s="38" t="s">
        <v>12</v>
      </c>
      <c r="C541" s="30">
        <f>score!H$42</f>
        <v>0</v>
      </c>
      <c r="D541" s="30">
        <f>score!I$42</f>
        <v>0</v>
      </c>
      <c r="E541" s="30">
        <f>score!J$42</f>
        <v>0</v>
      </c>
      <c r="F541" s="30">
        <f>score!K$42</f>
        <v>0</v>
      </c>
      <c r="G541" s="30">
        <f>score!L$42</f>
        <v>0</v>
      </c>
      <c r="H541" s="30">
        <f>score!M$42</f>
        <v>0</v>
      </c>
      <c r="I541" s="30">
        <f>score!N$42</f>
        <v>0</v>
      </c>
      <c r="J541" s="30">
        <f>score!O$42</f>
        <v>0</v>
      </c>
      <c r="K541" s="30">
        <f>score!P$42</f>
        <v>0</v>
      </c>
      <c r="L541" s="30">
        <f>score!Q$42</f>
        <v>0</v>
      </c>
      <c r="M541" s="30">
        <f>score!R$42</f>
        <v>0</v>
      </c>
      <c r="N541" s="30">
        <f>score!S$42</f>
        <v>0</v>
      </c>
      <c r="O541" s="30">
        <f>score!T$42</f>
        <v>0</v>
      </c>
      <c r="P541" s="30">
        <f>score!U$42</f>
        <v>0</v>
      </c>
      <c r="Q541" s="30">
        <f>score!V$42</f>
        <v>0</v>
      </c>
      <c r="R541" s="30">
        <f>score!W$42</f>
        <v>0</v>
      </c>
      <c r="S541" s="30">
        <f>score!X$42</f>
        <v>0</v>
      </c>
      <c r="T541" s="30">
        <f>score!Y$42</f>
        <v>0</v>
      </c>
      <c r="U541" s="31">
        <f t="shared" si="36"/>
        <v>0</v>
      </c>
    </row>
    <row r="542" spans="1:21" ht="15.5" x14ac:dyDescent="0.35">
      <c r="B542" s="39" t="s">
        <v>7</v>
      </c>
      <c r="C542" s="40">
        <f>score!H$147</f>
        <v>4</v>
      </c>
      <c r="D542" s="40">
        <f>score!$I$147</f>
        <v>3</v>
      </c>
      <c r="E542" s="40">
        <f>score!$J$147</f>
        <v>3</v>
      </c>
      <c r="F542" s="40">
        <f>score!$K$147</f>
        <v>4</v>
      </c>
      <c r="G542" s="40">
        <f>score!$L$147</f>
        <v>4</v>
      </c>
      <c r="H542" s="40">
        <f>score!$M$147</f>
        <v>4</v>
      </c>
      <c r="I542" s="40">
        <f>score!$N$147</f>
        <v>3</v>
      </c>
      <c r="J542" s="40">
        <f>score!$O$147</f>
        <v>4</v>
      </c>
      <c r="K542" s="40">
        <f>score!$P$147</f>
        <v>3</v>
      </c>
      <c r="L542" s="40">
        <f>score!$Q$147</f>
        <v>4</v>
      </c>
      <c r="M542" s="40">
        <f>score!$R$147</f>
        <v>3</v>
      </c>
      <c r="N542" s="40">
        <f>score!$S$147</f>
        <v>3</v>
      </c>
      <c r="O542" s="40">
        <f>score!$T$147</f>
        <v>4</v>
      </c>
      <c r="P542" s="40">
        <f>score!$U$147</f>
        <v>4</v>
      </c>
      <c r="Q542" s="40">
        <f>score!$V$147</f>
        <v>4</v>
      </c>
      <c r="R542" s="40">
        <f>score!$W$147</f>
        <v>3</v>
      </c>
      <c r="S542" s="40">
        <f>score!$X$147</f>
        <v>4</v>
      </c>
      <c r="T542" s="40">
        <f>score!$Y$147</f>
        <v>3</v>
      </c>
      <c r="U542" s="13">
        <f>SUM(C542:T542)</f>
        <v>64</v>
      </c>
    </row>
    <row r="543" spans="1:21" x14ac:dyDescent="0.35">
      <c r="C543" s="41"/>
      <c r="D543" s="41"/>
      <c r="E543" s="41"/>
      <c r="F543" s="41"/>
      <c r="G543" s="41"/>
      <c r="H543" s="41"/>
      <c r="I543" s="41"/>
      <c r="J543" s="41"/>
      <c r="K543" s="41"/>
      <c r="L543" s="41"/>
      <c r="M543" s="41"/>
      <c r="N543" s="41"/>
      <c r="O543" s="41"/>
      <c r="P543" s="41"/>
      <c r="Q543" s="41"/>
      <c r="R543" s="41"/>
      <c r="S543" s="41"/>
      <c r="T543" s="41"/>
    </row>
    <row r="544" spans="1:21" x14ac:dyDescent="0.35">
      <c r="A544" s="151">
        <f>score!A43</f>
        <v>37</v>
      </c>
      <c r="C544" s="149" t="s">
        <v>6</v>
      </c>
      <c r="D544" s="149"/>
      <c r="E544" s="149"/>
      <c r="F544" s="149"/>
      <c r="G544" s="149"/>
      <c r="H544" s="149"/>
      <c r="I544" s="149"/>
      <c r="J544" s="149"/>
      <c r="K544" s="149"/>
      <c r="L544" s="149"/>
      <c r="M544" s="149"/>
      <c r="N544" s="149"/>
      <c r="O544" s="149"/>
      <c r="P544" s="149"/>
      <c r="Q544" s="149"/>
      <c r="R544" s="149"/>
      <c r="S544" s="149"/>
      <c r="T544" s="149"/>
    </row>
    <row r="545" spans="1:21" x14ac:dyDescent="0.35">
      <c r="A545" s="151"/>
      <c r="B545" s="152">
        <f>score!F43</f>
        <v>0</v>
      </c>
      <c r="C545" s="147">
        <v>1</v>
      </c>
      <c r="D545" s="147">
        <v>2</v>
      </c>
      <c r="E545" s="147">
        <v>3</v>
      </c>
      <c r="F545" s="147">
        <v>4</v>
      </c>
      <c r="G545" s="147">
        <v>5</v>
      </c>
      <c r="H545" s="147">
        <v>6</v>
      </c>
      <c r="I545" s="147">
        <v>7</v>
      </c>
      <c r="J545" s="147">
        <v>8</v>
      </c>
      <c r="K545" s="147">
        <v>9</v>
      </c>
      <c r="L545" s="147">
        <v>10</v>
      </c>
      <c r="M545" s="147">
        <v>11</v>
      </c>
      <c r="N545" s="147">
        <v>12</v>
      </c>
      <c r="O545" s="147">
        <v>13</v>
      </c>
      <c r="P545" s="147">
        <v>14</v>
      </c>
      <c r="Q545" s="147">
        <v>15</v>
      </c>
      <c r="R545" s="147">
        <v>16</v>
      </c>
      <c r="S545" s="147">
        <v>17</v>
      </c>
      <c r="T545" s="147">
        <v>18</v>
      </c>
      <c r="U545" s="42" t="s">
        <v>1</v>
      </c>
    </row>
    <row r="546" spans="1:21" x14ac:dyDescent="0.35">
      <c r="B546" s="152"/>
      <c r="C546" s="147"/>
      <c r="D546" s="147"/>
      <c r="E546" s="147"/>
      <c r="F546" s="147"/>
      <c r="G546" s="147"/>
      <c r="H546" s="147"/>
      <c r="I546" s="147"/>
      <c r="J546" s="147"/>
      <c r="K546" s="147"/>
      <c r="L546" s="147"/>
      <c r="M546" s="147"/>
      <c r="N546" s="147"/>
      <c r="O546" s="147"/>
      <c r="P546" s="147"/>
      <c r="Q546" s="147"/>
      <c r="R546" s="147"/>
      <c r="S546" s="147"/>
      <c r="T546" s="147"/>
      <c r="U546" s="43"/>
    </row>
    <row r="547" spans="1:21" x14ac:dyDescent="0.35">
      <c r="B547" s="4" t="s">
        <v>8</v>
      </c>
      <c r="C547" s="3">
        <f>'1stR'!C$43</f>
        <v>0</v>
      </c>
      <c r="D547" s="3">
        <f>'1stR'!D$43</f>
        <v>0</v>
      </c>
      <c r="E547" s="3">
        <f>'1stR'!E$43</f>
        <v>0</v>
      </c>
      <c r="F547" s="3">
        <f>'1stR'!F$43</f>
        <v>0</v>
      </c>
      <c r="G547" s="3">
        <f>'1stR'!G$43</f>
        <v>0</v>
      </c>
      <c r="H547" s="3">
        <f>'1stR'!H$43</f>
        <v>0</v>
      </c>
      <c r="I547" s="3">
        <f>'1stR'!I$43</f>
        <v>0</v>
      </c>
      <c r="J547" s="3">
        <f>'1stR'!J$43</f>
        <v>0</v>
      </c>
      <c r="K547" s="3">
        <f>'1stR'!K$43</f>
        <v>0</v>
      </c>
      <c r="L547" s="3">
        <f>'1stR'!L$43</f>
        <v>0</v>
      </c>
      <c r="M547" s="3">
        <f>'1stR'!M$43</f>
        <v>0</v>
      </c>
      <c r="N547" s="3">
        <f>'1stR'!N$43</f>
        <v>0</v>
      </c>
      <c r="O547" s="3">
        <f>'1stR'!O$43</f>
        <v>0</v>
      </c>
      <c r="P547" s="3">
        <f>'1stR'!P$43</f>
        <v>0</v>
      </c>
      <c r="Q547" s="3">
        <f>'1stR'!Q$43</f>
        <v>0</v>
      </c>
      <c r="R547" s="3">
        <f>'1stR'!R$43</f>
        <v>0</v>
      </c>
      <c r="S547" s="3">
        <f>'1stR'!S$43</f>
        <v>0</v>
      </c>
      <c r="T547" s="3">
        <f>'1stR'!T$43</f>
        <v>0</v>
      </c>
      <c r="U547" s="10">
        <f>SUM(C547:T547)</f>
        <v>0</v>
      </c>
    </row>
    <row r="548" spans="1:21" x14ac:dyDescent="0.35">
      <c r="B548" s="4" t="s">
        <v>13</v>
      </c>
      <c r="C548" s="3">
        <f>'2ndR'!C$43</f>
        <v>0</v>
      </c>
      <c r="D548" s="3">
        <f>'2ndR'!D$43</f>
        <v>0</v>
      </c>
      <c r="E548" s="3">
        <f>'2ndR'!E$43</f>
        <v>0</v>
      </c>
      <c r="F548" s="3">
        <f>'2ndR'!F$43</f>
        <v>0</v>
      </c>
      <c r="G548" s="3">
        <f>'2ndR'!G$43</f>
        <v>0</v>
      </c>
      <c r="H548" s="3">
        <f>'2ndR'!H$43</f>
        <v>0</v>
      </c>
      <c r="I548" s="3">
        <f>'2ndR'!I$43</f>
        <v>0</v>
      </c>
      <c r="J548" s="3">
        <f>'2ndR'!J$43</f>
        <v>0</v>
      </c>
      <c r="K548" s="3">
        <f>'2ndR'!K$43</f>
        <v>0</v>
      </c>
      <c r="L548" s="3">
        <f>'2ndR'!L$43</f>
        <v>0</v>
      </c>
      <c r="M548" s="3">
        <f>'2ndR'!M$43</f>
        <v>0</v>
      </c>
      <c r="N548" s="3">
        <f>'2ndR'!N$43</f>
        <v>0</v>
      </c>
      <c r="O548" s="3">
        <f>'2ndR'!O$43</f>
        <v>0</v>
      </c>
      <c r="P548" s="3">
        <f>'2ndR'!P$43</f>
        <v>0</v>
      </c>
      <c r="Q548" s="3">
        <f>'2ndR'!Q$43</f>
        <v>0</v>
      </c>
      <c r="R548" s="3">
        <f>'2ndR'!R$43</f>
        <v>0</v>
      </c>
      <c r="S548" s="3">
        <f>'2ndR'!S$43</f>
        <v>0</v>
      </c>
      <c r="T548" s="3">
        <f>'2ndR'!T$43</f>
        <v>0</v>
      </c>
      <c r="U548" s="10">
        <f t="shared" ref="U548:U556" si="37">SUM(C548:T548)</f>
        <v>0</v>
      </c>
    </row>
    <row r="549" spans="1:21" x14ac:dyDescent="0.35">
      <c r="B549" s="4" t="s">
        <v>14</v>
      </c>
      <c r="C549" s="3">
        <f>'3rdR'!C$43</f>
        <v>0</v>
      </c>
      <c r="D549" s="3">
        <f>'3rdR'!D$43</f>
        <v>0</v>
      </c>
      <c r="E549" s="3">
        <f>'3rdR'!E$43</f>
        <v>0</v>
      </c>
      <c r="F549" s="3">
        <f>'3rdR'!F$43</f>
        <v>0</v>
      </c>
      <c r="G549" s="3">
        <f>'3rdR'!G$43</f>
        <v>0</v>
      </c>
      <c r="H549" s="3">
        <f>'3rdR'!H$43</f>
        <v>0</v>
      </c>
      <c r="I549" s="3">
        <f>'3rdR'!I$43</f>
        <v>0</v>
      </c>
      <c r="J549" s="3">
        <f>'3rdR'!J$43</f>
        <v>0</v>
      </c>
      <c r="K549" s="3">
        <f>'3rdR'!K$43</f>
        <v>0</v>
      </c>
      <c r="L549" s="3">
        <f>'3rdR'!L$43</f>
        <v>0</v>
      </c>
      <c r="M549" s="3">
        <f>'3rdR'!M$43</f>
        <v>0</v>
      </c>
      <c r="N549" s="3">
        <f>'3rdR'!N$43</f>
        <v>0</v>
      </c>
      <c r="O549" s="3">
        <f>'3rdR'!O$43</f>
        <v>0</v>
      </c>
      <c r="P549" s="3">
        <f>'3rdR'!P$43</f>
        <v>0</v>
      </c>
      <c r="Q549" s="3">
        <f>'3rdR'!Q$43</f>
        <v>0</v>
      </c>
      <c r="R549" s="3">
        <f>'3rdR'!R$43</f>
        <v>0</v>
      </c>
      <c r="S549" s="3">
        <f>'3rdR'!S$43</f>
        <v>0</v>
      </c>
      <c r="T549" s="3">
        <f>'3rdR'!T$43</f>
        <v>0</v>
      </c>
      <c r="U549" s="10">
        <f t="shared" si="37"/>
        <v>0</v>
      </c>
    </row>
    <row r="550" spans="1:21" x14ac:dyDescent="0.35">
      <c r="B550" s="4" t="s">
        <v>15</v>
      </c>
      <c r="C550" s="3">
        <f>'4thR'!C$43</f>
        <v>0</v>
      </c>
      <c r="D550" s="3">
        <f>'4thR'!D$43</f>
        <v>0</v>
      </c>
      <c r="E550" s="3">
        <f>'4thR'!E$43</f>
        <v>0</v>
      </c>
      <c r="F550" s="3">
        <f>'4thR'!F$43</f>
        <v>0</v>
      </c>
      <c r="G550" s="3">
        <f>'4thR'!G$43</f>
        <v>0</v>
      </c>
      <c r="H550" s="3">
        <f>'4thR'!H$43</f>
        <v>0</v>
      </c>
      <c r="I550" s="3">
        <f>'4thR'!I$43</f>
        <v>0</v>
      </c>
      <c r="J550" s="3">
        <f>'4thR'!J$43</f>
        <v>0</v>
      </c>
      <c r="K550" s="3">
        <f>'4thR'!K$43</f>
        <v>0</v>
      </c>
      <c r="L550" s="3">
        <f>'4thR'!L$43</f>
        <v>0</v>
      </c>
      <c r="M550" s="3">
        <f>'4thR'!M$43</f>
        <v>0</v>
      </c>
      <c r="N550" s="3">
        <f>'4thR'!N$43</f>
        <v>0</v>
      </c>
      <c r="O550" s="3">
        <f>'4thR'!O$43</f>
        <v>0</v>
      </c>
      <c r="P550" s="3">
        <f>'4thR'!P$43</f>
        <v>0</v>
      </c>
      <c r="Q550" s="3">
        <f>'4thR'!Q$43</f>
        <v>0</v>
      </c>
      <c r="R550" s="3">
        <f>'4thR'!R$43</f>
        <v>0</v>
      </c>
      <c r="S550" s="3">
        <f>'4thR'!S$43</f>
        <v>0</v>
      </c>
      <c r="T550" s="3">
        <f>'4thR'!T$43</f>
        <v>0</v>
      </c>
      <c r="U550" s="10">
        <f t="shared" si="37"/>
        <v>0</v>
      </c>
    </row>
    <row r="551" spans="1:21" x14ac:dyDescent="0.35">
      <c r="B551" s="4" t="s">
        <v>16</v>
      </c>
      <c r="C551" s="3">
        <f>'5thR'!C$43</f>
        <v>0</v>
      </c>
      <c r="D551" s="3">
        <f>'5thR'!D$43</f>
        <v>0</v>
      </c>
      <c r="E551" s="3">
        <f>'5thR'!E$43</f>
        <v>0</v>
      </c>
      <c r="F551" s="3">
        <f>'5thR'!F$43</f>
        <v>0</v>
      </c>
      <c r="G551" s="3">
        <f>'5thR'!G$43</f>
        <v>0</v>
      </c>
      <c r="H551" s="3">
        <f>'5thR'!H$43</f>
        <v>0</v>
      </c>
      <c r="I551" s="3">
        <f>'5thR'!I$43</f>
        <v>0</v>
      </c>
      <c r="J551" s="3">
        <f>'5thR'!J$43</f>
        <v>0</v>
      </c>
      <c r="K551" s="3">
        <f>'5thR'!K$43</f>
        <v>0</v>
      </c>
      <c r="L551" s="3">
        <f>'5thR'!L$43</f>
        <v>0</v>
      </c>
      <c r="M551" s="3">
        <f>'5thR'!M$43</f>
        <v>0</v>
      </c>
      <c r="N551" s="3">
        <f>'5thR'!N$43</f>
        <v>0</v>
      </c>
      <c r="O551" s="3">
        <f>'5thR'!O$43</f>
        <v>0</v>
      </c>
      <c r="P551" s="3">
        <f>'5thR'!P$43</f>
        <v>0</v>
      </c>
      <c r="Q551" s="3">
        <f>'5thR'!Q$43</f>
        <v>0</v>
      </c>
      <c r="R551" s="3">
        <f>'5thR'!R$43</f>
        <v>0</v>
      </c>
      <c r="S551" s="3">
        <f>'5thR'!S$43</f>
        <v>0</v>
      </c>
      <c r="T551" s="3">
        <f>'5thR'!T$43</f>
        <v>0</v>
      </c>
      <c r="U551" s="10">
        <f t="shared" si="37"/>
        <v>0</v>
      </c>
    </row>
    <row r="552" spans="1:21" x14ac:dyDescent="0.35">
      <c r="B552" s="4" t="s">
        <v>17</v>
      </c>
      <c r="C552" s="3">
        <f>'6thR'!C$43</f>
        <v>0</v>
      </c>
      <c r="D552" s="3">
        <f>'6thR'!D$43</f>
        <v>0</v>
      </c>
      <c r="E552" s="3">
        <f>'6thR'!E$43</f>
        <v>0</v>
      </c>
      <c r="F552" s="3">
        <f>'6thR'!F$43</f>
        <v>0</v>
      </c>
      <c r="G552" s="3">
        <f>'6thR'!G$43</f>
        <v>0</v>
      </c>
      <c r="H552" s="3">
        <f>'6thR'!H$43</f>
        <v>0</v>
      </c>
      <c r="I552" s="3">
        <f>'6thR'!I$43</f>
        <v>0</v>
      </c>
      <c r="J552" s="3">
        <f>'6thR'!J$43</f>
        <v>0</v>
      </c>
      <c r="K552" s="3">
        <f>'6thR'!K$43</f>
        <v>0</v>
      </c>
      <c r="L552" s="3">
        <f>'6thR'!L$43</f>
        <v>0</v>
      </c>
      <c r="M552" s="3">
        <f>'6thR'!M$43</f>
        <v>0</v>
      </c>
      <c r="N552" s="3">
        <f>'6thR'!N$43</f>
        <v>0</v>
      </c>
      <c r="O552" s="3">
        <f>'6thR'!O$43</f>
        <v>0</v>
      </c>
      <c r="P552" s="3">
        <f>'6thR'!P$43</f>
        <v>0</v>
      </c>
      <c r="Q552" s="3">
        <f>'6thR'!Q$43</f>
        <v>0</v>
      </c>
      <c r="R552" s="3">
        <f>'6thR'!R$43</f>
        <v>0</v>
      </c>
      <c r="S552" s="3">
        <f>'6thR'!S$43</f>
        <v>0</v>
      </c>
      <c r="T552" s="3">
        <f>'6thR'!T$43</f>
        <v>0</v>
      </c>
      <c r="U552" s="10">
        <f t="shared" si="37"/>
        <v>0</v>
      </c>
    </row>
    <row r="553" spans="1:21" x14ac:dyDescent="0.35">
      <c r="B553" s="4" t="s">
        <v>18</v>
      </c>
      <c r="C553" s="3">
        <f>'7thR'!C$43</f>
        <v>0</v>
      </c>
      <c r="D553" s="3">
        <f>'7thR'!D$43</f>
        <v>0</v>
      </c>
      <c r="E553" s="3">
        <f>'7thR'!E$43</f>
        <v>0</v>
      </c>
      <c r="F553" s="3">
        <f>'7thR'!F$43</f>
        <v>0</v>
      </c>
      <c r="G553" s="3">
        <f>'7thR'!G$43</f>
        <v>0</v>
      </c>
      <c r="H553" s="3">
        <f>'7thR'!H$43</f>
        <v>0</v>
      </c>
      <c r="I553" s="3">
        <f>'7thR'!I$43</f>
        <v>0</v>
      </c>
      <c r="J553" s="3">
        <f>'7thR'!J$43</f>
        <v>0</v>
      </c>
      <c r="K553" s="3">
        <f>'7thR'!K$43</f>
        <v>0</v>
      </c>
      <c r="L553" s="3">
        <f>'7thR'!L$43</f>
        <v>0</v>
      </c>
      <c r="M553" s="3">
        <f>'7thR'!M$43</f>
        <v>0</v>
      </c>
      <c r="N553" s="3">
        <f>'7thR'!N$43</f>
        <v>0</v>
      </c>
      <c r="O553" s="3">
        <f>'7thR'!O$43</f>
        <v>0</v>
      </c>
      <c r="P553" s="3">
        <f>'7thR'!P$43</f>
        <v>0</v>
      </c>
      <c r="Q553" s="3">
        <f>'7thR'!Q$43</f>
        <v>0</v>
      </c>
      <c r="R553" s="3">
        <f>'7thR'!R$43</f>
        <v>0</v>
      </c>
      <c r="S553" s="3">
        <f>'7thR'!S$43</f>
        <v>0</v>
      </c>
      <c r="T553" s="3">
        <f>'7thR'!T$43</f>
        <v>0</v>
      </c>
      <c r="U553" s="10">
        <f t="shared" si="37"/>
        <v>0</v>
      </c>
    </row>
    <row r="554" spans="1:21" x14ac:dyDescent="0.35">
      <c r="B554" s="4" t="s">
        <v>19</v>
      </c>
      <c r="C554" s="3">
        <f>'8thR'!C$43</f>
        <v>0</v>
      </c>
      <c r="D554" s="3">
        <f>'8thR'!D$43</f>
        <v>0</v>
      </c>
      <c r="E554" s="3">
        <f>'8thR'!E$43</f>
        <v>0</v>
      </c>
      <c r="F554" s="3">
        <f>'8thR'!F$43</f>
        <v>0</v>
      </c>
      <c r="G554" s="3">
        <f>'8thR'!G$43</f>
        <v>0</v>
      </c>
      <c r="H554" s="3">
        <f>'8thR'!H$43</f>
        <v>0</v>
      </c>
      <c r="I554" s="3">
        <f>'8thR'!I$43</f>
        <v>0</v>
      </c>
      <c r="J554" s="3">
        <f>'8thR'!J$43</f>
        <v>0</v>
      </c>
      <c r="K554" s="3">
        <f>'8thR'!K$43</f>
        <v>0</v>
      </c>
      <c r="L554" s="3">
        <f>'8thR'!L$43</f>
        <v>0</v>
      </c>
      <c r="M554" s="3">
        <f>'8thR'!M$43</f>
        <v>0</v>
      </c>
      <c r="N554" s="3">
        <f>'8thR'!N$43</f>
        <v>0</v>
      </c>
      <c r="O554" s="3">
        <f>'8thR'!O$43</f>
        <v>0</v>
      </c>
      <c r="P554" s="3">
        <f>'8thR'!P$43</f>
        <v>0</v>
      </c>
      <c r="Q554" s="3">
        <f>'8thR'!Q$43</f>
        <v>0</v>
      </c>
      <c r="R554" s="3">
        <f>'8thR'!R$43</f>
        <v>0</v>
      </c>
      <c r="S554" s="3">
        <f>'8thR'!S$43</f>
        <v>0</v>
      </c>
      <c r="T554" s="3">
        <f>'8thR'!T$43</f>
        <v>0</v>
      </c>
      <c r="U554" s="10">
        <f t="shared" si="37"/>
        <v>0</v>
      </c>
    </row>
    <row r="555" spans="1:21" ht="15" thickBot="1" x14ac:dyDescent="0.4">
      <c r="B555" s="89" t="s">
        <v>78</v>
      </c>
      <c r="C555" s="90">
        <f>'9thR'!C$43</f>
        <v>0</v>
      </c>
      <c r="D555" s="90">
        <f>'9thR'!D$43</f>
        <v>0</v>
      </c>
      <c r="E555" s="90">
        <f>'9thR'!E$43</f>
        <v>0</v>
      </c>
      <c r="F555" s="90">
        <f>'9thR'!F$43</f>
        <v>0</v>
      </c>
      <c r="G555" s="90">
        <f>'9thR'!G$43</f>
        <v>0</v>
      </c>
      <c r="H555" s="90">
        <f>'9thR'!H$43</f>
        <v>0</v>
      </c>
      <c r="I555" s="90">
        <f>'9thR'!I$43</f>
        <v>0</v>
      </c>
      <c r="J555" s="90">
        <f>'9thR'!J$43</f>
        <v>0</v>
      </c>
      <c r="K555" s="90">
        <f>'9thR'!K$43</f>
        <v>0</v>
      </c>
      <c r="L555" s="90">
        <f>'9thR'!L$43</f>
        <v>0</v>
      </c>
      <c r="M555" s="90">
        <f>'9thR'!M$43</f>
        <v>0</v>
      </c>
      <c r="N555" s="90">
        <f>'9thR'!N$43</f>
        <v>0</v>
      </c>
      <c r="O555" s="90">
        <f>'9thR'!O$43</f>
        <v>0</v>
      </c>
      <c r="P555" s="90">
        <f>'9thR'!P$43</f>
        <v>0</v>
      </c>
      <c r="Q555" s="90">
        <f>'9thR'!Q$43</f>
        <v>0</v>
      </c>
      <c r="R555" s="90">
        <f>'9thR'!R$43</f>
        <v>0</v>
      </c>
      <c r="S555" s="90">
        <f>'9thR'!S$43</f>
        <v>0</v>
      </c>
      <c r="T555" s="90">
        <f>'9thR'!T$43</f>
        <v>0</v>
      </c>
      <c r="U555" s="91">
        <f t="shared" si="37"/>
        <v>0</v>
      </c>
    </row>
    <row r="556" spans="1:21" ht="16" thickTop="1" x14ac:dyDescent="0.35">
      <c r="B556" s="38" t="s">
        <v>12</v>
      </c>
      <c r="C556" s="30">
        <f>score!H$43</f>
        <v>0</v>
      </c>
      <c r="D556" s="30">
        <f>score!I$43</f>
        <v>0</v>
      </c>
      <c r="E556" s="30">
        <f>score!J$43</f>
        <v>0</v>
      </c>
      <c r="F556" s="30">
        <f>score!K$43</f>
        <v>0</v>
      </c>
      <c r="G556" s="30">
        <f>score!L$43</f>
        <v>0</v>
      </c>
      <c r="H556" s="30">
        <f>score!M$43</f>
        <v>0</v>
      </c>
      <c r="I556" s="30">
        <f>score!N$43</f>
        <v>0</v>
      </c>
      <c r="J556" s="30">
        <f>score!O$43</f>
        <v>0</v>
      </c>
      <c r="K556" s="30">
        <f>score!P$43</f>
        <v>0</v>
      </c>
      <c r="L556" s="30">
        <f>score!Q$43</f>
        <v>0</v>
      </c>
      <c r="M556" s="30">
        <f>score!R$43</f>
        <v>0</v>
      </c>
      <c r="N556" s="30">
        <f>score!S$43</f>
        <v>0</v>
      </c>
      <c r="O556" s="30">
        <f>score!T$43</f>
        <v>0</v>
      </c>
      <c r="P556" s="30">
        <f>score!U$43</f>
        <v>0</v>
      </c>
      <c r="Q556" s="30">
        <f>score!V$43</f>
        <v>0</v>
      </c>
      <c r="R556" s="30">
        <f>score!W$43</f>
        <v>0</v>
      </c>
      <c r="S556" s="30">
        <f>score!X$43</f>
        <v>0</v>
      </c>
      <c r="T556" s="30">
        <f>score!Y$43</f>
        <v>0</v>
      </c>
      <c r="U556" s="31">
        <f t="shared" si="37"/>
        <v>0</v>
      </c>
    </row>
    <row r="557" spans="1:21" ht="15.5" x14ac:dyDescent="0.35">
      <c r="B557" s="39" t="s">
        <v>7</v>
      </c>
      <c r="C557" s="40">
        <f>score!H$147</f>
        <v>4</v>
      </c>
      <c r="D557" s="40">
        <f>score!$I$147</f>
        <v>3</v>
      </c>
      <c r="E557" s="40">
        <f>score!$J$147</f>
        <v>3</v>
      </c>
      <c r="F557" s="40">
        <f>score!$K$147</f>
        <v>4</v>
      </c>
      <c r="G557" s="40">
        <f>score!$L$147</f>
        <v>4</v>
      </c>
      <c r="H557" s="40">
        <f>score!$M$147</f>
        <v>4</v>
      </c>
      <c r="I557" s="40">
        <f>score!$N$147</f>
        <v>3</v>
      </c>
      <c r="J557" s="40">
        <f>score!$O$147</f>
        <v>4</v>
      </c>
      <c r="K557" s="40">
        <f>score!$P$147</f>
        <v>3</v>
      </c>
      <c r="L557" s="40">
        <f>score!$Q$147</f>
        <v>4</v>
      </c>
      <c r="M557" s="40">
        <f>score!$R$147</f>
        <v>3</v>
      </c>
      <c r="N557" s="40">
        <f>score!$S$147</f>
        <v>3</v>
      </c>
      <c r="O557" s="40">
        <f>score!$T$147</f>
        <v>4</v>
      </c>
      <c r="P557" s="40">
        <f>score!$U$147</f>
        <v>4</v>
      </c>
      <c r="Q557" s="40">
        <f>score!$V$147</f>
        <v>4</v>
      </c>
      <c r="R557" s="40">
        <f>score!$W$147</f>
        <v>3</v>
      </c>
      <c r="S557" s="40">
        <f>score!$X$147</f>
        <v>4</v>
      </c>
      <c r="T557" s="40">
        <f>score!$Y$147</f>
        <v>3</v>
      </c>
      <c r="U557" s="13">
        <f>SUM(C557:T557)</f>
        <v>64</v>
      </c>
    </row>
    <row r="558" spans="1:21" x14ac:dyDescent="0.35">
      <c r="C558" s="41"/>
      <c r="D558" s="41"/>
      <c r="E558" s="41"/>
      <c r="F558" s="41"/>
      <c r="G558" s="41"/>
      <c r="H558" s="41"/>
      <c r="I558" s="41"/>
      <c r="J558" s="41"/>
      <c r="K558" s="41"/>
      <c r="L558" s="41"/>
      <c r="M558" s="41"/>
      <c r="N558" s="41"/>
      <c r="O558" s="41"/>
      <c r="P558" s="41"/>
      <c r="Q558" s="41"/>
      <c r="R558" s="41"/>
      <c r="S558" s="41"/>
      <c r="T558" s="41"/>
    </row>
    <row r="559" spans="1:21" x14ac:dyDescent="0.35">
      <c r="A559" s="151">
        <f>score!A44</f>
        <v>38</v>
      </c>
      <c r="C559" s="149" t="s">
        <v>6</v>
      </c>
      <c r="D559" s="149"/>
      <c r="E559" s="149"/>
      <c r="F559" s="149"/>
      <c r="G559" s="149"/>
      <c r="H559" s="149"/>
      <c r="I559" s="149"/>
      <c r="J559" s="149"/>
      <c r="K559" s="149"/>
      <c r="L559" s="149"/>
      <c r="M559" s="149"/>
      <c r="N559" s="149"/>
      <c r="O559" s="149"/>
      <c r="P559" s="149"/>
      <c r="Q559" s="149"/>
      <c r="R559" s="149"/>
      <c r="S559" s="149"/>
      <c r="T559" s="149"/>
    </row>
    <row r="560" spans="1:21" x14ac:dyDescent="0.35">
      <c r="A560" s="151"/>
      <c r="B560" s="152">
        <f>score!F44</f>
        <v>0</v>
      </c>
      <c r="C560" s="147">
        <v>1</v>
      </c>
      <c r="D560" s="147">
        <v>2</v>
      </c>
      <c r="E560" s="147">
        <v>3</v>
      </c>
      <c r="F560" s="147">
        <v>4</v>
      </c>
      <c r="G560" s="147">
        <v>5</v>
      </c>
      <c r="H560" s="147">
        <v>6</v>
      </c>
      <c r="I560" s="147">
        <v>7</v>
      </c>
      <c r="J560" s="147">
        <v>8</v>
      </c>
      <c r="K560" s="147">
        <v>9</v>
      </c>
      <c r="L560" s="147">
        <v>10</v>
      </c>
      <c r="M560" s="147">
        <v>11</v>
      </c>
      <c r="N560" s="147">
        <v>12</v>
      </c>
      <c r="O560" s="147">
        <v>13</v>
      </c>
      <c r="P560" s="147">
        <v>14</v>
      </c>
      <c r="Q560" s="147">
        <v>15</v>
      </c>
      <c r="R560" s="147">
        <v>16</v>
      </c>
      <c r="S560" s="147">
        <v>17</v>
      </c>
      <c r="T560" s="147">
        <v>18</v>
      </c>
      <c r="U560" s="42" t="s">
        <v>1</v>
      </c>
    </row>
    <row r="561" spans="1:21" x14ac:dyDescent="0.35">
      <c r="B561" s="152"/>
      <c r="C561" s="147"/>
      <c r="D561" s="147"/>
      <c r="E561" s="147"/>
      <c r="F561" s="147"/>
      <c r="G561" s="147"/>
      <c r="H561" s="147"/>
      <c r="I561" s="147"/>
      <c r="J561" s="147"/>
      <c r="K561" s="147"/>
      <c r="L561" s="147"/>
      <c r="M561" s="147"/>
      <c r="N561" s="147"/>
      <c r="O561" s="147"/>
      <c r="P561" s="147"/>
      <c r="Q561" s="147"/>
      <c r="R561" s="147"/>
      <c r="S561" s="147"/>
      <c r="T561" s="147"/>
      <c r="U561" s="43"/>
    </row>
    <row r="562" spans="1:21" x14ac:dyDescent="0.35">
      <c r="B562" s="4" t="s">
        <v>8</v>
      </c>
      <c r="C562" s="3">
        <f>'1stR'!C$44</f>
        <v>0</v>
      </c>
      <c r="D562" s="3">
        <f>'1stR'!D$44</f>
        <v>0</v>
      </c>
      <c r="E562" s="3">
        <f>'1stR'!E$44</f>
        <v>0</v>
      </c>
      <c r="F562" s="3">
        <f>'1stR'!F$44</f>
        <v>0</v>
      </c>
      <c r="G562" s="3">
        <f>'1stR'!G$44</f>
        <v>0</v>
      </c>
      <c r="H562" s="3">
        <f>'1stR'!H$44</f>
        <v>0</v>
      </c>
      <c r="I562" s="3">
        <f>'1stR'!I$44</f>
        <v>0</v>
      </c>
      <c r="J562" s="3">
        <f>'1stR'!J$44</f>
        <v>0</v>
      </c>
      <c r="K562" s="3">
        <f>'1stR'!K$44</f>
        <v>0</v>
      </c>
      <c r="L562" s="3">
        <f>'1stR'!L$44</f>
        <v>0</v>
      </c>
      <c r="M562" s="3">
        <f>'1stR'!M$44</f>
        <v>0</v>
      </c>
      <c r="N562" s="3">
        <f>'1stR'!N$44</f>
        <v>0</v>
      </c>
      <c r="O562" s="3">
        <f>'1stR'!O$44</f>
        <v>0</v>
      </c>
      <c r="P562" s="3">
        <f>'1stR'!P$44</f>
        <v>0</v>
      </c>
      <c r="Q562" s="3">
        <f>'1stR'!Q$44</f>
        <v>0</v>
      </c>
      <c r="R562" s="3">
        <f>'1stR'!R$44</f>
        <v>0</v>
      </c>
      <c r="S562" s="3">
        <f>'1stR'!S$44</f>
        <v>0</v>
      </c>
      <c r="T562" s="3">
        <f>'1stR'!T$44</f>
        <v>0</v>
      </c>
      <c r="U562" s="10">
        <f>SUM(C562:T562)</f>
        <v>0</v>
      </c>
    </row>
    <row r="563" spans="1:21" x14ac:dyDescent="0.35">
      <c r="B563" s="4" t="s">
        <v>13</v>
      </c>
      <c r="C563" s="3">
        <f>'2ndR'!C$44</f>
        <v>0</v>
      </c>
      <c r="D563" s="3">
        <f>'2ndR'!D$44</f>
        <v>0</v>
      </c>
      <c r="E563" s="3">
        <f>'2ndR'!E$44</f>
        <v>0</v>
      </c>
      <c r="F563" s="3">
        <f>'2ndR'!F$44</f>
        <v>0</v>
      </c>
      <c r="G563" s="3">
        <f>'2ndR'!G$44</f>
        <v>0</v>
      </c>
      <c r="H563" s="3">
        <f>'2ndR'!H$44</f>
        <v>0</v>
      </c>
      <c r="I563" s="3">
        <f>'2ndR'!I$44</f>
        <v>0</v>
      </c>
      <c r="J563" s="3">
        <f>'2ndR'!J$44</f>
        <v>0</v>
      </c>
      <c r="K563" s="3">
        <f>'2ndR'!K$44</f>
        <v>0</v>
      </c>
      <c r="L563" s="3">
        <f>'2ndR'!L$44</f>
        <v>0</v>
      </c>
      <c r="M563" s="3">
        <f>'2ndR'!M$44</f>
        <v>0</v>
      </c>
      <c r="N563" s="3">
        <f>'2ndR'!N$44</f>
        <v>0</v>
      </c>
      <c r="O563" s="3">
        <f>'2ndR'!O$44</f>
        <v>0</v>
      </c>
      <c r="P563" s="3">
        <f>'2ndR'!P$44</f>
        <v>0</v>
      </c>
      <c r="Q563" s="3">
        <f>'2ndR'!Q$44</f>
        <v>0</v>
      </c>
      <c r="R563" s="3">
        <f>'2ndR'!R$44</f>
        <v>0</v>
      </c>
      <c r="S563" s="3">
        <f>'2ndR'!S$44</f>
        <v>0</v>
      </c>
      <c r="T563" s="3">
        <f>'2ndR'!T$44</f>
        <v>0</v>
      </c>
      <c r="U563" s="10">
        <f t="shared" ref="U563:U571" si="38">SUM(C563:T563)</f>
        <v>0</v>
      </c>
    </row>
    <row r="564" spans="1:21" x14ac:dyDescent="0.35">
      <c r="B564" s="4" t="s">
        <v>14</v>
      </c>
      <c r="C564" s="3">
        <f>'3rdR'!C$44</f>
        <v>0</v>
      </c>
      <c r="D564" s="3">
        <f>'3rdR'!D$44</f>
        <v>0</v>
      </c>
      <c r="E564" s="3">
        <f>'3rdR'!E$44</f>
        <v>0</v>
      </c>
      <c r="F564" s="3">
        <f>'3rdR'!F$44</f>
        <v>0</v>
      </c>
      <c r="G564" s="3">
        <f>'3rdR'!G$44</f>
        <v>0</v>
      </c>
      <c r="H564" s="3">
        <f>'3rdR'!H$44</f>
        <v>0</v>
      </c>
      <c r="I564" s="3">
        <f>'3rdR'!I$44</f>
        <v>0</v>
      </c>
      <c r="J564" s="3">
        <f>'3rdR'!J$44</f>
        <v>0</v>
      </c>
      <c r="K564" s="3">
        <f>'3rdR'!K$44</f>
        <v>0</v>
      </c>
      <c r="L564" s="3">
        <f>'3rdR'!L$44</f>
        <v>0</v>
      </c>
      <c r="M564" s="3">
        <f>'3rdR'!M$44</f>
        <v>0</v>
      </c>
      <c r="N564" s="3">
        <f>'3rdR'!N$44</f>
        <v>0</v>
      </c>
      <c r="O564" s="3">
        <f>'3rdR'!O$44</f>
        <v>0</v>
      </c>
      <c r="P564" s="3">
        <f>'3rdR'!P$44</f>
        <v>0</v>
      </c>
      <c r="Q564" s="3">
        <f>'3rdR'!Q$44</f>
        <v>0</v>
      </c>
      <c r="R564" s="3">
        <f>'3rdR'!R$44</f>
        <v>0</v>
      </c>
      <c r="S564" s="3">
        <f>'3rdR'!S$44</f>
        <v>0</v>
      </c>
      <c r="T564" s="3">
        <f>'3rdR'!T$44</f>
        <v>0</v>
      </c>
      <c r="U564" s="10">
        <f t="shared" si="38"/>
        <v>0</v>
      </c>
    </row>
    <row r="565" spans="1:21" x14ac:dyDescent="0.35">
      <c r="B565" s="4" t="s">
        <v>15</v>
      </c>
      <c r="C565" s="3">
        <f>'4thR'!C$44</f>
        <v>0</v>
      </c>
      <c r="D565" s="3">
        <f>'4thR'!D$44</f>
        <v>0</v>
      </c>
      <c r="E565" s="3">
        <f>'4thR'!E$44</f>
        <v>0</v>
      </c>
      <c r="F565" s="3">
        <f>'4thR'!F$44</f>
        <v>0</v>
      </c>
      <c r="G565" s="3">
        <f>'4thR'!G$44</f>
        <v>0</v>
      </c>
      <c r="H565" s="3">
        <f>'4thR'!H$44</f>
        <v>0</v>
      </c>
      <c r="I565" s="3">
        <f>'4thR'!I$44</f>
        <v>0</v>
      </c>
      <c r="J565" s="3">
        <f>'4thR'!J$44</f>
        <v>0</v>
      </c>
      <c r="K565" s="3">
        <f>'4thR'!K$44</f>
        <v>0</v>
      </c>
      <c r="L565" s="3">
        <f>'4thR'!L$44</f>
        <v>0</v>
      </c>
      <c r="M565" s="3">
        <f>'4thR'!M$44</f>
        <v>0</v>
      </c>
      <c r="N565" s="3">
        <f>'4thR'!N$44</f>
        <v>0</v>
      </c>
      <c r="O565" s="3">
        <f>'4thR'!O$44</f>
        <v>0</v>
      </c>
      <c r="P565" s="3">
        <f>'4thR'!P$44</f>
        <v>0</v>
      </c>
      <c r="Q565" s="3">
        <f>'4thR'!Q$44</f>
        <v>0</v>
      </c>
      <c r="R565" s="3">
        <f>'4thR'!R$44</f>
        <v>0</v>
      </c>
      <c r="S565" s="3">
        <f>'4thR'!S$44</f>
        <v>0</v>
      </c>
      <c r="T565" s="3">
        <f>'4thR'!T$44</f>
        <v>0</v>
      </c>
      <c r="U565" s="10">
        <f t="shared" si="38"/>
        <v>0</v>
      </c>
    </row>
    <row r="566" spans="1:21" x14ac:dyDescent="0.35">
      <c r="B566" s="4" t="s">
        <v>16</v>
      </c>
      <c r="C566" s="3">
        <f>'5thR'!C$44</f>
        <v>0</v>
      </c>
      <c r="D566" s="3">
        <f>'5thR'!D$44</f>
        <v>0</v>
      </c>
      <c r="E566" s="3">
        <f>'5thR'!E$44</f>
        <v>0</v>
      </c>
      <c r="F566" s="3">
        <f>'5thR'!F$44</f>
        <v>0</v>
      </c>
      <c r="G566" s="3">
        <f>'5thR'!G$44</f>
        <v>0</v>
      </c>
      <c r="H566" s="3">
        <f>'5thR'!H$44</f>
        <v>0</v>
      </c>
      <c r="I566" s="3">
        <f>'5thR'!I$44</f>
        <v>0</v>
      </c>
      <c r="J566" s="3">
        <f>'5thR'!J$44</f>
        <v>0</v>
      </c>
      <c r="K566" s="3">
        <f>'5thR'!K$44</f>
        <v>0</v>
      </c>
      <c r="L566" s="3">
        <f>'5thR'!L$44</f>
        <v>0</v>
      </c>
      <c r="M566" s="3">
        <f>'5thR'!M$44</f>
        <v>0</v>
      </c>
      <c r="N566" s="3">
        <f>'5thR'!N$44</f>
        <v>0</v>
      </c>
      <c r="O566" s="3">
        <f>'5thR'!O$44</f>
        <v>0</v>
      </c>
      <c r="P566" s="3">
        <f>'5thR'!P$44</f>
        <v>0</v>
      </c>
      <c r="Q566" s="3">
        <f>'5thR'!Q$44</f>
        <v>0</v>
      </c>
      <c r="R566" s="3">
        <f>'5thR'!R$44</f>
        <v>0</v>
      </c>
      <c r="S566" s="3">
        <f>'5thR'!S$44</f>
        <v>0</v>
      </c>
      <c r="T566" s="3">
        <f>'5thR'!T$44</f>
        <v>0</v>
      </c>
      <c r="U566" s="10">
        <f t="shared" si="38"/>
        <v>0</v>
      </c>
    </row>
    <row r="567" spans="1:21" x14ac:dyDescent="0.35">
      <c r="B567" s="4" t="s">
        <v>17</v>
      </c>
      <c r="C567" s="3">
        <f>'6thR'!C$44</f>
        <v>0</v>
      </c>
      <c r="D567" s="3">
        <f>'6thR'!D$44</f>
        <v>0</v>
      </c>
      <c r="E567" s="3">
        <f>'6thR'!E$44</f>
        <v>0</v>
      </c>
      <c r="F567" s="3">
        <f>'6thR'!F$44</f>
        <v>0</v>
      </c>
      <c r="G567" s="3">
        <f>'6thR'!G$44</f>
        <v>0</v>
      </c>
      <c r="H567" s="3">
        <f>'6thR'!H$44</f>
        <v>0</v>
      </c>
      <c r="I567" s="3">
        <f>'6thR'!I$44</f>
        <v>0</v>
      </c>
      <c r="J567" s="3">
        <f>'6thR'!J$44</f>
        <v>0</v>
      </c>
      <c r="K567" s="3">
        <f>'6thR'!K$44</f>
        <v>0</v>
      </c>
      <c r="L567" s="3">
        <f>'6thR'!L$44</f>
        <v>0</v>
      </c>
      <c r="M567" s="3">
        <f>'6thR'!M$44</f>
        <v>0</v>
      </c>
      <c r="N567" s="3">
        <f>'6thR'!N$44</f>
        <v>0</v>
      </c>
      <c r="O567" s="3">
        <f>'6thR'!O$44</f>
        <v>0</v>
      </c>
      <c r="P567" s="3">
        <f>'6thR'!P$44</f>
        <v>0</v>
      </c>
      <c r="Q567" s="3">
        <f>'6thR'!Q$44</f>
        <v>0</v>
      </c>
      <c r="R567" s="3">
        <f>'6thR'!R$44</f>
        <v>0</v>
      </c>
      <c r="S567" s="3">
        <f>'6thR'!S$44</f>
        <v>0</v>
      </c>
      <c r="T567" s="3">
        <f>'6thR'!T$44</f>
        <v>0</v>
      </c>
      <c r="U567" s="10">
        <f t="shared" si="38"/>
        <v>0</v>
      </c>
    </row>
    <row r="568" spans="1:21" x14ac:dyDescent="0.35">
      <c r="B568" s="4" t="s">
        <v>18</v>
      </c>
      <c r="C568" s="3">
        <f>'7thR'!C$44</f>
        <v>0</v>
      </c>
      <c r="D568" s="3">
        <f>'7thR'!D$44</f>
        <v>0</v>
      </c>
      <c r="E568" s="3">
        <f>'7thR'!E$44</f>
        <v>0</v>
      </c>
      <c r="F568" s="3">
        <f>'7thR'!F$44</f>
        <v>0</v>
      </c>
      <c r="G568" s="3">
        <f>'7thR'!G$44</f>
        <v>0</v>
      </c>
      <c r="H568" s="3">
        <f>'7thR'!H$44</f>
        <v>0</v>
      </c>
      <c r="I568" s="3">
        <f>'7thR'!I$44</f>
        <v>0</v>
      </c>
      <c r="J568" s="3">
        <f>'7thR'!J$44</f>
        <v>0</v>
      </c>
      <c r="K568" s="3">
        <f>'7thR'!K$44</f>
        <v>0</v>
      </c>
      <c r="L568" s="3">
        <f>'7thR'!L$44</f>
        <v>0</v>
      </c>
      <c r="M568" s="3">
        <f>'7thR'!M$44</f>
        <v>0</v>
      </c>
      <c r="N568" s="3">
        <f>'7thR'!N$44</f>
        <v>0</v>
      </c>
      <c r="O568" s="3">
        <f>'7thR'!O$44</f>
        <v>0</v>
      </c>
      <c r="P568" s="3">
        <f>'7thR'!P$44</f>
        <v>0</v>
      </c>
      <c r="Q568" s="3">
        <f>'7thR'!Q$44</f>
        <v>0</v>
      </c>
      <c r="R568" s="3">
        <f>'7thR'!R$44</f>
        <v>0</v>
      </c>
      <c r="S568" s="3">
        <f>'7thR'!S$44</f>
        <v>0</v>
      </c>
      <c r="T568" s="3">
        <f>'7thR'!T$44</f>
        <v>0</v>
      </c>
      <c r="U568" s="10">
        <f t="shared" si="38"/>
        <v>0</v>
      </c>
    </row>
    <row r="569" spans="1:21" x14ac:dyDescent="0.35">
      <c r="B569" s="4" t="s">
        <v>19</v>
      </c>
      <c r="C569" s="3">
        <f>'8thR'!C$44</f>
        <v>0</v>
      </c>
      <c r="D569" s="3">
        <f>'8thR'!D$44</f>
        <v>0</v>
      </c>
      <c r="E569" s="3">
        <f>'8thR'!E$44</f>
        <v>0</v>
      </c>
      <c r="F569" s="3">
        <f>'8thR'!F$44</f>
        <v>0</v>
      </c>
      <c r="G569" s="3">
        <f>'8thR'!G$44</f>
        <v>0</v>
      </c>
      <c r="H569" s="3">
        <f>'8thR'!H$44</f>
        <v>0</v>
      </c>
      <c r="I569" s="3">
        <f>'8thR'!I$44</f>
        <v>0</v>
      </c>
      <c r="J569" s="3">
        <f>'8thR'!J$44</f>
        <v>0</v>
      </c>
      <c r="K569" s="3">
        <f>'8thR'!K$44</f>
        <v>0</v>
      </c>
      <c r="L569" s="3">
        <f>'8thR'!L$44</f>
        <v>0</v>
      </c>
      <c r="M569" s="3">
        <f>'8thR'!M$44</f>
        <v>0</v>
      </c>
      <c r="N569" s="3">
        <f>'8thR'!N$44</f>
        <v>0</v>
      </c>
      <c r="O569" s="3">
        <f>'8thR'!O$44</f>
        <v>0</v>
      </c>
      <c r="P569" s="3">
        <f>'8thR'!P$44</f>
        <v>0</v>
      </c>
      <c r="Q569" s="3">
        <f>'8thR'!Q$44</f>
        <v>0</v>
      </c>
      <c r="R569" s="3">
        <f>'8thR'!R$44</f>
        <v>0</v>
      </c>
      <c r="S569" s="3">
        <f>'8thR'!S$44</f>
        <v>0</v>
      </c>
      <c r="T569" s="3">
        <f>'8thR'!T$44</f>
        <v>0</v>
      </c>
      <c r="U569" s="10">
        <f t="shared" si="38"/>
        <v>0</v>
      </c>
    </row>
    <row r="570" spans="1:21" ht="15" thickBot="1" x14ac:dyDescent="0.4">
      <c r="B570" s="89" t="s">
        <v>78</v>
      </c>
      <c r="C570" s="90">
        <f>'9thR'!C$44</f>
        <v>0</v>
      </c>
      <c r="D570" s="90">
        <f>'9thR'!D$44</f>
        <v>0</v>
      </c>
      <c r="E570" s="90">
        <f>'9thR'!E$44</f>
        <v>0</v>
      </c>
      <c r="F570" s="90">
        <f>'9thR'!F$44</f>
        <v>0</v>
      </c>
      <c r="G570" s="90">
        <f>'9thR'!G$44</f>
        <v>0</v>
      </c>
      <c r="H570" s="90">
        <f>'9thR'!H$44</f>
        <v>0</v>
      </c>
      <c r="I570" s="90">
        <f>'9thR'!I$44</f>
        <v>0</v>
      </c>
      <c r="J570" s="90">
        <f>'9thR'!J$44</f>
        <v>0</v>
      </c>
      <c r="K570" s="90">
        <f>'9thR'!K$44</f>
        <v>0</v>
      </c>
      <c r="L570" s="90">
        <f>'9thR'!L$44</f>
        <v>0</v>
      </c>
      <c r="M570" s="90">
        <f>'9thR'!M$44</f>
        <v>0</v>
      </c>
      <c r="N570" s="90">
        <f>'9thR'!N$44</f>
        <v>0</v>
      </c>
      <c r="O570" s="90">
        <f>'9thR'!O$44</f>
        <v>0</v>
      </c>
      <c r="P570" s="90">
        <f>'9thR'!P$44</f>
        <v>0</v>
      </c>
      <c r="Q570" s="90">
        <f>'9thR'!Q$44</f>
        <v>0</v>
      </c>
      <c r="R570" s="90">
        <f>'9thR'!R$44</f>
        <v>0</v>
      </c>
      <c r="S570" s="90">
        <f>'9thR'!S$44</f>
        <v>0</v>
      </c>
      <c r="T570" s="90">
        <f>'9thR'!T$44</f>
        <v>0</v>
      </c>
      <c r="U570" s="91">
        <f t="shared" si="38"/>
        <v>0</v>
      </c>
    </row>
    <row r="571" spans="1:21" ht="16" thickTop="1" x14ac:dyDescent="0.35">
      <c r="B571" s="38" t="s">
        <v>12</v>
      </c>
      <c r="C571" s="30">
        <f>score!H$44</f>
        <v>0</v>
      </c>
      <c r="D571" s="30">
        <f>score!I$44</f>
        <v>0</v>
      </c>
      <c r="E571" s="30">
        <f>score!J$44</f>
        <v>0</v>
      </c>
      <c r="F571" s="30">
        <f>score!K$44</f>
        <v>0</v>
      </c>
      <c r="G571" s="30">
        <f>score!L$44</f>
        <v>0</v>
      </c>
      <c r="H571" s="30">
        <f>score!M$44</f>
        <v>0</v>
      </c>
      <c r="I571" s="30">
        <f>score!N$44</f>
        <v>0</v>
      </c>
      <c r="J571" s="30">
        <f>score!O$44</f>
        <v>0</v>
      </c>
      <c r="K571" s="30">
        <f>score!P$44</f>
        <v>0</v>
      </c>
      <c r="L571" s="30">
        <f>score!Q$44</f>
        <v>0</v>
      </c>
      <c r="M571" s="30">
        <f>score!R$44</f>
        <v>0</v>
      </c>
      <c r="N571" s="30">
        <f>score!S$44</f>
        <v>0</v>
      </c>
      <c r="O571" s="30">
        <f>score!T$44</f>
        <v>0</v>
      </c>
      <c r="P571" s="30">
        <f>score!U$44</f>
        <v>0</v>
      </c>
      <c r="Q571" s="30">
        <f>score!V$44</f>
        <v>0</v>
      </c>
      <c r="R571" s="30">
        <f>score!W$44</f>
        <v>0</v>
      </c>
      <c r="S571" s="30">
        <f>score!X$44</f>
        <v>0</v>
      </c>
      <c r="T571" s="30">
        <f>score!Y$44</f>
        <v>0</v>
      </c>
      <c r="U571" s="31">
        <f t="shared" si="38"/>
        <v>0</v>
      </c>
    </row>
    <row r="572" spans="1:21" ht="15.5" x14ac:dyDescent="0.35">
      <c r="B572" s="39" t="s">
        <v>7</v>
      </c>
      <c r="C572" s="40">
        <f>score!H$147</f>
        <v>4</v>
      </c>
      <c r="D572" s="40">
        <f>score!$I$147</f>
        <v>3</v>
      </c>
      <c r="E572" s="40">
        <f>score!$J$147</f>
        <v>3</v>
      </c>
      <c r="F572" s="40">
        <f>score!$K$147</f>
        <v>4</v>
      </c>
      <c r="G572" s="40">
        <f>score!$L$147</f>
        <v>4</v>
      </c>
      <c r="H572" s="40">
        <f>score!$M$147</f>
        <v>4</v>
      </c>
      <c r="I572" s="40">
        <f>score!$N$147</f>
        <v>3</v>
      </c>
      <c r="J572" s="40">
        <f>score!$O$147</f>
        <v>4</v>
      </c>
      <c r="K572" s="40">
        <f>score!$P$147</f>
        <v>3</v>
      </c>
      <c r="L572" s="40">
        <f>score!$Q$147</f>
        <v>4</v>
      </c>
      <c r="M572" s="40">
        <f>score!$R$147</f>
        <v>3</v>
      </c>
      <c r="N572" s="40">
        <f>score!$S$147</f>
        <v>3</v>
      </c>
      <c r="O572" s="40">
        <f>score!$T$147</f>
        <v>4</v>
      </c>
      <c r="P572" s="40">
        <f>score!$U$147</f>
        <v>4</v>
      </c>
      <c r="Q572" s="40">
        <f>score!$V$147</f>
        <v>4</v>
      </c>
      <c r="R572" s="40">
        <f>score!$W$147</f>
        <v>3</v>
      </c>
      <c r="S572" s="40">
        <f>score!$X$147</f>
        <v>4</v>
      </c>
      <c r="T572" s="40">
        <f>score!$Y$147</f>
        <v>3</v>
      </c>
      <c r="U572" s="13">
        <f>SUM(C572:T572)</f>
        <v>64</v>
      </c>
    </row>
    <row r="573" spans="1:21" x14ac:dyDescent="0.35">
      <c r="C573" s="41"/>
      <c r="D573" s="41"/>
      <c r="E573" s="41"/>
      <c r="F573" s="41"/>
      <c r="G573" s="41"/>
      <c r="H573" s="41"/>
      <c r="I573" s="41"/>
      <c r="J573" s="41"/>
      <c r="K573" s="41"/>
      <c r="L573" s="41"/>
      <c r="M573" s="41"/>
      <c r="N573" s="41"/>
      <c r="O573" s="41"/>
      <c r="P573" s="41"/>
      <c r="Q573" s="41"/>
      <c r="R573" s="41"/>
      <c r="S573" s="41"/>
      <c r="T573" s="41"/>
    </row>
    <row r="574" spans="1:21" x14ac:dyDescent="0.35">
      <c r="A574" s="151">
        <f>score!A45</f>
        <v>39</v>
      </c>
      <c r="C574" s="153" t="s">
        <v>6</v>
      </c>
      <c r="D574" s="153"/>
      <c r="E574" s="153"/>
      <c r="F574" s="153"/>
      <c r="G574" s="153"/>
      <c r="H574" s="153"/>
      <c r="I574" s="153"/>
      <c r="J574" s="153"/>
      <c r="K574" s="153"/>
      <c r="L574" s="153"/>
      <c r="M574" s="153"/>
      <c r="N574" s="153"/>
      <c r="O574" s="153"/>
      <c r="P574" s="153"/>
      <c r="Q574" s="153"/>
      <c r="R574" s="153"/>
      <c r="S574" s="153"/>
      <c r="T574" s="153"/>
    </row>
    <row r="575" spans="1:21" x14ac:dyDescent="0.35">
      <c r="A575" s="151"/>
      <c r="B575" s="152">
        <f>score!F45</f>
        <v>0</v>
      </c>
      <c r="C575" s="155">
        <v>1</v>
      </c>
      <c r="D575" s="155">
        <v>2</v>
      </c>
      <c r="E575" s="155">
        <v>3</v>
      </c>
      <c r="F575" s="155">
        <v>4</v>
      </c>
      <c r="G575" s="155">
        <v>5</v>
      </c>
      <c r="H575" s="155">
        <v>6</v>
      </c>
      <c r="I575" s="155">
        <v>7</v>
      </c>
      <c r="J575" s="155">
        <v>8</v>
      </c>
      <c r="K575" s="155">
        <v>9</v>
      </c>
      <c r="L575" s="155">
        <v>10</v>
      </c>
      <c r="M575" s="155">
        <v>11</v>
      </c>
      <c r="N575" s="155">
        <v>12</v>
      </c>
      <c r="O575" s="155">
        <v>13</v>
      </c>
      <c r="P575" s="155">
        <v>14</v>
      </c>
      <c r="Q575" s="155">
        <v>15</v>
      </c>
      <c r="R575" s="155">
        <v>16</v>
      </c>
      <c r="S575" s="155">
        <v>17</v>
      </c>
      <c r="T575" s="155">
        <v>18</v>
      </c>
      <c r="U575" s="42" t="s">
        <v>1</v>
      </c>
    </row>
    <row r="576" spans="1:21" x14ac:dyDescent="0.35">
      <c r="B576" s="154"/>
      <c r="C576" s="146"/>
      <c r="D576" s="146"/>
      <c r="E576" s="146"/>
      <c r="F576" s="146"/>
      <c r="G576" s="146"/>
      <c r="H576" s="146"/>
      <c r="I576" s="146"/>
      <c r="J576" s="146"/>
      <c r="K576" s="146"/>
      <c r="L576" s="146"/>
      <c r="M576" s="146"/>
      <c r="N576" s="146"/>
      <c r="O576" s="146"/>
      <c r="P576" s="146"/>
      <c r="Q576" s="146"/>
      <c r="R576" s="146"/>
      <c r="S576" s="146"/>
      <c r="T576" s="146"/>
      <c r="U576" s="43"/>
    </row>
    <row r="577" spans="1:21" x14ac:dyDescent="0.35">
      <c r="B577" s="4" t="s">
        <v>8</v>
      </c>
      <c r="C577" s="3">
        <f>'1stR'!C$45</f>
        <v>0</v>
      </c>
      <c r="D577" s="3">
        <f>'1stR'!D$45</f>
        <v>0</v>
      </c>
      <c r="E577" s="3">
        <f>'1stR'!E$45</f>
        <v>0</v>
      </c>
      <c r="F577" s="3">
        <f>'1stR'!F$45</f>
        <v>0</v>
      </c>
      <c r="G577" s="3">
        <f>'1stR'!G$45</f>
        <v>0</v>
      </c>
      <c r="H577" s="3">
        <f>'1stR'!H$45</f>
        <v>0</v>
      </c>
      <c r="I577" s="3">
        <f>'1stR'!I$45</f>
        <v>0</v>
      </c>
      <c r="J577" s="3">
        <f>'1stR'!J$45</f>
        <v>0</v>
      </c>
      <c r="K577" s="3">
        <f>'1stR'!K$45</f>
        <v>0</v>
      </c>
      <c r="L577" s="3">
        <f>'1stR'!L$45</f>
        <v>0</v>
      </c>
      <c r="M577" s="3">
        <f>'1stR'!M$45</f>
        <v>0</v>
      </c>
      <c r="N577" s="3">
        <f>'1stR'!N$45</f>
        <v>0</v>
      </c>
      <c r="O577" s="3">
        <f>'1stR'!O$45</f>
        <v>0</v>
      </c>
      <c r="P577" s="3">
        <f>'1stR'!P$45</f>
        <v>0</v>
      </c>
      <c r="Q577" s="3">
        <f>'1stR'!Q$45</f>
        <v>0</v>
      </c>
      <c r="R577" s="3">
        <f>'1stR'!R$45</f>
        <v>0</v>
      </c>
      <c r="S577" s="3">
        <f>'1stR'!S$45</f>
        <v>0</v>
      </c>
      <c r="T577" s="3">
        <f>'1stR'!T$45</f>
        <v>0</v>
      </c>
      <c r="U577" s="10">
        <f>SUM(C577:T577)</f>
        <v>0</v>
      </c>
    </row>
    <row r="578" spans="1:21" x14ac:dyDescent="0.35">
      <c r="B578" s="4" t="s">
        <v>13</v>
      </c>
      <c r="C578" s="3">
        <f>'2ndR'!C$45</f>
        <v>0</v>
      </c>
      <c r="D578" s="3">
        <f>'2ndR'!D$45</f>
        <v>0</v>
      </c>
      <c r="E578" s="3">
        <f>'2ndR'!E$45</f>
        <v>0</v>
      </c>
      <c r="F578" s="3">
        <f>'2ndR'!F$45</f>
        <v>0</v>
      </c>
      <c r="G578" s="3">
        <f>'2ndR'!G$45</f>
        <v>0</v>
      </c>
      <c r="H578" s="3">
        <f>'2ndR'!H$45</f>
        <v>0</v>
      </c>
      <c r="I578" s="3">
        <f>'2ndR'!I$45</f>
        <v>0</v>
      </c>
      <c r="J578" s="3">
        <f>'2ndR'!J$45</f>
        <v>0</v>
      </c>
      <c r="K578" s="3">
        <f>'2ndR'!K$45</f>
        <v>0</v>
      </c>
      <c r="L578" s="3">
        <f>'2ndR'!L$45</f>
        <v>0</v>
      </c>
      <c r="M578" s="3">
        <f>'2ndR'!M$45</f>
        <v>0</v>
      </c>
      <c r="N578" s="3">
        <f>'2ndR'!N$45</f>
        <v>0</v>
      </c>
      <c r="O578" s="3">
        <f>'2ndR'!O$45</f>
        <v>0</v>
      </c>
      <c r="P578" s="3">
        <f>'2ndR'!P$45</f>
        <v>0</v>
      </c>
      <c r="Q578" s="3">
        <f>'2ndR'!Q$45</f>
        <v>0</v>
      </c>
      <c r="R578" s="3">
        <f>'2ndR'!R$45</f>
        <v>0</v>
      </c>
      <c r="S578" s="3">
        <f>'2ndR'!S$45</f>
        <v>0</v>
      </c>
      <c r="T578" s="3">
        <f>'2ndR'!T$45</f>
        <v>0</v>
      </c>
      <c r="U578" s="10">
        <f t="shared" ref="U578:U586" si="39">SUM(C578:T578)</f>
        <v>0</v>
      </c>
    </row>
    <row r="579" spans="1:21" x14ac:dyDescent="0.35">
      <c r="B579" s="4" t="s">
        <v>14</v>
      </c>
      <c r="C579" s="3">
        <f>'3rdR'!C$45</f>
        <v>0</v>
      </c>
      <c r="D579" s="3">
        <f>'3rdR'!D$45</f>
        <v>0</v>
      </c>
      <c r="E579" s="3">
        <f>'3rdR'!E$45</f>
        <v>0</v>
      </c>
      <c r="F579" s="3">
        <f>'3rdR'!F$45</f>
        <v>0</v>
      </c>
      <c r="G579" s="3">
        <f>'3rdR'!G$45</f>
        <v>0</v>
      </c>
      <c r="H579" s="3">
        <f>'3rdR'!H$45</f>
        <v>0</v>
      </c>
      <c r="I579" s="3">
        <f>'3rdR'!I$45</f>
        <v>0</v>
      </c>
      <c r="J579" s="3">
        <f>'3rdR'!J$45</f>
        <v>0</v>
      </c>
      <c r="K579" s="3">
        <f>'3rdR'!K$45</f>
        <v>0</v>
      </c>
      <c r="L579" s="3">
        <f>'3rdR'!L$45</f>
        <v>0</v>
      </c>
      <c r="M579" s="3">
        <f>'3rdR'!M$45</f>
        <v>0</v>
      </c>
      <c r="N579" s="3">
        <f>'3rdR'!N$45</f>
        <v>0</v>
      </c>
      <c r="O579" s="3">
        <f>'3rdR'!O$45</f>
        <v>0</v>
      </c>
      <c r="P579" s="3">
        <f>'3rdR'!P$45</f>
        <v>0</v>
      </c>
      <c r="Q579" s="3">
        <f>'3rdR'!Q$45</f>
        <v>0</v>
      </c>
      <c r="R579" s="3">
        <f>'3rdR'!R$45</f>
        <v>0</v>
      </c>
      <c r="S579" s="3">
        <f>'3rdR'!S$45</f>
        <v>0</v>
      </c>
      <c r="T579" s="3">
        <f>'3rdR'!T$45</f>
        <v>0</v>
      </c>
      <c r="U579" s="10">
        <f t="shared" si="39"/>
        <v>0</v>
      </c>
    </row>
    <row r="580" spans="1:21" x14ac:dyDescent="0.35">
      <c r="B580" s="4" t="s">
        <v>15</v>
      </c>
      <c r="C580" s="3">
        <f>'4thR'!C$45</f>
        <v>0</v>
      </c>
      <c r="D580" s="3">
        <f>'4thR'!D$45</f>
        <v>0</v>
      </c>
      <c r="E580" s="3">
        <f>'4thR'!E$45</f>
        <v>0</v>
      </c>
      <c r="F580" s="3">
        <f>'4thR'!F$45</f>
        <v>0</v>
      </c>
      <c r="G580" s="3">
        <f>'4thR'!G$45</f>
        <v>0</v>
      </c>
      <c r="H580" s="3">
        <f>'4thR'!H$45</f>
        <v>0</v>
      </c>
      <c r="I580" s="3">
        <f>'4thR'!I$45</f>
        <v>0</v>
      </c>
      <c r="J580" s="3">
        <f>'4thR'!J$45</f>
        <v>0</v>
      </c>
      <c r="K580" s="3">
        <f>'4thR'!K$45</f>
        <v>0</v>
      </c>
      <c r="L580" s="3">
        <f>'4thR'!L$45</f>
        <v>0</v>
      </c>
      <c r="M580" s="3">
        <f>'4thR'!M$45</f>
        <v>0</v>
      </c>
      <c r="N580" s="3">
        <f>'4thR'!N$45</f>
        <v>0</v>
      </c>
      <c r="O580" s="3">
        <f>'4thR'!O$45</f>
        <v>0</v>
      </c>
      <c r="P580" s="3">
        <f>'4thR'!P$45</f>
        <v>0</v>
      </c>
      <c r="Q580" s="3">
        <f>'4thR'!Q$45</f>
        <v>0</v>
      </c>
      <c r="R580" s="3">
        <f>'4thR'!R$45</f>
        <v>0</v>
      </c>
      <c r="S580" s="3">
        <f>'4thR'!S$45</f>
        <v>0</v>
      </c>
      <c r="T580" s="3">
        <f>'4thR'!T$45</f>
        <v>0</v>
      </c>
      <c r="U580" s="10">
        <f t="shared" si="39"/>
        <v>0</v>
      </c>
    </row>
    <row r="581" spans="1:21" x14ac:dyDescent="0.35">
      <c r="B581" s="4" t="s">
        <v>16</v>
      </c>
      <c r="C581" s="3">
        <f>'5thR'!C$45</f>
        <v>0</v>
      </c>
      <c r="D581" s="3">
        <f>'5thR'!D$45</f>
        <v>0</v>
      </c>
      <c r="E581" s="3">
        <f>'5thR'!E$45</f>
        <v>0</v>
      </c>
      <c r="F581" s="3">
        <f>'5thR'!F$45</f>
        <v>0</v>
      </c>
      <c r="G581" s="3">
        <f>'5thR'!G$45</f>
        <v>0</v>
      </c>
      <c r="H581" s="3">
        <f>'5thR'!H$45</f>
        <v>0</v>
      </c>
      <c r="I581" s="3">
        <f>'5thR'!I$45</f>
        <v>0</v>
      </c>
      <c r="J581" s="3">
        <f>'5thR'!J$45</f>
        <v>0</v>
      </c>
      <c r="K581" s="3">
        <f>'5thR'!K$45</f>
        <v>0</v>
      </c>
      <c r="L581" s="3">
        <f>'5thR'!L$45</f>
        <v>0</v>
      </c>
      <c r="M581" s="3">
        <f>'5thR'!M$45</f>
        <v>0</v>
      </c>
      <c r="N581" s="3">
        <f>'5thR'!N$45</f>
        <v>0</v>
      </c>
      <c r="O581" s="3">
        <f>'5thR'!O$45</f>
        <v>0</v>
      </c>
      <c r="P581" s="3">
        <f>'5thR'!P$45</f>
        <v>0</v>
      </c>
      <c r="Q581" s="3">
        <f>'5thR'!Q$45</f>
        <v>0</v>
      </c>
      <c r="R581" s="3">
        <f>'5thR'!R$45</f>
        <v>0</v>
      </c>
      <c r="S581" s="3">
        <f>'5thR'!S$45</f>
        <v>0</v>
      </c>
      <c r="T581" s="3">
        <f>'5thR'!T$45</f>
        <v>0</v>
      </c>
      <c r="U581" s="10">
        <f t="shared" si="39"/>
        <v>0</v>
      </c>
    </row>
    <row r="582" spans="1:21" x14ac:dyDescent="0.35">
      <c r="B582" s="4" t="s">
        <v>17</v>
      </c>
      <c r="C582" s="3">
        <f>'6thR'!C$45</f>
        <v>0</v>
      </c>
      <c r="D582" s="3">
        <f>'6thR'!D$45</f>
        <v>0</v>
      </c>
      <c r="E582" s="3">
        <f>'6thR'!E$45</f>
        <v>0</v>
      </c>
      <c r="F582" s="3">
        <f>'6thR'!F$45</f>
        <v>0</v>
      </c>
      <c r="G582" s="3">
        <f>'6thR'!G$45</f>
        <v>0</v>
      </c>
      <c r="H582" s="3">
        <f>'6thR'!H$45</f>
        <v>0</v>
      </c>
      <c r="I582" s="3">
        <f>'6thR'!I$45</f>
        <v>0</v>
      </c>
      <c r="J582" s="3">
        <f>'6thR'!J$45</f>
        <v>0</v>
      </c>
      <c r="K582" s="3">
        <f>'6thR'!K$45</f>
        <v>0</v>
      </c>
      <c r="L582" s="3">
        <f>'6thR'!L$45</f>
        <v>0</v>
      </c>
      <c r="M582" s="3">
        <f>'6thR'!M$45</f>
        <v>0</v>
      </c>
      <c r="N582" s="3">
        <f>'6thR'!N$45</f>
        <v>0</v>
      </c>
      <c r="O582" s="3">
        <f>'6thR'!O$45</f>
        <v>0</v>
      </c>
      <c r="P582" s="3">
        <f>'6thR'!P$45</f>
        <v>0</v>
      </c>
      <c r="Q582" s="3">
        <f>'6thR'!Q$45</f>
        <v>0</v>
      </c>
      <c r="R582" s="3">
        <f>'6thR'!R$45</f>
        <v>0</v>
      </c>
      <c r="S582" s="3">
        <f>'6thR'!S$45</f>
        <v>0</v>
      </c>
      <c r="T582" s="3">
        <f>'6thR'!T$45</f>
        <v>0</v>
      </c>
      <c r="U582" s="10">
        <f t="shared" si="39"/>
        <v>0</v>
      </c>
    </row>
    <row r="583" spans="1:21" x14ac:dyDescent="0.35">
      <c r="B583" s="4" t="s">
        <v>18</v>
      </c>
      <c r="C583" s="3">
        <f>'7thR'!C$45</f>
        <v>0</v>
      </c>
      <c r="D583" s="3">
        <f>'7thR'!D$45</f>
        <v>0</v>
      </c>
      <c r="E583" s="3">
        <f>'7thR'!E$45</f>
        <v>0</v>
      </c>
      <c r="F583" s="3">
        <f>'7thR'!F$45</f>
        <v>0</v>
      </c>
      <c r="G583" s="3">
        <f>'7thR'!G$45</f>
        <v>0</v>
      </c>
      <c r="H583" s="3">
        <f>'7thR'!H$45</f>
        <v>0</v>
      </c>
      <c r="I583" s="3">
        <f>'7thR'!I$45</f>
        <v>0</v>
      </c>
      <c r="J583" s="3">
        <f>'7thR'!J$45</f>
        <v>0</v>
      </c>
      <c r="K583" s="3">
        <f>'7thR'!K$45</f>
        <v>0</v>
      </c>
      <c r="L583" s="3">
        <f>'7thR'!L$45</f>
        <v>0</v>
      </c>
      <c r="M583" s="3">
        <f>'7thR'!M$45</f>
        <v>0</v>
      </c>
      <c r="N583" s="3">
        <f>'7thR'!N$45</f>
        <v>0</v>
      </c>
      <c r="O583" s="3">
        <f>'7thR'!O$45</f>
        <v>0</v>
      </c>
      <c r="P583" s="3">
        <f>'7thR'!P$45</f>
        <v>0</v>
      </c>
      <c r="Q583" s="3">
        <f>'7thR'!Q$45</f>
        <v>0</v>
      </c>
      <c r="R583" s="3">
        <f>'7thR'!R$45</f>
        <v>0</v>
      </c>
      <c r="S583" s="3">
        <f>'7thR'!S$45</f>
        <v>0</v>
      </c>
      <c r="T583" s="3">
        <f>'7thR'!T$45</f>
        <v>0</v>
      </c>
      <c r="U583" s="10">
        <f t="shared" si="39"/>
        <v>0</v>
      </c>
    </row>
    <row r="584" spans="1:21" x14ac:dyDescent="0.35">
      <c r="B584" s="4" t="s">
        <v>19</v>
      </c>
      <c r="C584" s="3">
        <f>'8thR'!C$45</f>
        <v>0</v>
      </c>
      <c r="D584" s="3">
        <f>'8thR'!D$45</f>
        <v>0</v>
      </c>
      <c r="E584" s="3">
        <f>'8thR'!E$45</f>
        <v>0</v>
      </c>
      <c r="F584" s="3">
        <f>'8thR'!F$45</f>
        <v>0</v>
      </c>
      <c r="G584" s="3">
        <f>'8thR'!G$45</f>
        <v>0</v>
      </c>
      <c r="H584" s="3">
        <f>'8thR'!H$45</f>
        <v>0</v>
      </c>
      <c r="I584" s="3">
        <f>'8thR'!I$45</f>
        <v>0</v>
      </c>
      <c r="J584" s="3">
        <f>'8thR'!J$45</f>
        <v>0</v>
      </c>
      <c r="K584" s="3">
        <f>'8thR'!K$45</f>
        <v>0</v>
      </c>
      <c r="L584" s="3">
        <f>'8thR'!L$45</f>
        <v>0</v>
      </c>
      <c r="M584" s="3">
        <f>'8thR'!M$45</f>
        <v>0</v>
      </c>
      <c r="N584" s="3">
        <f>'8thR'!N$45</f>
        <v>0</v>
      </c>
      <c r="O584" s="3">
        <f>'8thR'!O$45</f>
        <v>0</v>
      </c>
      <c r="P584" s="3">
        <f>'8thR'!P$45</f>
        <v>0</v>
      </c>
      <c r="Q584" s="3">
        <f>'8thR'!Q$45</f>
        <v>0</v>
      </c>
      <c r="R584" s="3">
        <f>'8thR'!R$45</f>
        <v>0</v>
      </c>
      <c r="S584" s="3">
        <f>'8thR'!S$45</f>
        <v>0</v>
      </c>
      <c r="T584" s="3">
        <f>'8thR'!T$45</f>
        <v>0</v>
      </c>
      <c r="U584" s="10">
        <f t="shared" si="39"/>
        <v>0</v>
      </c>
    </row>
    <row r="585" spans="1:21" ht="15" thickBot="1" x14ac:dyDescent="0.4">
      <c r="B585" s="89" t="s">
        <v>78</v>
      </c>
      <c r="C585" s="90">
        <f>'9thR'!C$45</f>
        <v>0</v>
      </c>
      <c r="D585" s="90">
        <f>'9thR'!D$45</f>
        <v>0</v>
      </c>
      <c r="E585" s="90">
        <f>'9thR'!E$45</f>
        <v>0</v>
      </c>
      <c r="F585" s="90">
        <f>'9thR'!F$45</f>
        <v>0</v>
      </c>
      <c r="G585" s="90">
        <f>'9thR'!G$45</f>
        <v>0</v>
      </c>
      <c r="H585" s="90">
        <f>'9thR'!H$45</f>
        <v>0</v>
      </c>
      <c r="I585" s="90">
        <f>'9thR'!I$45</f>
        <v>0</v>
      </c>
      <c r="J585" s="90">
        <f>'9thR'!J$45</f>
        <v>0</v>
      </c>
      <c r="K585" s="90">
        <f>'9thR'!K$45</f>
        <v>0</v>
      </c>
      <c r="L585" s="90">
        <f>'9thR'!L$45</f>
        <v>0</v>
      </c>
      <c r="M585" s="90">
        <f>'9thR'!M$45</f>
        <v>0</v>
      </c>
      <c r="N585" s="90">
        <f>'9thR'!N$45</f>
        <v>0</v>
      </c>
      <c r="O585" s="90">
        <f>'9thR'!O$45</f>
        <v>0</v>
      </c>
      <c r="P585" s="90">
        <f>'9thR'!P$45</f>
        <v>0</v>
      </c>
      <c r="Q585" s="90">
        <f>'9thR'!Q$45</f>
        <v>0</v>
      </c>
      <c r="R585" s="90">
        <f>'9thR'!R$45</f>
        <v>0</v>
      </c>
      <c r="S585" s="90">
        <f>'9thR'!S$45</f>
        <v>0</v>
      </c>
      <c r="T585" s="90">
        <f>'9thR'!T$45</f>
        <v>0</v>
      </c>
      <c r="U585" s="91">
        <f t="shared" si="39"/>
        <v>0</v>
      </c>
    </row>
    <row r="586" spans="1:21" ht="16" thickTop="1" x14ac:dyDescent="0.35">
      <c r="B586" s="38" t="s">
        <v>12</v>
      </c>
      <c r="C586" s="30">
        <f>score!H$45</f>
        <v>0</v>
      </c>
      <c r="D586" s="30">
        <f>score!I$45</f>
        <v>0</v>
      </c>
      <c r="E586" s="30">
        <f>score!J$45</f>
        <v>0</v>
      </c>
      <c r="F586" s="30">
        <f>score!K$45</f>
        <v>0</v>
      </c>
      <c r="G586" s="30">
        <f>score!L$45</f>
        <v>0</v>
      </c>
      <c r="H586" s="30">
        <f>score!M$45</f>
        <v>0</v>
      </c>
      <c r="I586" s="30">
        <f>score!N$45</f>
        <v>0</v>
      </c>
      <c r="J586" s="30">
        <f>score!O$45</f>
        <v>0</v>
      </c>
      <c r="K586" s="30">
        <f>score!P$45</f>
        <v>0</v>
      </c>
      <c r="L586" s="30">
        <f>score!Q$45</f>
        <v>0</v>
      </c>
      <c r="M586" s="30">
        <f>score!R$45</f>
        <v>0</v>
      </c>
      <c r="N586" s="30">
        <f>score!S$45</f>
        <v>0</v>
      </c>
      <c r="O586" s="30">
        <f>score!T$45</f>
        <v>0</v>
      </c>
      <c r="P586" s="30">
        <f>score!U$45</f>
        <v>0</v>
      </c>
      <c r="Q586" s="30">
        <f>score!V$45</f>
        <v>0</v>
      </c>
      <c r="R586" s="30">
        <f>score!W$45</f>
        <v>0</v>
      </c>
      <c r="S586" s="30">
        <f>score!X$45</f>
        <v>0</v>
      </c>
      <c r="T586" s="30">
        <f>score!Y$45</f>
        <v>0</v>
      </c>
      <c r="U586" s="31">
        <f t="shared" si="39"/>
        <v>0</v>
      </c>
    </row>
    <row r="587" spans="1:21" ht="15.5" x14ac:dyDescent="0.35">
      <c r="B587" s="39" t="s">
        <v>7</v>
      </c>
      <c r="C587" s="40">
        <f>score!H$147</f>
        <v>4</v>
      </c>
      <c r="D587" s="40">
        <f>score!$I$147</f>
        <v>3</v>
      </c>
      <c r="E587" s="40">
        <f>score!$J$147</f>
        <v>3</v>
      </c>
      <c r="F587" s="40">
        <f>score!$K$147</f>
        <v>4</v>
      </c>
      <c r="G587" s="40">
        <f>score!$L$147</f>
        <v>4</v>
      </c>
      <c r="H587" s="40">
        <f>score!$M$147</f>
        <v>4</v>
      </c>
      <c r="I587" s="40">
        <f>score!$N$147</f>
        <v>3</v>
      </c>
      <c r="J587" s="40">
        <f>score!$O$147</f>
        <v>4</v>
      </c>
      <c r="K587" s="40">
        <f>score!$P$147</f>
        <v>3</v>
      </c>
      <c r="L587" s="40">
        <f>score!$Q$147</f>
        <v>4</v>
      </c>
      <c r="M587" s="40">
        <f>score!$R$147</f>
        <v>3</v>
      </c>
      <c r="N587" s="40">
        <f>score!$S$147</f>
        <v>3</v>
      </c>
      <c r="O587" s="40">
        <f>score!$T$147</f>
        <v>4</v>
      </c>
      <c r="P587" s="40">
        <f>score!$U$147</f>
        <v>4</v>
      </c>
      <c r="Q587" s="40">
        <f>score!$V$147</f>
        <v>4</v>
      </c>
      <c r="R587" s="40">
        <f>score!$W$147</f>
        <v>3</v>
      </c>
      <c r="S587" s="40">
        <f>score!$X$147</f>
        <v>4</v>
      </c>
      <c r="T587" s="40">
        <f>score!$Y$147</f>
        <v>3</v>
      </c>
      <c r="U587" s="13">
        <f>SUM(C587:T587)</f>
        <v>64</v>
      </c>
    </row>
    <row r="588" spans="1:21" x14ac:dyDescent="0.35">
      <c r="C588" s="41"/>
      <c r="D588" s="41"/>
      <c r="E588" s="41"/>
      <c r="F588" s="41"/>
      <c r="G588" s="41"/>
      <c r="H588" s="41"/>
      <c r="I588" s="41"/>
      <c r="J588" s="41"/>
      <c r="K588" s="41"/>
      <c r="L588" s="41"/>
      <c r="M588" s="41"/>
      <c r="N588" s="41"/>
      <c r="O588" s="41"/>
      <c r="P588" s="41"/>
      <c r="Q588" s="41"/>
      <c r="R588" s="41"/>
      <c r="S588" s="41"/>
      <c r="T588" s="41"/>
    </row>
    <row r="589" spans="1:21" x14ac:dyDescent="0.35">
      <c r="A589" s="151">
        <f>score!A46</f>
        <v>40</v>
      </c>
      <c r="C589" s="149" t="s">
        <v>6</v>
      </c>
      <c r="D589" s="149"/>
      <c r="E589" s="149"/>
      <c r="F589" s="149"/>
      <c r="G589" s="149"/>
      <c r="H589" s="149"/>
      <c r="I589" s="149"/>
      <c r="J589" s="149"/>
      <c r="K589" s="149"/>
      <c r="L589" s="149"/>
      <c r="M589" s="149"/>
      <c r="N589" s="149"/>
      <c r="O589" s="149"/>
      <c r="P589" s="149"/>
      <c r="Q589" s="149"/>
      <c r="R589" s="149"/>
      <c r="S589" s="149"/>
      <c r="T589" s="149"/>
    </row>
    <row r="590" spans="1:21" x14ac:dyDescent="0.35">
      <c r="A590" s="151"/>
      <c r="B590" s="152">
        <f>score!F46</f>
        <v>0</v>
      </c>
      <c r="C590" s="147">
        <v>1</v>
      </c>
      <c r="D590" s="147">
        <v>2</v>
      </c>
      <c r="E590" s="147">
        <v>3</v>
      </c>
      <c r="F590" s="147">
        <v>4</v>
      </c>
      <c r="G590" s="147">
        <v>5</v>
      </c>
      <c r="H590" s="147">
        <v>6</v>
      </c>
      <c r="I590" s="147">
        <v>7</v>
      </c>
      <c r="J590" s="147">
        <v>8</v>
      </c>
      <c r="K590" s="147">
        <v>9</v>
      </c>
      <c r="L590" s="147">
        <v>10</v>
      </c>
      <c r="M590" s="147">
        <v>11</v>
      </c>
      <c r="N590" s="147">
        <v>12</v>
      </c>
      <c r="O590" s="147">
        <v>13</v>
      </c>
      <c r="P590" s="147">
        <v>14</v>
      </c>
      <c r="Q590" s="147">
        <v>15</v>
      </c>
      <c r="R590" s="147">
        <v>16</v>
      </c>
      <c r="S590" s="147">
        <v>17</v>
      </c>
      <c r="T590" s="147">
        <v>18</v>
      </c>
      <c r="U590" s="42" t="s">
        <v>1</v>
      </c>
    </row>
    <row r="591" spans="1:21" x14ac:dyDescent="0.35">
      <c r="B591" s="152"/>
      <c r="C591" s="147"/>
      <c r="D591" s="147"/>
      <c r="E591" s="147"/>
      <c r="F591" s="147"/>
      <c r="G591" s="147"/>
      <c r="H591" s="147"/>
      <c r="I591" s="147"/>
      <c r="J591" s="147"/>
      <c r="K591" s="147"/>
      <c r="L591" s="147"/>
      <c r="M591" s="147"/>
      <c r="N591" s="147"/>
      <c r="O591" s="147"/>
      <c r="P591" s="147"/>
      <c r="Q591" s="147"/>
      <c r="R591" s="147"/>
      <c r="S591" s="147"/>
      <c r="T591" s="147"/>
      <c r="U591" s="43"/>
    </row>
    <row r="592" spans="1:21" x14ac:dyDescent="0.35">
      <c r="B592" s="4" t="s">
        <v>8</v>
      </c>
      <c r="C592" s="3">
        <f>'1stR'!C$46</f>
        <v>0</v>
      </c>
      <c r="D592" s="3">
        <f>'1stR'!D$46</f>
        <v>0</v>
      </c>
      <c r="E592" s="3">
        <f>'1stR'!E$46</f>
        <v>0</v>
      </c>
      <c r="F592" s="3">
        <f>'1stR'!F$46</f>
        <v>0</v>
      </c>
      <c r="G592" s="3">
        <f>'1stR'!G$46</f>
        <v>0</v>
      </c>
      <c r="H592" s="3">
        <f>'1stR'!H$46</f>
        <v>0</v>
      </c>
      <c r="I592" s="3">
        <f>'1stR'!I$46</f>
        <v>0</v>
      </c>
      <c r="J592" s="3">
        <f>'1stR'!J$46</f>
        <v>0</v>
      </c>
      <c r="K592" s="3">
        <f>'1stR'!K$46</f>
        <v>0</v>
      </c>
      <c r="L592" s="3">
        <f>'1stR'!L$46</f>
        <v>0</v>
      </c>
      <c r="M592" s="3">
        <f>'1stR'!M$46</f>
        <v>0</v>
      </c>
      <c r="N592" s="3">
        <f>'1stR'!N$46</f>
        <v>0</v>
      </c>
      <c r="O592" s="3">
        <f>'1stR'!O$46</f>
        <v>0</v>
      </c>
      <c r="P592" s="3">
        <f>'1stR'!P$46</f>
        <v>0</v>
      </c>
      <c r="Q592" s="3">
        <f>'1stR'!Q$46</f>
        <v>0</v>
      </c>
      <c r="R592" s="3">
        <f>'1stR'!R$46</f>
        <v>0</v>
      </c>
      <c r="S592" s="3">
        <f>'1stR'!S$46</f>
        <v>0</v>
      </c>
      <c r="T592" s="3">
        <f>'1stR'!T$46</f>
        <v>0</v>
      </c>
      <c r="U592" s="10">
        <f>SUM(C592:T592)</f>
        <v>0</v>
      </c>
    </row>
    <row r="593" spans="1:21" x14ac:dyDescent="0.35">
      <c r="B593" s="4" t="s">
        <v>13</v>
      </c>
      <c r="C593" s="3">
        <f>'2ndR'!C$46</f>
        <v>0</v>
      </c>
      <c r="D593" s="3">
        <f>'2ndR'!D$46</f>
        <v>0</v>
      </c>
      <c r="E593" s="3">
        <f>'2ndR'!E$46</f>
        <v>0</v>
      </c>
      <c r="F593" s="3">
        <f>'2ndR'!F$46</f>
        <v>0</v>
      </c>
      <c r="G593" s="3">
        <f>'2ndR'!G$46</f>
        <v>0</v>
      </c>
      <c r="H593" s="3">
        <f>'2ndR'!H$46</f>
        <v>0</v>
      </c>
      <c r="I593" s="3">
        <f>'2ndR'!I$46</f>
        <v>0</v>
      </c>
      <c r="J593" s="3">
        <f>'2ndR'!J$46</f>
        <v>0</v>
      </c>
      <c r="K593" s="3">
        <f>'2ndR'!K$46</f>
        <v>0</v>
      </c>
      <c r="L593" s="3">
        <f>'2ndR'!L$46</f>
        <v>0</v>
      </c>
      <c r="M593" s="3">
        <f>'2ndR'!M$46</f>
        <v>0</v>
      </c>
      <c r="N593" s="3">
        <f>'2ndR'!N$46</f>
        <v>0</v>
      </c>
      <c r="O593" s="3">
        <f>'2ndR'!O$46</f>
        <v>0</v>
      </c>
      <c r="P593" s="3">
        <f>'2ndR'!P$46</f>
        <v>0</v>
      </c>
      <c r="Q593" s="3">
        <f>'2ndR'!Q$46</f>
        <v>0</v>
      </c>
      <c r="R593" s="3">
        <f>'2ndR'!R$46</f>
        <v>0</v>
      </c>
      <c r="S593" s="3">
        <f>'2ndR'!S$46</f>
        <v>0</v>
      </c>
      <c r="T593" s="3">
        <f>'2ndR'!T$46</f>
        <v>0</v>
      </c>
      <c r="U593" s="10">
        <f t="shared" ref="U593:U601" si="40">SUM(C593:T593)</f>
        <v>0</v>
      </c>
    </row>
    <row r="594" spans="1:21" x14ac:dyDescent="0.35">
      <c r="B594" s="4" t="s">
        <v>14</v>
      </c>
      <c r="C594" s="3">
        <f>'3rdR'!C$46</f>
        <v>0</v>
      </c>
      <c r="D594" s="3">
        <f>'3rdR'!D$46</f>
        <v>0</v>
      </c>
      <c r="E594" s="3">
        <f>'3rdR'!E$46</f>
        <v>0</v>
      </c>
      <c r="F594" s="3">
        <f>'3rdR'!F$46</f>
        <v>0</v>
      </c>
      <c r="G594" s="3">
        <f>'3rdR'!G$46</f>
        <v>0</v>
      </c>
      <c r="H594" s="3">
        <f>'3rdR'!H$46</f>
        <v>0</v>
      </c>
      <c r="I594" s="3">
        <f>'3rdR'!I$46</f>
        <v>0</v>
      </c>
      <c r="J594" s="3">
        <f>'3rdR'!J$46</f>
        <v>0</v>
      </c>
      <c r="K594" s="3">
        <f>'3rdR'!K$46</f>
        <v>0</v>
      </c>
      <c r="L594" s="3">
        <f>'3rdR'!L$46</f>
        <v>0</v>
      </c>
      <c r="M594" s="3">
        <f>'3rdR'!M$46</f>
        <v>0</v>
      </c>
      <c r="N594" s="3">
        <f>'3rdR'!N$46</f>
        <v>0</v>
      </c>
      <c r="O594" s="3">
        <f>'3rdR'!O$46</f>
        <v>0</v>
      </c>
      <c r="P594" s="3">
        <f>'3rdR'!P$46</f>
        <v>0</v>
      </c>
      <c r="Q594" s="3">
        <f>'3rdR'!Q$46</f>
        <v>0</v>
      </c>
      <c r="R594" s="3">
        <f>'3rdR'!R$46</f>
        <v>0</v>
      </c>
      <c r="S594" s="3">
        <f>'3rdR'!S$46</f>
        <v>0</v>
      </c>
      <c r="T594" s="3">
        <f>'3rdR'!T$46</f>
        <v>0</v>
      </c>
      <c r="U594" s="10">
        <f t="shared" si="40"/>
        <v>0</v>
      </c>
    </row>
    <row r="595" spans="1:21" x14ac:dyDescent="0.35">
      <c r="B595" s="4" t="s">
        <v>15</v>
      </c>
      <c r="C595" s="3">
        <f>'4thR'!C$46</f>
        <v>0</v>
      </c>
      <c r="D595" s="3">
        <f>'4thR'!D$46</f>
        <v>0</v>
      </c>
      <c r="E595" s="3">
        <f>'4thR'!E$46</f>
        <v>0</v>
      </c>
      <c r="F595" s="3">
        <f>'4thR'!F$46</f>
        <v>0</v>
      </c>
      <c r="G595" s="3">
        <f>'4thR'!G$46</f>
        <v>0</v>
      </c>
      <c r="H595" s="3">
        <f>'4thR'!H$46</f>
        <v>0</v>
      </c>
      <c r="I595" s="3">
        <f>'4thR'!I$46</f>
        <v>0</v>
      </c>
      <c r="J595" s="3">
        <f>'4thR'!J$46</f>
        <v>0</v>
      </c>
      <c r="K595" s="3">
        <f>'4thR'!K$46</f>
        <v>0</v>
      </c>
      <c r="L595" s="3">
        <f>'4thR'!L$46</f>
        <v>0</v>
      </c>
      <c r="M595" s="3">
        <f>'4thR'!M$46</f>
        <v>0</v>
      </c>
      <c r="N595" s="3">
        <f>'4thR'!N$46</f>
        <v>0</v>
      </c>
      <c r="O595" s="3">
        <f>'4thR'!O$46</f>
        <v>0</v>
      </c>
      <c r="P595" s="3">
        <f>'4thR'!P$46</f>
        <v>0</v>
      </c>
      <c r="Q595" s="3">
        <f>'4thR'!Q$46</f>
        <v>0</v>
      </c>
      <c r="R595" s="3">
        <f>'4thR'!R$46</f>
        <v>0</v>
      </c>
      <c r="S595" s="3">
        <f>'4thR'!S$46</f>
        <v>0</v>
      </c>
      <c r="T595" s="3">
        <f>'4thR'!T$46</f>
        <v>0</v>
      </c>
      <c r="U595" s="10">
        <f t="shared" si="40"/>
        <v>0</v>
      </c>
    </row>
    <row r="596" spans="1:21" x14ac:dyDescent="0.35">
      <c r="B596" s="4" t="s">
        <v>16</v>
      </c>
      <c r="C596" s="3">
        <f>'5thR'!C$46</f>
        <v>0</v>
      </c>
      <c r="D596" s="3">
        <f>'5thR'!D$46</f>
        <v>0</v>
      </c>
      <c r="E596" s="3">
        <f>'5thR'!E$46</f>
        <v>0</v>
      </c>
      <c r="F596" s="3">
        <f>'5thR'!F$46</f>
        <v>0</v>
      </c>
      <c r="G596" s="3">
        <f>'5thR'!G$46</f>
        <v>0</v>
      </c>
      <c r="H596" s="3">
        <f>'5thR'!H$46</f>
        <v>0</v>
      </c>
      <c r="I596" s="3">
        <f>'5thR'!I$46</f>
        <v>0</v>
      </c>
      <c r="J596" s="3">
        <f>'5thR'!J$46</f>
        <v>0</v>
      </c>
      <c r="K596" s="3">
        <f>'5thR'!K$46</f>
        <v>0</v>
      </c>
      <c r="L596" s="3">
        <f>'5thR'!L$46</f>
        <v>0</v>
      </c>
      <c r="M596" s="3">
        <f>'5thR'!M$46</f>
        <v>0</v>
      </c>
      <c r="N596" s="3">
        <f>'5thR'!N$46</f>
        <v>0</v>
      </c>
      <c r="O596" s="3">
        <f>'5thR'!O$46</f>
        <v>0</v>
      </c>
      <c r="P596" s="3">
        <f>'5thR'!P$46</f>
        <v>0</v>
      </c>
      <c r="Q596" s="3">
        <f>'5thR'!Q$46</f>
        <v>0</v>
      </c>
      <c r="R596" s="3">
        <f>'5thR'!R$46</f>
        <v>0</v>
      </c>
      <c r="S596" s="3">
        <f>'5thR'!S$46</f>
        <v>0</v>
      </c>
      <c r="T596" s="3">
        <f>'5thR'!T$46</f>
        <v>0</v>
      </c>
      <c r="U596" s="10">
        <f t="shared" si="40"/>
        <v>0</v>
      </c>
    </row>
    <row r="597" spans="1:21" x14ac:dyDescent="0.35">
      <c r="B597" s="4" t="s">
        <v>17</v>
      </c>
      <c r="C597" s="3">
        <f>'6thR'!C$46</f>
        <v>0</v>
      </c>
      <c r="D597" s="3">
        <f>'6thR'!D$46</f>
        <v>0</v>
      </c>
      <c r="E597" s="3">
        <f>'6thR'!E$46</f>
        <v>0</v>
      </c>
      <c r="F597" s="3">
        <f>'6thR'!F$46</f>
        <v>0</v>
      </c>
      <c r="G597" s="3">
        <f>'6thR'!G$46</f>
        <v>0</v>
      </c>
      <c r="H597" s="3">
        <f>'6thR'!H$46</f>
        <v>0</v>
      </c>
      <c r="I597" s="3">
        <f>'6thR'!I$46</f>
        <v>0</v>
      </c>
      <c r="J597" s="3">
        <f>'6thR'!J$46</f>
        <v>0</v>
      </c>
      <c r="K597" s="3">
        <f>'6thR'!K$46</f>
        <v>0</v>
      </c>
      <c r="L597" s="3">
        <f>'6thR'!L$46</f>
        <v>0</v>
      </c>
      <c r="M597" s="3">
        <f>'6thR'!M$46</f>
        <v>0</v>
      </c>
      <c r="N597" s="3">
        <f>'6thR'!N$46</f>
        <v>0</v>
      </c>
      <c r="O597" s="3">
        <f>'6thR'!O$46</f>
        <v>0</v>
      </c>
      <c r="P597" s="3">
        <f>'6thR'!P$46</f>
        <v>0</v>
      </c>
      <c r="Q597" s="3">
        <f>'6thR'!Q$46</f>
        <v>0</v>
      </c>
      <c r="R597" s="3">
        <f>'6thR'!R$46</f>
        <v>0</v>
      </c>
      <c r="S597" s="3">
        <f>'6thR'!S$46</f>
        <v>0</v>
      </c>
      <c r="T597" s="3">
        <f>'6thR'!T$46</f>
        <v>0</v>
      </c>
      <c r="U597" s="10">
        <f t="shared" si="40"/>
        <v>0</v>
      </c>
    </row>
    <row r="598" spans="1:21" x14ac:dyDescent="0.35">
      <c r="B598" s="4" t="s">
        <v>18</v>
      </c>
      <c r="C598" s="3">
        <f>'7thR'!C$46</f>
        <v>0</v>
      </c>
      <c r="D598" s="3">
        <f>'7thR'!D$46</f>
        <v>0</v>
      </c>
      <c r="E598" s="3">
        <f>'7thR'!E$46</f>
        <v>0</v>
      </c>
      <c r="F598" s="3">
        <f>'7thR'!F$46</f>
        <v>0</v>
      </c>
      <c r="G598" s="3">
        <f>'7thR'!G$46</f>
        <v>0</v>
      </c>
      <c r="H598" s="3">
        <f>'7thR'!H$46</f>
        <v>0</v>
      </c>
      <c r="I598" s="3">
        <f>'7thR'!I$46</f>
        <v>0</v>
      </c>
      <c r="J598" s="3">
        <f>'7thR'!J$46</f>
        <v>0</v>
      </c>
      <c r="K598" s="3">
        <f>'7thR'!K$46</f>
        <v>0</v>
      </c>
      <c r="L598" s="3">
        <f>'7thR'!L$46</f>
        <v>0</v>
      </c>
      <c r="M598" s="3">
        <f>'7thR'!M$46</f>
        <v>0</v>
      </c>
      <c r="N598" s="3">
        <f>'7thR'!N$46</f>
        <v>0</v>
      </c>
      <c r="O598" s="3">
        <f>'7thR'!O$46</f>
        <v>0</v>
      </c>
      <c r="P598" s="3">
        <f>'7thR'!P$46</f>
        <v>0</v>
      </c>
      <c r="Q598" s="3">
        <f>'7thR'!Q$46</f>
        <v>0</v>
      </c>
      <c r="R598" s="3">
        <f>'7thR'!R$46</f>
        <v>0</v>
      </c>
      <c r="S598" s="3">
        <f>'7thR'!S$46</f>
        <v>0</v>
      </c>
      <c r="T598" s="3">
        <f>'7thR'!T$46</f>
        <v>0</v>
      </c>
      <c r="U598" s="10">
        <f t="shared" si="40"/>
        <v>0</v>
      </c>
    </row>
    <row r="599" spans="1:21" x14ac:dyDescent="0.35">
      <c r="B599" s="4" t="s">
        <v>19</v>
      </c>
      <c r="C599" s="3">
        <f>'8thR'!C$46</f>
        <v>0</v>
      </c>
      <c r="D599" s="3">
        <f>'8thR'!D$46</f>
        <v>0</v>
      </c>
      <c r="E599" s="3">
        <f>'8thR'!E$46</f>
        <v>0</v>
      </c>
      <c r="F599" s="3">
        <f>'8thR'!F$46</f>
        <v>0</v>
      </c>
      <c r="G599" s="3">
        <f>'8thR'!G$46</f>
        <v>0</v>
      </c>
      <c r="H599" s="3">
        <f>'8thR'!H$46</f>
        <v>0</v>
      </c>
      <c r="I599" s="3">
        <f>'8thR'!I$46</f>
        <v>0</v>
      </c>
      <c r="J599" s="3">
        <f>'8thR'!J$46</f>
        <v>0</v>
      </c>
      <c r="K599" s="3">
        <f>'8thR'!K$46</f>
        <v>0</v>
      </c>
      <c r="L599" s="3">
        <f>'8thR'!L$46</f>
        <v>0</v>
      </c>
      <c r="M599" s="3">
        <f>'8thR'!M$46</f>
        <v>0</v>
      </c>
      <c r="N599" s="3">
        <f>'8thR'!N$46</f>
        <v>0</v>
      </c>
      <c r="O599" s="3">
        <f>'8thR'!O$46</f>
        <v>0</v>
      </c>
      <c r="P599" s="3">
        <f>'8thR'!P$46</f>
        <v>0</v>
      </c>
      <c r="Q599" s="3">
        <f>'8thR'!Q$46</f>
        <v>0</v>
      </c>
      <c r="R599" s="3">
        <f>'8thR'!R$46</f>
        <v>0</v>
      </c>
      <c r="S599" s="3">
        <f>'8thR'!S$46</f>
        <v>0</v>
      </c>
      <c r="T599" s="3">
        <f>'8thR'!T$46</f>
        <v>0</v>
      </c>
      <c r="U599" s="10">
        <f t="shared" si="40"/>
        <v>0</v>
      </c>
    </row>
    <row r="600" spans="1:21" ht="15" thickBot="1" x14ac:dyDescent="0.4">
      <c r="B600" s="89" t="s">
        <v>78</v>
      </c>
      <c r="C600" s="90">
        <f>'9thR'!C$46</f>
        <v>0</v>
      </c>
      <c r="D600" s="90">
        <f>'9thR'!D$46</f>
        <v>0</v>
      </c>
      <c r="E600" s="90">
        <f>'9thR'!E$46</f>
        <v>0</v>
      </c>
      <c r="F600" s="90">
        <f>'9thR'!F$46</f>
        <v>0</v>
      </c>
      <c r="G600" s="90">
        <f>'9thR'!G$46</f>
        <v>0</v>
      </c>
      <c r="H600" s="90">
        <f>'9thR'!H$46</f>
        <v>0</v>
      </c>
      <c r="I600" s="90">
        <f>'9thR'!I$46</f>
        <v>0</v>
      </c>
      <c r="J600" s="90">
        <f>'9thR'!J$46</f>
        <v>0</v>
      </c>
      <c r="K600" s="90">
        <f>'9thR'!K$46</f>
        <v>0</v>
      </c>
      <c r="L600" s="90">
        <f>'9thR'!L$46</f>
        <v>0</v>
      </c>
      <c r="M600" s="90">
        <f>'9thR'!M$46</f>
        <v>0</v>
      </c>
      <c r="N600" s="90">
        <f>'9thR'!N$46</f>
        <v>0</v>
      </c>
      <c r="O600" s="90">
        <f>'9thR'!O$46</f>
        <v>0</v>
      </c>
      <c r="P600" s="90">
        <f>'9thR'!P$46</f>
        <v>0</v>
      </c>
      <c r="Q600" s="90">
        <f>'9thR'!Q$46</f>
        <v>0</v>
      </c>
      <c r="R600" s="90">
        <f>'9thR'!R$46</f>
        <v>0</v>
      </c>
      <c r="S600" s="90">
        <f>'9thR'!S$46</f>
        <v>0</v>
      </c>
      <c r="T600" s="90">
        <f>'9thR'!T$46</f>
        <v>0</v>
      </c>
      <c r="U600" s="91">
        <f t="shared" si="40"/>
        <v>0</v>
      </c>
    </row>
    <row r="601" spans="1:21" ht="16" thickTop="1" x14ac:dyDescent="0.35">
      <c r="B601" s="38" t="s">
        <v>12</v>
      </c>
      <c r="C601" s="30">
        <f>score!H$46</f>
        <v>0</v>
      </c>
      <c r="D601" s="30">
        <f>score!I$46</f>
        <v>0</v>
      </c>
      <c r="E601" s="30">
        <f>score!J$46</f>
        <v>0</v>
      </c>
      <c r="F601" s="30">
        <f>score!K$46</f>
        <v>0</v>
      </c>
      <c r="G601" s="30">
        <f>score!L$46</f>
        <v>0</v>
      </c>
      <c r="H601" s="30">
        <f>score!M$46</f>
        <v>0</v>
      </c>
      <c r="I601" s="30">
        <f>score!N$46</f>
        <v>0</v>
      </c>
      <c r="J601" s="30">
        <f>score!O$46</f>
        <v>0</v>
      </c>
      <c r="K601" s="30">
        <f>score!P$46</f>
        <v>0</v>
      </c>
      <c r="L601" s="30">
        <f>score!Q$46</f>
        <v>0</v>
      </c>
      <c r="M601" s="30">
        <f>score!R$46</f>
        <v>0</v>
      </c>
      <c r="N601" s="30">
        <f>score!S$46</f>
        <v>0</v>
      </c>
      <c r="O601" s="30">
        <f>score!T$46</f>
        <v>0</v>
      </c>
      <c r="P601" s="30">
        <f>score!U$46</f>
        <v>0</v>
      </c>
      <c r="Q601" s="30">
        <f>score!V$46</f>
        <v>0</v>
      </c>
      <c r="R601" s="30">
        <f>score!W$46</f>
        <v>0</v>
      </c>
      <c r="S601" s="30">
        <f>score!X$46</f>
        <v>0</v>
      </c>
      <c r="T601" s="30">
        <f>score!Y$46</f>
        <v>0</v>
      </c>
      <c r="U601" s="31">
        <f t="shared" si="40"/>
        <v>0</v>
      </c>
    </row>
    <row r="602" spans="1:21" ht="15.5" x14ac:dyDescent="0.35">
      <c r="B602" s="39" t="s">
        <v>7</v>
      </c>
      <c r="C602" s="40">
        <f>score!H$147</f>
        <v>4</v>
      </c>
      <c r="D602" s="40">
        <f>score!$I$147</f>
        <v>3</v>
      </c>
      <c r="E602" s="40">
        <f>score!$J$147</f>
        <v>3</v>
      </c>
      <c r="F602" s="40">
        <f>score!$K$147</f>
        <v>4</v>
      </c>
      <c r="G602" s="40">
        <f>score!$L$147</f>
        <v>4</v>
      </c>
      <c r="H602" s="40">
        <f>score!$M$147</f>
        <v>4</v>
      </c>
      <c r="I602" s="40">
        <f>score!$N$147</f>
        <v>3</v>
      </c>
      <c r="J602" s="40">
        <f>score!$O$147</f>
        <v>4</v>
      </c>
      <c r="K602" s="40">
        <f>score!$P$147</f>
        <v>3</v>
      </c>
      <c r="L602" s="40">
        <f>score!$Q$147</f>
        <v>4</v>
      </c>
      <c r="M602" s="40">
        <f>score!$R$147</f>
        <v>3</v>
      </c>
      <c r="N602" s="40">
        <f>score!$S$147</f>
        <v>3</v>
      </c>
      <c r="O602" s="40">
        <f>score!$T$147</f>
        <v>4</v>
      </c>
      <c r="P602" s="40">
        <f>score!$U$147</f>
        <v>4</v>
      </c>
      <c r="Q602" s="40">
        <f>score!$V$147</f>
        <v>4</v>
      </c>
      <c r="R602" s="40">
        <f>score!$W$147</f>
        <v>3</v>
      </c>
      <c r="S602" s="40">
        <f>score!$X$147</f>
        <v>4</v>
      </c>
      <c r="T602" s="40">
        <f>score!$Y$147</f>
        <v>3</v>
      </c>
      <c r="U602" s="13">
        <f>SUM(C602:T602)</f>
        <v>64</v>
      </c>
    </row>
    <row r="603" spans="1:21" x14ac:dyDescent="0.35">
      <c r="C603" s="41"/>
      <c r="D603" s="41"/>
      <c r="E603" s="41"/>
      <c r="F603" s="41"/>
      <c r="G603" s="41"/>
      <c r="H603" s="41"/>
      <c r="I603" s="41"/>
      <c r="J603" s="41"/>
      <c r="K603" s="41"/>
      <c r="L603" s="41"/>
      <c r="M603" s="41"/>
      <c r="N603" s="41"/>
      <c r="O603" s="41"/>
      <c r="P603" s="41"/>
      <c r="Q603" s="41"/>
      <c r="R603" s="41"/>
      <c r="S603" s="41"/>
      <c r="T603" s="41"/>
    </row>
    <row r="604" spans="1:21" x14ac:dyDescent="0.35">
      <c r="A604" s="151">
        <f>score!A47</f>
        <v>41</v>
      </c>
      <c r="C604" s="149" t="s">
        <v>6</v>
      </c>
      <c r="D604" s="149"/>
      <c r="E604" s="149"/>
      <c r="F604" s="149"/>
      <c r="G604" s="149"/>
      <c r="H604" s="149"/>
      <c r="I604" s="149"/>
      <c r="J604" s="149"/>
      <c r="K604" s="149"/>
      <c r="L604" s="149"/>
      <c r="M604" s="149"/>
      <c r="N604" s="149"/>
      <c r="O604" s="149"/>
      <c r="P604" s="149"/>
      <c r="Q604" s="149"/>
      <c r="R604" s="149"/>
      <c r="S604" s="149"/>
      <c r="T604" s="149"/>
    </row>
    <row r="605" spans="1:21" x14ac:dyDescent="0.35">
      <c r="A605" s="151"/>
      <c r="B605" s="152">
        <f>score!F47</f>
        <v>0</v>
      </c>
      <c r="C605" s="147">
        <v>1</v>
      </c>
      <c r="D605" s="147">
        <v>2</v>
      </c>
      <c r="E605" s="147">
        <v>3</v>
      </c>
      <c r="F605" s="147">
        <v>4</v>
      </c>
      <c r="G605" s="147">
        <v>5</v>
      </c>
      <c r="H605" s="147">
        <v>6</v>
      </c>
      <c r="I605" s="147">
        <v>7</v>
      </c>
      <c r="J605" s="147">
        <v>8</v>
      </c>
      <c r="K605" s="147">
        <v>9</v>
      </c>
      <c r="L605" s="147">
        <v>10</v>
      </c>
      <c r="M605" s="147">
        <v>11</v>
      </c>
      <c r="N605" s="147">
        <v>12</v>
      </c>
      <c r="O605" s="147">
        <v>13</v>
      </c>
      <c r="P605" s="147">
        <v>14</v>
      </c>
      <c r="Q605" s="147">
        <v>15</v>
      </c>
      <c r="R605" s="147">
        <v>16</v>
      </c>
      <c r="S605" s="147">
        <v>17</v>
      </c>
      <c r="T605" s="147">
        <v>18</v>
      </c>
      <c r="U605" s="42" t="s">
        <v>1</v>
      </c>
    </row>
    <row r="606" spans="1:21" x14ac:dyDescent="0.35">
      <c r="B606" s="152"/>
      <c r="C606" s="147"/>
      <c r="D606" s="147"/>
      <c r="E606" s="147"/>
      <c r="F606" s="147"/>
      <c r="G606" s="147"/>
      <c r="H606" s="147"/>
      <c r="I606" s="147"/>
      <c r="J606" s="147"/>
      <c r="K606" s="147"/>
      <c r="L606" s="147"/>
      <c r="M606" s="147"/>
      <c r="N606" s="147"/>
      <c r="O606" s="147"/>
      <c r="P606" s="147"/>
      <c r="Q606" s="147"/>
      <c r="R606" s="147"/>
      <c r="S606" s="147"/>
      <c r="T606" s="147"/>
      <c r="U606" s="43"/>
    </row>
    <row r="607" spans="1:21" x14ac:dyDescent="0.35">
      <c r="B607" s="4" t="s">
        <v>8</v>
      </c>
      <c r="C607" s="3">
        <f>'1stR'!C$47</f>
        <v>0</v>
      </c>
      <c r="D607" s="3">
        <f>'1stR'!D$47</f>
        <v>0</v>
      </c>
      <c r="E607" s="3">
        <f>'1stR'!E$47</f>
        <v>0</v>
      </c>
      <c r="F607" s="3">
        <f>'1stR'!F$47</f>
        <v>0</v>
      </c>
      <c r="G607" s="3">
        <f>'1stR'!G$47</f>
        <v>0</v>
      </c>
      <c r="H607" s="3">
        <f>'1stR'!H$47</f>
        <v>0</v>
      </c>
      <c r="I607" s="3">
        <f>'1stR'!I$47</f>
        <v>0</v>
      </c>
      <c r="J607" s="3">
        <f>'1stR'!J$47</f>
        <v>0</v>
      </c>
      <c r="K607" s="3">
        <f>'1stR'!K$47</f>
        <v>0</v>
      </c>
      <c r="L607" s="3">
        <f>'1stR'!L$47</f>
        <v>0</v>
      </c>
      <c r="M607" s="3">
        <f>'1stR'!M$47</f>
        <v>0</v>
      </c>
      <c r="N607" s="3">
        <f>'1stR'!N$47</f>
        <v>0</v>
      </c>
      <c r="O607" s="3">
        <f>'1stR'!O$47</f>
        <v>0</v>
      </c>
      <c r="P607" s="3">
        <f>'1stR'!P$47</f>
        <v>0</v>
      </c>
      <c r="Q607" s="3">
        <f>'1stR'!Q$47</f>
        <v>0</v>
      </c>
      <c r="R607" s="3">
        <f>'1stR'!R$47</f>
        <v>0</v>
      </c>
      <c r="S607" s="3">
        <f>'1stR'!S$47</f>
        <v>0</v>
      </c>
      <c r="T607" s="3">
        <f>'1stR'!T$47</f>
        <v>0</v>
      </c>
      <c r="U607" s="10">
        <f>SUM(C607:T607)</f>
        <v>0</v>
      </c>
    </row>
    <row r="608" spans="1:21" x14ac:dyDescent="0.35">
      <c r="B608" s="4" t="s">
        <v>13</v>
      </c>
      <c r="C608" s="3">
        <f>'2ndR'!C$47</f>
        <v>0</v>
      </c>
      <c r="D608" s="3">
        <f>'2ndR'!D$47</f>
        <v>0</v>
      </c>
      <c r="E608" s="3">
        <f>'2ndR'!E$47</f>
        <v>0</v>
      </c>
      <c r="F608" s="3">
        <f>'2ndR'!F$47</f>
        <v>0</v>
      </c>
      <c r="G608" s="3">
        <f>'2ndR'!G$47</f>
        <v>0</v>
      </c>
      <c r="H608" s="3">
        <f>'2ndR'!H$47</f>
        <v>0</v>
      </c>
      <c r="I608" s="3">
        <f>'2ndR'!I$47</f>
        <v>0</v>
      </c>
      <c r="J608" s="3">
        <f>'2ndR'!J$47</f>
        <v>0</v>
      </c>
      <c r="K608" s="3">
        <f>'2ndR'!K$47</f>
        <v>0</v>
      </c>
      <c r="L608" s="3">
        <f>'2ndR'!L$47</f>
        <v>0</v>
      </c>
      <c r="M608" s="3">
        <f>'2ndR'!M$47</f>
        <v>0</v>
      </c>
      <c r="N608" s="3">
        <f>'2ndR'!N$47</f>
        <v>0</v>
      </c>
      <c r="O608" s="3">
        <f>'2ndR'!O$47</f>
        <v>0</v>
      </c>
      <c r="P608" s="3">
        <f>'2ndR'!P$47</f>
        <v>0</v>
      </c>
      <c r="Q608" s="3">
        <f>'2ndR'!Q$47</f>
        <v>0</v>
      </c>
      <c r="R608" s="3">
        <f>'2ndR'!R$47</f>
        <v>0</v>
      </c>
      <c r="S608" s="3">
        <f>'2ndR'!S$47</f>
        <v>0</v>
      </c>
      <c r="T608" s="3">
        <f>'2ndR'!T$47</f>
        <v>0</v>
      </c>
      <c r="U608" s="10">
        <f t="shared" ref="U608:U615" si="41">SUM(C608:T608)</f>
        <v>0</v>
      </c>
    </row>
    <row r="609" spans="1:21" x14ac:dyDescent="0.35">
      <c r="B609" s="4" t="s">
        <v>14</v>
      </c>
      <c r="C609" s="3">
        <f>'3rdR'!C$47</f>
        <v>0</v>
      </c>
      <c r="D609" s="3">
        <f>'3rdR'!D$47</f>
        <v>0</v>
      </c>
      <c r="E609" s="3">
        <f>'3rdR'!E$47</f>
        <v>0</v>
      </c>
      <c r="F609" s="3">
        <f>'3rdR'!F$47</f>
        <v>0</v>
      </c>
      <c r="G609" s="3">
        <f>'3rdR'!G$47</f>
        <v>0</v>
      </c>
      <c r="H609" s="3">
        <f>'3rdR'!H$47</f>
        <v>0</v>
      </c>
      <c r="I609" s="3">
        <f>'3rdR'!I$47</f>
        <v>0</v>
      </c>
      <c r="J609" s="3">
        <f>'3rdR'!J$47</f>
        <v>0</v>
      </c>
      <c r="K609" s="3">
        <f>'3rdR'!K$47</f>
        <v>0</v>
      </c>
      <c r="L609" s="3">
        <f>'3rdR'!L$47</f>
        <v>0</v>
      </c>
      <c r="M609" s="3">
        <f>'3rdR'!M$47</f>
        <v>0</v>
      </c>
      <c r="N609" s="3">
        <f>'3rdR'!N$47</f>
        <v>0</v>
      </c>
      <c r="O609" s="3">
        <f>'3rdR'!O$47</f>
        <v>0</v>
      </c>
      <c r="P609" s="3">
        <f>'3rdR'!P$47</f>
        <v>0</v>
      </c>
      <c r="Q609" s="3">
        <f>'3rdR'!Q$47</f>
        <v>0</v>
      </c>
      <c r="R609" s="3">
        <f>'3rdR'!R$47</f>
        <v>0</v>
      </c>
      <c r="S609" s="3">
        <f>'3rdR'!S$47</f>
        <v>0</v>
      </c>
      <c r="T609" s="3">
        <f>'3rdR'!T$47</f>
        <v>0</v>
      </c>
      <c r="U609" s="10">
        <f t="shared" si="41"/>
        <v>0</v>
      </c>
    </row>
    <row r="610" spans="1:21" x14ac:dyDescent="0.35">
      <c r="B610" s="4" t="s">
        <v>15</v>
      </c>
      <c r="C610" s="3">
        <f>'4thR'!C$47</f>
        <v>0</v>
      </c>
      <c r="D610" s="3">
        <f>'4thR'!D$47</f>
        <v>0</v>
      </c>
      <c r="E610" s="3">
        <f>'4thR'!E$47</f>
        <v>0</v>
      </c>
      <c r="F610" s="3">
        <f>'4thR'!F$47</f>
        <v>0</v>
      </c>
      <c r="G610" s="3">
        <f>'4thR'!G$47</f>
        <v>0</v>
      </c>
      <c r="H610" s="3">
        <f>'4thR'!H$47</f>
        <v>0</v>
      </c>
      <c r="I610" s="3">
        <f>'4thR'!I$47</f>
        <v>0</v>
      </c>
      <c r="J610" s="3">
        <f>'4thR'!J$47</f>
        <v>0</v>
      </c>
      <c r="K610" s="3">
        <f>'4thR'!K$47</f>
        <v>0</v>
      </c>
      <c r="L610" s="3">
        <f>'4thR'!L$47</f>
        <v>0</v>
      </c>
      <c r="M610" s="3">
        <f>'4thR'!M$47</f>
        <v>0</v>
      </c>
      <c r="N610" s="3">
        <f>'4thR'!N$47</f>
        <v>0</v>
      </c>
      <c r="O610" s="3">
        <f>'4thR'!O$47</f>
        <v>0</v>
      </c>
      <c r="P610" s="3">
        <f>'4thR'!P$47</f>
        <v>0</v>
      </c>
      <c r="Q610" s="3">
        <f>'4thR'!Q$47</f>
        <v>0</v>
      </c>
      <c r="R610" s="3">
        <f>'4thR'!R$47</f>
        <v>0</v>
      </c>
      <c r="S610" s="3">
        <f>'4thR'!S$47</f>
        <v>0</v>
      </c>
      <c r="T610" s="3">
        <f>'4thR'!T$47</f>
        <v>0</v>
      </c>
      <c r="U610" s="10">
        <f t="shared" si="41"/>
        <v>0</v>
      </c>
    </row>
    <row r="611" spans="1:21" x14ac:dyDescent="0.35">
      <c r="B611" s="4" t="s">
        <v>16</v>
      </c>
      <c r="C611" s="3">
        <f>'5thR'!C$47</f>
        <v>0</v>
      </c>
      <c r="D611" s="3">
        <f>'5thR'!D$47</f>
        <v>0</v>
      </c>
      <c r="E611" s="3">
        <f>'5thR'!E$47</f>
        <v>0</v>
      </c>
      <c r="F611" s="3">
        <f>'5thR'!F$47</f>
        <v>0</v>
      </c>
      <c r="G611" s="3">
        <f>'5thR'!G$47</f>
        <v>0</v>
      </c>
      <c r="H611" s="3">
        <f>'5thR'!H$47</f>
        <v>0</v>
      </c>
      <c r="I611" s="3">
        <f>'5thR'!I$47</f>
        <v>0</v>
      </c>
      <c r="J611" s="3">
        <f>'5thR'!J$47</f>
        <v>0</v>
      </c>
      <c r="K611" s="3">
        <f>'5thR'!K$47</f>
        <v>0</v>
      </c>
      <c r="L611" s="3">
        <f>'5thR'!L$47</f>
        <v>0</v>
      </c>
      <c r="M611" s="3">
        <f>'5thR'!M$47</f>
        <v>0</v>
      </c>
      <c r="N611" s="3">
        <f>'5thR'!N$47</f>
        <v>0</v>
      </c>
      <c r="O611" s="3">
        <f>'5thR'!O$47</f>
        <v>0</v>
      </c>
      <c r="P611" s="3">
        <f>'5thR'!P$47</f>
        <v>0</v>
      </c>
      <c r="Q611" s="3">
        <f>'5thR'!Q$47</f>
        <v>0</v>
      </c>
      <c r="R611" s="3">
        <f>'5thR'!R$47</f>
        <v>0</v>
      </c>
      <c r="S611" s="3">
        <f>'5thR'!S$47</f>
        <v>0</v>
      </c>
      <c r="T611" s="3">
        <f>'5thR'!T$47</f>
        <v>0</v>
      </c>
      <c r="U611" s="10">
        <f t="shared" si="41"/>
        <v>0</v>
      </c>
    </row>
    <row r="612" spans="1:21" x14ac:dyDescent="0.35">
      <c r="B612" s="4" t="s">
        <v>17</v>
      </c>
      <c r="C612" s="3">
        <f>'6thR'!C$47</f>
        <v>0</v>
      </c>
      <c r="D612" s="3">
        <f>'6thR'!D$47</f>
        <v>0</v>
      </c>
      <c r="E612" s="3">
        <f>'6thR'!E$47</f>
        <v>0</v>
      </c>
      <c r="F612" s="3">
        <f>'6thR'!F$47</f>
        <v>0</v>
      </c>
      <c r="G612" s="3">
        <f>'6thR'!G$47</f>
        <v>0</v>
      </c>
      <c r="H612" s="3">
        <f>'6thR'!H$47</f>
        <v>0</v>
      </c>
      <c r="I612" s="3">
        <f>'6thR'!I$47</f>
        <v>0</v>
      </c>
      <c r="J612" s="3">
        <f>'6thR'!J$47</f>
        <v>0</v>
      </c>
      <c r="K612" s="3">
        <f>'6thR'!K$47</f>
        <v>0</v>
      </c>
      <c r="L612" s="3">
        <f>'6thR'!L$47</f>
        <v>0</v>
      </c>
      <c r="M612" s="3">
        <f>'6thR'!M$47</f>
        <v>0</v>
      </c>
      <c r="N612" s="3">
        <f>'6thR'!N$47</f>
        <v>0</v>
      </c>
      <c r="O612" s="3">
        <f>'6thR'!O$47</f>
        <v>0</v>
      </c>
      <c r="P612" s="3">
        <f>'6thR'!P$47</f>
        <v>0</v>
      </c>
      <c r="Q612" s="3">
        <f>'6thR'!Q$47</f>
        <v>0</v>
      </c>
      <c r="R612" s="3">
        <f>'6thR'!R$47</f>
        <v>0</v>
      </c>
      <c r="S612" s="3">
        <f>'6thR'!S$47</f>
        <v>0</v>
      </c>
      <c r="T612" s="3">
        <f>'6thR'!T$47</f>
        <v>0</v>
      </c>
      <c r="U612" s="10">
        <f t="shared" si="41"/>
        <v>0</v>
      </c>
    </row>
    <row r="613" spans="1:21" x14ac:dyDescent="0.35">
      <c r="B613" s="4" t="s">
        <v>18</v>
      </c>
      <c r="C613" s="3">
        <f>'7thR'!C$47</f>
        <v>0</v>
      </c>
      <c r="D613" s="3">
        <f>'7thR'!D$47</f>
        <v>0</v>
      </c>
      <c r="E613" s="3">
        <f>'7thR'!E$47</f>
        <v>0</v>
      </c>
      <c r="F613" s="3">
        <f>'7thR'!F$47</f>
        <v>0</v>
      </c>
      <c r="G613" s="3">
        <f>'7thR'!G$47</f>
        <v>0</v>
      </c>
      <c r="H613" s="3">
        <f>'7thR'!H$47</f>
        <v>0</v>
      </c>
      <c r="I613" s="3">
        <f>'7thR'!I$47</f>
        <v>0</v>
      </c>
      <c r="J613" s="3">
        <f>'7thR'!J$47</f>
        <v>0</v>
      </c>
      <c r="K613" s="3">
        <f>'7thR'!K$47</f>
        <v>0</v>
      </c>
      <c r="L613" s="3">
        <f>'7thR'!L$47</f>
        <v>0</v>
      </c>
      <c r="M613" s="3">
        <f>'7thR'!M$47</f>
        <v>0</v>
      </c>
      <c r="N613" s="3">
        <f>'7thR'!N$47</f>
        <v>0</v>
      </c>
      <c r="O613" s="3">
        <f>'7thR'!O$47</f>
        <v>0</v>
      </c>
      <c r="P613" s="3">
        <f>'7thR'!P$47</f>
        <v>0</v>
      </c>
      <c r="Q613" s="3">
        <f>'7thR'!Q$47</f>
        <v>0</v>
      </c>
      <c r="R613" s="3">
        <f>'7thR'!R$47</f>
        <v>0</v>
      </c>
      <c r="S613" s="3">
        <f>'7thR'!S$47</f>
        <v>0</v>
      </c>
      <c r="T613" s="3">
        <f>'7thR'!T$47</f>
        <v>0</v>
      </c>
      <c r="U613" s="10">
        <f t="shared" si="41"/>
        <v>0</v>
      </c>
    </row>
    <row r="614" spans="1:21" ht="15" thickBot="1" x14ac:dyDescent="0.4">
      <c r="B614" s="4" t="s">
        <v>19</v>
      </c>
      <c r="C614" s="32">
        <f>'8thR'!C$47</f>
        <v>0</v>
      </c>
      <c r="D614" s="32">
        <f>'8thR'!D$47</f>
        <v>0</v>
      </c>
      <c r="E614" s="32">
        <f>'8thR'!E$47</f>
        <v>0</v>
      </c>
      <c r="F614" s="32">
        <f>'8thR'!F$47</f>
        <v>0</v>
      </c>
      <c r="G614" s="32">
        <f>'8thR'!G$47</f>
        <v>0</v>
      </c>
      <c r="H614" s="32">
        <f>'8thR'!H$47</f>
        <v>0</v>
      </c>
      <c r="I614" s="32">
        <f>'8thR'!I$47</f>
        <v>0</v>
      </c>
      <c r="J614" s="32">
        <f>'8thR'!J$47</f>
        <v>0</v>
      </c>
      <c r="K614" s="32">
        <f>'8thR'!K$47</f>
        <v>0</v>
      </c>
      <c r="L614" s="32">
        <f>'8thR'!L$47</f>
        <v>0</v>
      </c>
      <c r="M614" s="32">
        <f>'8thR'!M$47</f>
        <v>0</v>
      </c>
      <c r="N614" s="32">
        <f>'8thR'!N$47</f>
        <v>0</v>
      </c>
      <c r="O614" s="32">
        <f>'8thR'!O$47</f>
        <v>0</v>
      </c>
      <c r="P614" s="32">
        <f>'8thR'!P$47</f>
        <v>0</v>
      </c>
      <c r="Q614" s="32">
        <f>'8thR'!Q$47</f>
        <v>0</v>
      </c>
      <c r="R614" s="32">
        <f>'8thR'!R$47</f>
        <v>0</v>
      </c>
      <c r="S614" s="32">
        <f>'8thR'!S$47</f>
        <v>0</v>
      </c>
      <c r="T614" s="32">
        <f>'8thR'!T$47</f>
        <v>0</v>
      </c>
      <c r="U614" s="10">
        <f t="shared" si="41"/>
        <v>0</v>
      </c>
    </row>
    <row r="615" spans="1:21" ht="16" thickTop="1" x14ac:dyDescent="0.35">
      <c r="B615" s="38" t="s">
        <v>12</v>
      </c>
      <c r="C615" s="30">
        <f>score!H$47</f>
        <v>0</v>
      </c>
      <c r="D615" s="30">
        <f>score!I$47</f>
        <v>0</v>
      </c>
      <c r="E615" s="30">
        <f>score!J$47</f>
        <v>0</v>
      </c>
      <c r="F615" s="30">
        <f>score!K$47</f>
        <v>0</v>
      </c>
      <c r="G615" s="30">
        <f>score!L$47</f>
        <v>0</v>
      </c>
      <c r="H615" s="30">
        <f>score!M$47</f>
        <v>0</v>
      </c>
      <c r="I615" s="30">
        <f>score!N$47</f>
        <v>0</v>
      </c>
      <c r="J615" s="30">
        <f>score!O$47</f>
        <v>0</v>
      </c>
      <c r="K615" s="30">
        <f>score!P$47</f>
        <v>0</v>
      </c>
      <c r="L615" s="30">
        <f>score!Q$47</f>
        <v>0</v>
      </c>
      <c r="M615" s="30">
        <f>score!R$47</f>
        <v>0</v>
      </c>
      <c r="N615" s="30">
        <f>score!S$47</f>
        <v>0</v>
      </c>
      <c r="O615" s="30">
        <f>score!T$47</f>
        <v>0</v>
      </c>
      <c r="P615" s="30">
        <f>score!U$47</f>
        <v>0</v>
      </c>
      <c r="Q615" s="30">
        <f>score!V$47</f>
        <v>0</v>
      </c>
      <c r="R615" s="30">
        <f>score!W$47</f>
        <v>0</v>
      </c>
      <c r="S615" s="30">
        <f>score!X$47</f>
        <v>0</v>
      </c>
      <c r="T615" s="30">
        <f>score!Y$47</f>
        <v>0</v>
      </c>
      <c r="U615" s="34">
        <f t="shared" si="41"/>
        <v>0</v>
      </c>
    </row>
    <row r="616" spans="1:21" ht="15.5" x14ac:dyDescent="0.35">
      <c r="B616" s="39" t="s">
        <v>7</v>
      </c>
      <c r="C616" s="40">
        <f>score!H$147</f>
        <v>4</v>
      </c>
      <c r="D616" s="40">
        <f>score!$I$147</f>
        <v>3</v>
      </c>
      <c r="E616" s="40">
        <f>score!$J$147</f>
        <v>3</v>
      </c>
      <c r="F616" s="40">
        <f>score!$K$147</f>
        <v>4</v>
      </c>
      <c r="G616" s="40">
        <f>score!$L$147</f>
        <v>4</v>
      </c>
      <c r="H616" s="40">
        <f>score!$M$147</f>
        <v>4</v>
      </c>
      <c r="I616" s="40">
        <f>score!$N$147</f>
        <v>3</v>
      </c>
      <c r="J616" s="40">
        <f>score!$O$147</f>
        <v>4</v>
      </c>
      <c r="K616" s="40">
        <f>score!$P$147</f>
        <v>3</v>
      </c>
      <c r="L616" s="40">
        <f>score!$Q$147</f>
        <v>4</v>
      </c>
      <c r="M616" s="40">
        <f>score!$R$147</f>
        <v>3</v>
      </c>
      <c r="N616" s="40">
        <f>score!$S$147</f>
        <v>3</v>
      </c>
      <c r="O616" s="40">
        <f>score!$T$147</f>
        <v>4</v>
      </c>
      <c r="P616" s="40">
        <f>score!$U$147</f>
        <v>4</v>
      </c>
      <c r="Q616" s="40">
        <f>score!$V$147</f>
        <v>4</v>
      </c>
      <c r="R616" s="40">
        <f>score!$W$147</f>
        <v>3</v>
      </c>
      <c r="S616" s="40">
        <f>score!$X$147</f>
        <v>4</v>
      </c>
      <c r="T616" s="40">
        <f>score!$Y$147</f>
        <v>3</v>
      </c>
      <c r="U616" s="13">
        <f>SUM(C616:T616)</f>
        <v>64</v>
      </c>
    </row>
    <row r="617" spans="1:21" x14ac:dyDescent="0.35">
      <c r="C617" s="41"/>
      <c r="D617" s="41"/>
      <c r="E617" s="41"/>
      <c r="F617" s="41"/>
      <c r="G617" s="41"/>
      <c r="H617" s="41"/>
      <c r="I617" s="41"/>
      <c r="J617" s="41"/>
      <c r="K617" s="41"/>
      <c r="L617" s="41"/>
      <c r="M617" s="41"/>
      <c r="N617" s="41"/>
      <c r="O617" s="41"/>
      <c r="P617" s="41"/>
      <c r="Q617" s="41"/>
      <c r="R617" s="41"/>
      <c r="S617" s="41"/>
      <c r="T617" s="41"/>
    </row>
    <row r="618" spans="1:21" x14ac:dyDescent="0.35">
      <c r="A618" s="151">
        <f>score!A48</f>
        <v>42</v>
      </c>
      <c r="B618" s="52"/>
      <c r="C618" s="149" t="s">
        <v>6</v>
      </c>
      <c r="D618" s="149"/>
      <c r="E618" s="149"/>
      <c r="F618" s="149"/>
      <c r="G618" s="149"/>
      <c r="H618" s="149"/>
      <c r="I618" s="149"/>
      <c r="J618" s="149"/>
      <c r="K618" s="149"/>
      <c r="L618" s="149"/>
      <c r="M618" s="149"/>
      <c r="N618" s="149"/>
      <c r="O618" s="149"/>
      <c r="P618" s="149"/>
      <c r="Q618" s="149"/>
      <c r="R618" s="149"/>
      <c r="S618" s="149"/>
      <c r="T618" s="149"/>
    </row>
    <row r="619" spans="1:21" x14ac:dyDescent="0.35">
      <c r="A619" s="151"/>
      <c r="B619" s="152">
        <f>score!F48</f>
        <v>0</v>
      </c>
      <c r="C619" s="147">
        <v>1</v>
      </c>
      <c r="D619" s="147">
        <v>2</v>
      </c>
      <c r="E619" s="147">
        <v>3</v>
      </c>
      <c r="F619" s="147">
        <v>4</v>
      </c>
      <c r="G619" s="147">
        <v>5</v>
      </c>
      <c r="H619" s="147">
        <v>6</v>
      </c>
      <c r="I619" s="147">
        <v>7</v>
      </c>
      <c r="J619" s="147">
        <v>8</v>
      </c>
      <c r="K619" s="147">
        <v>9</v>
      </c>
      <c r="L619" s="147">
        <v>10</v>
      </c>
      <c r="M619" s="147">
        <v>11</v>
      </c>
      <c r="N619" s="147">
        <v>12</v>
      </c>
      <c r="O619" s="147">
        <v>13</v>
      </c>
      <c r="P619" s="147">
        <v>14</v>
      </c>
      <c r="Q619" s="147">
        <v>15</v>
      </c>
      <c r="R619" s="147">
        <v>16</v>
      </c>
      <c r="S619" s="147">
        <v>17</v>
      </c>
      <c r="T619" s="147">
        <v>18</v>
      </c>
      <c r="U619" s="42" t="s">
        <v>1</v>
      </c>
    </row>
    <row r="620" spans="1:21" x14ac:dyDescent="0.35">
      <c r="B620" s="152"/>
      <c r="C620" s="147"/>
      <c r="D620" s="147"/>
      <c r="E620" s="147"/>
      <c r="F620" s="147"/>
      <c r="G620" s="147"/>
      <c r="H620" s="147"/>
      <c r="I620" s="147"/>
      <c r="J620" s="147"/>
      <c r="K620" s="147"/>
      <c r="L620" s="147"/>
      <c r="M620" s="147"/>
      <c r="N620" s="147"/>
      <c r="O620" s="147"/>
      <c r="P620" s="147"/>
      <c r="Q620" s="147"/>
      <c r="R620" s="147"/>
      <c r="S620" s="147"/>
      <c r="T620" s="147"/>
      <c r="U620" s="43"/>
    </row>
    <row r="621" spans="1:21" x14ac:dyDescent="0.35">
      <c r="B621" s="4" t="s">
        <v>8</v>
      </c>
      <c r="C621" s="3">
        <f>'1stR'!C$48</f>
        <v>0</v>
      </c>
      <c r="D621" s="3">
        <f>'1stR'!D$48</f>
        <v>0</v>
      </c>
      <c r="E621" s="3">
        <f>'1stR'!E$48</f>
        <v>0</v>
      </c>
      <c r="F621" s="3">
        <f>'1stR'!F$48</f>
        <v>0</v>
      </c>
      <c r="G621" s="3">
        <f>'1stR'!G$48</f>
        <v>0</v>
      </c>
      <c r="H621" s="3">
        <f>'1stR'!H$48</f>
        <v>0</v>
      </c>
      <c r="I621" s="3">
        <f>'1stR'!I$48</f>
        <v>0</v>
      </c>
      <c r="J621" s="3">
        <f>'1stR'!J$48</f>
        <v>0</v>
      </c>
      <c r="K621" s="3">
        <f>'1stR'!K$48</f>
        <v>0</v>
      </c>
      <c r="L621" s="3">
        <f>'1stR'!L$48</f>
        <v>0</v>
      </c>
      <c r="M621" s="3">
        <f>'1stR'!M$48</f>
        <v>0</v>
      </c>
      <c r="N621" s="3">
        <f>'1stR'!N$48</f>
        <v>0</v>
      </c>
      <c r="O621" s="3">
        <f>'1stR'!O$48</f>
        <v>0</v>
      </c>
      <c r="P621" s="3">
        <f>'1stR'!P$48</f>
        <v>0</v>
      </c>
      <c r="Q621" s="3">
        <f>'1stR'!Q$48</f>
        <v>0</v>
      </c>
      <c r="R621" s="3">
        <f>'1stR'!R$48</f>
        <v>0</v>
      </c>
      <c r="S621" s="3">
        <f>'1stR'!S$48</f>
        <v>0</v>
      </c>
      <c r="T621" s="3">
        <f>'1stR'!T$48</f>
        <v>0</v>
      </c>
      <c r="U621" s="10">
        <f>SUM(C621:T621)</f>
        <v>0</v>
      </c>
    </row>
    <row r="622" spans="1:21" x14ac:dyDescent="0.35">
      <c r="B622" s="4" t="s">
        <v>13</v>
      </c>
      <c r="C622" s="3">
        <f>'2ndR'!C$48</f>
        <v>0</v>
      </c>
      <c r="D622" s="3">
        <f>'2ndR'!D$48</f>
        <v>0</v>
      </c>
      <c r="E622" s="3">
        <f>'2ndR'!E$48</f>
        <v>0</v>
      </c>
      <c r="F622" s="3">
        <f>'2ndR'!F$48</f>
        <v>0</v>
      </c>
      <c r="G622" s="3">
        <f>'2ndR'!G$48</f>
        <v>0</v>
      </c>
      <c r="H622" s="3">
        <f>'2ndR'!H$48</f>
        <v>0</v>
      </c>
      <c r="I622" s="3">
        <f>'2ndR'!I$48</f>
        <v>0</v>
      </c>
      <c r="J622" s="3">
        <f>'2ndR'!J$48</f>
        <v>0</v>
      </c>
      <c r="K622" s="3">
        <f>'2ndR'!K$48</f>
        <v>0</v>
      </c>
      <c r="L622" s="3">
        <f>'2ndR'!L$48</f>
        <v>0</v>
      </c>
      <c r="M622" s="3">
        <f>'2ndR'!M$48</f>
        <v>0</v>
      </c>
      <c r="N622" s="3">
        <f>'2ndR'!N$48</f>
        <v>0</v>
      </c>
      <c r="O622" s="3">
        <f>'2ndR'!O$48</f>
        <v>0</v>
      </c>
      <c r="P622" s="3">
        <f>'2ndR'!P$48</f>
        <v>0</v>
      </c>
      <c r="Q622" s="3">
        <f>'2ndR'!Q$48</f>
        <v>0</v>
      </c>
      <c r="R622" s="3">
        <f>'2ndR'!R$48</f>
        <v>0</v>
      </c>
      <c r="S622" s="3">
        <f>'2ndR'!S$48</f>
        <v>0</v>
      </c>
      <c r="T622" s="3">
        <f>'2ndR'!T$48</f>
        <v>0</v>
      </c>
      <c r="U622" s="10">
        <f t="shared" ref="U622:U629" si="42">SUM(C622:T622)</f>
        <v>0</v>
      </c>
    </row>
    <row r="623" spans="1:21" x14ac:dyDescent="0.35">
      <c r="B623" s="4" t="s">
        <v>14</v>
      </c>
      <c r="C623" s="3">
        <f>'3rdR'!C$48</f>
        <v>0</v>
      </c>
      <c r="D623" s="3">
        <f>'3rdR'!D$48</f>
        <v>0</v>
      </c>
      <c r="E623" s="3">
        <f>'3rdR'!E$48</f>
        <v>0</v>
      </c>
      <c r="F623" s="3">
        <f>'3rdR'!F$48</f>
        <v>0</v>
      </c>
      <c r="G623" s="3">
        <f>'3rdR'!G$48</f>
        <v>0</v>
      </c>
      <c r="H623" s="3">
        <f>'3rdR'!H$48</f>
        <v>0</v>
      </c>
      <c r="I623" s="3">
        <f>'3rdR'!I$48</f>
        <v>0</v>
      </c>
      <c r="J623" s="3">
        <f>'3rdR'!J$48</f>
        <v>0</v>
      </c>
      <c r="K623" s="3">
        <f>'3rdR'!K$48</f>
        <v>0</v>
      </c>
      <c r="L623" s="3">
        <f>'3rdR'!L$48</f>
        <v>0</v>
      </c>
      <c r="M623" s="3">
        <f>'3rdR'!M$48</f>
        <v>0</v>
      </c>
      <c r="N623" s="3">
        <f>'3rdR'!N$48</f>
        <v>0</v>
      </c>
      <c r="O623" s="3">
        <f>'3rdR'!O$48</f>
        <v>0</v>
      </c>
      <c r="P623" s="3">
        <f>'3rdR'!P$48</f>
        <v>0</v>
      </c>
      <c r="Q623" s="3">
        <f>'3rdR'!Q$48</f>
        <v>0</v>
      </c>
      <c r="R623" s="3">
        <f>'3rdR'!R$48</f>
        <v>0</v>
      </c>
      <c r="S623" s="3">
        <f>'3rdR'!S$48</f>
        <v>0</v>
      </c>
      <c r="T623" s="3">
        <f>'3rdR'!T$48</f>
        <v>0</v>
      </c>
      <c r="U623" s="10">
        <f t="shared" si="42"/>
        <v>0</v>
      </c>
    </row>
    <row r="624" spans="1:21" x14ac:dyDescent="0.35">
      <c r="B624" s="4" t="s">
        <v>15</v>
      </c>
      <c r="C624" s="3">
        <f>'4thR'!C$48</f>
        <v>0</v>
      </c>
      <c r="D624" s="3">
        <f>'4thR'!D$48</f>
        <v>0</v>
      </c>
      <c r="E624" s="3">
        <f>'4thR'!E$48</f>
        <v>0</v>
      </c>
      <c r="F624" s="3">
        <f>'4thR'!F$48</f>
        <v>0</v>
      </c>
      <c r="G624" s="3">
        <f>'4thR'!G$48</f>
        <v>0</v>
      </c>
      <c r="H624" s="3">
        <f>'4thR'!H$48</f>
        <v>0</v>
      </c>
      <c r="I624" s="3">
        <f>'4thR'!I$48</f>
        <v>0</v>
      </c>
      <c r="J624" s="3">
        <f>'4thR'!J$48</f>
        <v>0</v>
      </c>
      <c r="K624" s="3">
        <f>'4thR'!K$48</f>
        <v>0</v>
      </c>
      <c r="L624" s="3">
        <f>'4thR'!L$48</f>
        <v>0</v>
      </c>
      <c r="M624" s="3">
        <f>'4thR'!M$48</f>
        <v>0</v>
      </c>
      <c r="N624" s="3">
        <f>'4thR'!N$48</f>
        <v>0</v>
      </c>
      <c r="O624" s="3">
        <f>'4thR'!O$48</f>
        <v>0</v>
      </c>
      <c r="P624" s="3">
        <f>'4thR'!P$48</f>
        <v>0</v>
      </c>
      <c r="Q624" s="3">
        <f>'4thR'!Q$48</f>
        <v>0</v>
      </c>
      <c r="R624" s="3">
        <f>'4thR'!R$48</f>
        <v>0</v>
      </c>
      <c r="S624" s="3">
        <f>'4thR'!S$48</f>
        <v>0</v>
      </c>
      <c r="T624" s="3">
        <f>'4thR'!T$48</f>
        <v>0</v>
      </c>
      <c r="U624" s="10">
        <f t="shared" si="42"/>
        <v>0</v>
      </c>
    </row>
    <row r="625" spans="1:27" x14ac:dyDescent="0.35">
      <c r="B625" s="4" t="s">
        <v>16</v>
      </c>
      <c r="C625" s="3">
        <f>'5thR'!C$48</f>
        <v>0</v>
      </c>
      <c r="D625" s="3">
        <f>'5thR'!D$48</f>
        <v>0</v>
      </c>
      <c r="E625" s="3">
        <f>'5thR'!E$48</f>
        <v>0</v>
      </c>
      <c r="F625" s="3">
        <f>'5thR'!F$48</f>
        <v>0</v>
      </c>
      <c r="G625" s="3">
        <f>'5thR'!G$48</f>
        <v>0</v>
      </c>
      <c r="H625" s="3">
        <f>'5thR'!H$48</f>
        <v>0</v>
      </c>
      <c r="I625" s="3">
        <f>'5thR'!I$48</f>
        <v>0</v>
      </c>
      <c r="J625" s="3">
        <f>'5thR'!J$48</f>
        <v>0</v>
      </c>
      <c r="K625" s="3">
        <f>'5thR'!K$48</f>
        <v>0</v>
      </c>
      <c r="L625" s="3">
        <f>'5thR'!L$48</f>
        <v>0</v>
      </c>
      <c r="M625" s="3">
        <f>'5thR'!M$48</f>
        <v>0</v>
      </c>
      <c r="N625" s="3">
        <f>'5thR'!N$48</f>
        <v>0</v>
      </c>
      <c r="O625" s="3">
        <f>'5thR'!O$48</f>
        <v>0</v>
      </c>
      <c r="P625" s="3">
        <f>'5thR'!P$48</f>
        <v>0</v>
      </c>
      <c r="Q625" s="3">
        <f>'5thR'!Q$48</f>
        <v>0</v>
      </c>
      <c r="R625" s="3">
        <f>'5thR'!R$48</f>
        <v>0</v>
      </c>
      <c r="S625" s="3">
        <f>'5thR'!S$48</f>
        <v>0</v>
      </c>
      <c r="T625" s="3">
        <f>'5thR'!T$48</f>
        <v>0</v>
      </c>
      <c r="U625" s="10">
        <f t="shared" si="42"/>
        <v>0</v>
      </c>
    </row>
    <row r="626" spans="1:27" x14ac:dyDescent="0.35">
      <c r="B626" s="4" t="s">
        <v>17</v>
      </c>
      <c r="C626" s="3">
        <f>'6thR'!C$48</f>
        <v>0</v>
      </c>
      <c r="D626" s="3">
        <f>'6thR'!D$48</f>
        <v>0</v>
      </c>
      <c r="E626" s="3">
        <f>'6thR'!E$48</f>
        <v>0</v>
      </c>
      <c r="F626" s="3">
        <f>'6thR'!F$48</f>
        <v>0</v>
      </c>
      <c r="G626" s="3">
        <f>'6thR'!G$48</f>
        <v>0</v>
      </c>
      <c r="H626" s="3">
        <f>'6thR'!H$48</f>
        <v>0</v>
      </c>
      <c r="I626" s="3">
        <f>'6thR'!I$48</f>
        <v>0</v>
      </c>
      <c r="J626" s="3">
        <f>'6thR'!J$48</f>
        <v>0</v>
      </c>
      <c r="K626" s="3">
        <f>'6thR'!K$48</f>
        <v>0</v>
      </c>
      <c r="L626" s="3">
        <f>'6thR'!L$48</f>
        <v>0</v>
      </c>
      <c r="M626" s="3">
        <f>'6thR'!M$48</f>
        <v>0</v>
      </c>
      <c r="N626" s="3">
        <f>'6thR'!N$48</f>
        <v>0</v>
      </c>
      <c r="O626" s="3">
        <f>'6thR'!O$48</f>
        <v>0</v>
      </c>
      <c r="P626" s="3">
        <f>'6thR'!P$48</f>
        <v>0</v>
      </c>
      <c r="Q626" s="3">
        <f>'6thR'!Q$48</f>
        <v>0</v>
      </c>
      <c r="R626" s="3">
        <f>'6thR'!R$48</f>
        <v>0</v>
      </c>
      <c r="S626" s="3">
        <f>'6thR'!S$48</f>
        <v>0</v>
      </c>
      <c r="T626" s="3">
        <f>'6thR'!T$48</f>
        <v>0</v>
      </c>
      <c r="U626" s="10">
        <f t="shared" si="42"/>
        <v>0</v>
      </c>
    </row>
    <row r="627" spans="1:27" x14ac:dyDescent="0.35">
      <c r="B627" s="4" t="s">
        <v>18</v>
      </c>
      <c r="C627" s="3">
        <f>'7thR'!C$48</f>
        <v>0</v>
      </c>
      <c r="D627" s="3">
        <f>'7thR'!D$48</f>
        <v>0</v>
      </c>
      <c r="E627" s="3">
        <f>'7thR'!E$48</f>
        <v>0</v>
      </c>
      <c r="F627" s="3">
        <f>'7thR'!F$48</f>
        <v>0</v>
      </c>
      <c r="G627" s="3">
        <f>'7thR'!G$48</f>
        <v>0</v>
      </c>
      <c r="H627" s="3">
        <f>'7thR'!H$48</f>
        <v>0</v>
      </c>
      <c r="I627" s="3">
        <f>'7thR'!I$48</f>
        <v>0</v>
      </c>
      <c r="J627" s="3">
        <f>'7thR'!J$48</f>
        <v>0</v>
      </c>
      <c r="K627" s="3">
        <f>'7thR'!K$48</f>
        <v>0</v>
      </c>
      <c r="L627" s="3">
        <f>'7thR'!L$48</f>
        <v>0</v>
      </c>
      <c r="M627" s="3">
        <f>'7thR'!M$48</f>
        <v>0</v>
      </c>
      <c r="N627" s="3">
        <f>'7thR'!N$48</f>
        <v>0</v>
      </c>
      <c r="O627" s="3">
        <f>'7thR'!O$48</f>
        <v>0</v>
      </c>
      <c r="P627" s="3">
        <f>'7thR'!P$48</f>
        <v>0</v>
      </c>
      <c r="Q627" s="3">
        <f>'7thR'!Q$48</f>
        <v>0</v>
      </c>
      <c r="R627" s="3">
        <f>'7thR'!R$48</f>
        <v>0</v>
      </c>
      <c r="S627" s="3">
        <f>'7thR'!S$48</f>
        <v>0</v>
      </c>
      <c r="T627" s="3">
        <f>'7thR'!T$48</f>
        <v>0</v>
      </c>
      <c r="U627" s="10">
        <f t="shared" si="42"/>
        <v>0</v>
      </c>
    </row>
    <row r="628" spans="1:27" ht="15" thickBot="1" x14ac:dyDescent="0.4">
      <c r="B628" s="4" t="s">
        <v>19</v>
      </c>
      <c r="C628" s="32">
        <f>'8thR'!C$48</f>
        <v>0</v>
      </c>
      <c r="D628" s="32">
        <f>'8thR'!D$48</f>
        <v>0</v>
      </c>
      <c r="E628" s="32">
        <f>'8thR'!E$48</f>
        <v>0</v>
      </c>
      <c r="F628" s="32">
        <f>'8thR'!F$48</f>
        <v>0</v>
      </c>
      <c r="G628" s="32">
        <f>'8thR'!G$48</f>
        <v>0</v>
      </c>
      <c r="H628" s="32">
        <f>'8thR'!H$48</f>
        <v>0</v>
      </c>
      <c r="I628" s="32">
        <f>'8thR'!I$48</f>
        <v>0</v>
      </c>
      <c r="J628" s="32">
        <f>'8thR'!J$48</f>
        <v>0</v>
      </c>
      <c r="K628" s="32">
        <f>'8thR'!K$48</f>
        <v>0</v>
      </c>
      <c r="L628" s="32">
        <f>'8thR'!L$48</f>
        <v>0</v>
      </c>
      <c r="M628" s="32">
        <f>'8thR'!M$48</f>
        <v>0</v>
      </c>
      <c r="N628" s="32">
        <f>'8thR'!N$48</f>
        <v>0</v>
      </c>
      <c r="O628" s="32">
        <f>'8thR'!O$48</f>
        <v>0</v>
      </c>
      <c r="P628" s="32">
        <f>'8thR'!P$48</f>
        <v>0</v>
      </c>
      <c r="Q628" s="32">
        <f>'8thR'!Q$48</f>
        <v>0</v>
      </c>
      <c r="R628" s="32">
        <f>'8thR'!R$48</f>
        <v>0</v>
      </c>
      <c r="S628" s="32">
        <f>'8thR'!S$48</f>
        <v>0</v>
      </c>
      <c r="T628" s="32">
        <f>'8thR'!T$48</f>
        <v>0</v>
      </c>
      <c r="U628" s="33">
        <f t="shared" si="42"/>
        <v>0</v>
      </c>
    </row>
    <row r="629" spans="1:27" ht="16" thickTop="1" x14ac:dyDescent="0.35">
      <c r="B629" s="38" t="s">
        <v>12</v>
      </c>
      <c r="C629" s="30">
        <f>score!H$48</f>
        <v>0</v>
      </c>
      <c r="D629" s="30">
        <f>score!I$48</f>
        <v>0</v>
      </c>
      <c r="E629" s="30">
        <f>score!J$48</f>
        <v>0</v>
      </c>
      <c r="F629" s="30">
        <f>score!K$48</f>
        <v>0</v>
      </c>
      <c r="G629" s="30">
        <f>score!L$48</f>
        <v>0</v>
      </c>
      <c r="H629" s="30">
        <f>score!M$48</f>
        <v>0</v>
      </c>
      <c r="I629" s="30">
        <f>score!N$48</f>
        <v>0</v>
      </c>
      <c r="J629" s="30">
        <f>score!O$48</f>
        <v>0</v>
      </c>
      <c r="K629" s="30">
        <f>score!P$48</f>
        <v>0</v>
      </c>
      <c r="L629" s="30">
        <f>score!Q$48</f>
        <v>0</v>
      </c>
      <c r="M629" s="30">
        <f>score!R$48</f>
        <v>0</v>
      </c>
      <c r="N629" s="30">
        <f>score!S$48</f>
        <v>0</v>
      </c>
      <c r="O629" s="30">
        <f>score!T$48</f>
        <v>0</v>
      </c>
      <c r="P629" s="30">
        <f>score!U$48</f>
        <v>0</v>
      </c>
      <c r="Q629" s="30">
        <f>score!V$48</f>
        <v>0</v>
      </c>
      <c r="R629" s="30">
        <f>score!W$48</f>
        <v>0</v>
      </c>
      <c r="S629" s="30">
        <f>score!X$48</f>
        <v>0</v>
      </c>
      <c r="T629" s="30">
        <f>score!Y$48</f>
        <v>0</v>
      </c>
      <c r="U629" s="31">
        <f t="shared" si="42"/>
        <v>0</v>
      </c>
    </row>
    <row r="630" spans="1:27" ht="15.5" x14ac:dyDescent="0.35">
      <c r="B630" s="39" t="s">
        <v>7</v>
      </c>
      <c r="C630" s="40">
        <f>score!H$147</f>
        <v>4</v>
      </c>
      <c r="D630" s="40">
        <f>score!$I$147</f>
        <v>3</v>
      </c>
      <c r="E630" s="40">
        <f>score!$J$147</f>
        <v>3</v>
      </c>
      <c r="F630" s="40">
        <f>score!$K$147</f>
        <v>4</v>
      </c>
      <c r="G630" s="40">
        <f>score!$L$147</f>
        <v>4</v>
      </c>
      <c r="H630" s="40">
        <f>score!$M$147</f>
        <v>4</v>
      </c>
      <c r="I630" s="40">
        <f>score!$N$147</f>
        <v>3</v>
      </c>
      <c r="J630" s="40">
        <f>score!$O$147</f>
        <v>4</v>
      </c>
      <c r="K630" s="40">
        <f>score!$P$147</f>
        <v>3</v>
      </c>
      <c r="L630" s="40">
        <f>score!$Q$147</f>
        <v>4</v>
      </c>
      <c r="M630" s="40">
        <f>score!$R$147</f>
        <v>3</v>
      </c>
      <c r="N630" s="40">
        <f>score!$S$147</f>
        <v>3</v>
      </c>
      <c r="O630" s="40">
        <f>score!$T$147</f>
        <v>4</v>
      </c>
      <c r="P630" s="40">
        <f>score!$U$147</f>
        <v>4</v>
      </c>
      <c r="Q630" s="40">
        <f>score!$V$147</f>
        <v>4</v>
      </c>
      <c r="R630" s="40">
        <f>score!$W$147</f>
        <v>3</v>
      </c>
      <c r="S630" s="40">
        <f>score!$X$147</f>
        <v>4</v>
      </c>
      <c r="T630" s="40">
        <f>score!$Y$147</f>
        <v>3</v>
      </c>
      <c r="U630" s="13">
        <f>SUM(C630:T630)</f>
        <v>64</v>
      </c>
    </row>
    <row r="631" spans="1:27" x14ac:dyDescent="0.35">
      <c r="C631" s="41"/>
      <c r="D631" s="41"/>
      <c r="E631" s="41"/>
      <c r="F631" s="41"/>
      <c r="G631" s="41"/>
      <c r="H631" s="41"/>
      <c r="I631" s="41"/>
      <c r="J631" s="41"/>
      <c r="K631" s="41"/>
      <c r="L631" s="41"/>
      <c r="M631" s="41"/>
      <c r="N631" s="41"/>
      <c r="O631" s="41"/>
      <c r="P631" s="41"/>
      <c r="Q631" s="41"/>
      <c r="R631" s="41"/>
      <c r="S631" s="41"/>
      <c r="T631" s="41"/>
    </row>
    <row r="632" spans="1:27" ht="15" customHeight="1" x14ac:dyDescent="0.35">
      <c r="A632" s="151">
        <f>score!A49</f>
        <v>43</v>
      </c>
      <c r="C632" s="153" t="s">
        <v>6</v>
      </c>
      <c r="D632" s="153"/>
      <c r="E632" s="153"/>
      <c r="F632" s="153"/>
      <c r="G632" s="153"/>
      <c r="H632" s="153"/>
      <c r="I632" s="153"/>
      <c r="J632" s="153"/>
      <c r="K632" s="153"/>
      <c r="L632" s="153"/>
      <c r="M632" s="153"/>
      <c r="N632" s="153"/>
      <c r="O632" s="153"/>
      <c r="P632" s="153"/>
      <c r="Q632" s="153"/>
      <c r="R632" s="153"/>
      <c r="S632" s="153"/>
      <c r="T632" s="153"/>
    </row>
    <row r="633" spans="1:27" ht="15" customHeight="1" x14ac:dyDescent="0.35">
      <c r="A633" s="151"/>
      <c r="B633" s="152">
        <f>score!F49</f>
        <v>0</v>
      </c>
      <c r="C633" s="155">
        <v>1</v>
      </c>
      <c r="D633" s="155">
        <v>2</v>
      </c>
      <c r="E633" s="155">
        <v>3</v>
      </c>
      <c r="F633" s="155">
        <v>4</v>
      </c>
      <c r="G633" s="155">
        <v>5</v>
      </c>
      <c r="H633" s="155">
        <v>6</v>
      </c>
      <c r="I633" s="155">
        <v>7</v>
      </c>
      <c r="J633" s="155">
        <v>8</v>
      </c>
      <c r="K633" s="155">
        <v>9</v>
      </c>
      <c r="L633" s="155">
        <v>10</v>
      </c>
      <c r="M633" s="155">
        <v>11</v>
      </c>
      <c r="N633" s="155">
        <v>12</v>
      </c>
      <c r="O633" s="155">
        <v>13</v>
      </c>
      <c r="P633" s="155">
        <v>14</v>
      </c>
      <c r="Q633" s="155">
        <v>15</v>
      </c>
      <c r="R633" s="155">
        <v>16</v>
      </c>
      <c r="S633" s="155">
        <v>17</v>
      </c>
      <c r="T633" s="155">
        <v>18</v>
      </c>
      <c r="U633" s="42" t="s">
        <v>1</v>
      </c>
    </row>
    <row r="634" spans="1:27" x14ac:dyDescent="0.35">
      <c r="B634" s="154"/>
      <c r="C634" s="146"/>
      <c r="D634" s="146"/>
      <c r="E634" s="146"/>
      <c r="F634" s="146"/>
      <c r="G634" s="146"/>
      <c r="H634" s="146"/>
      <c r="I634" s="146"/>
      <c r="J634" s="146"/>
      <c r="K634" s="146"/>
      <c r="L634" s="146"/>
      <c r="M634" s="146"/>
      <c r="N634" s="146"/>
      <c r="O634" s="146"/>
      <c r="P634" s="146"/>
      <c r="Q634" s="146"/>
      <c r="R634" s="146"/>
      <c r="S634" s="146"/>
      <c r="T634" s="146"/>
      <c r="U634" s="43"/>
    </row>
    <row r="635" spans="1:27" x14ac:dyDescent="0.35">
      <c r="B635" s="4" t="s">
        <v>8</v>
      </c>
      <c r="C635" s="3">
        <f>'1stR'!C$49</f>
        <v>0</v>
      </c>
      <c r="D635" s="3">
        <f>'1stR'!D$49</f>
        <v>0</v>
      </c>
      <c r="E635" s="3">
        <f>'1stR'!E$49</f>
        <v>0</v>
      </c>
      <c r="F635" s="3">
        <f>'1stR'!F$49</f>
        <v>0</v>
      </c>
      <c r="G635" s="3">
        <f>'1stR'!G$49</f>
        <v>0</v>
      </c>
      <c r="H635" s="3">
        <f>'1stR'!H$49</f>
        <v>0</v>
      </c>
      <c r="I635" s="3">
        <f>'1stR'!I$49</f>
        <v>0</v>
      </c>
      <c r="J635" s="3">
        <f>'1stR'!J$49</f>
        <v>0</v>
      </c>
      <c r="K635" s="3">
        <f>'1stR'!K$49</f>
        <v>0</v>
      </c>
      <c r="L635" s="3">
        <f>'1stR'!L$49</f>
        <v>0</v>
      </c>
      <c r="M635" s="3">
        <f>'1stR'!M$49</f>
        <v>0</v>
      </c>
      <c r="N635" s="3">
        <f>'1stR'!N$49</f>
        <v>0</v>
      </c>
      <c r="O635" s="3">
        <f>'1stR'!O$49</f>
        <v>0</v>
      </c>
      <c r="P635" s="3">
        <f>'1stR'!P$49</f>
        <v>0</v>
      </c>
      <c r="Q635" s="3">
        <f>'1stR'!Q$49</f>
        <v>0</v>
      </c>
      <c r="R635" s="3">
        <f>'1stR'!R$49</f>
        <v>0</v>
      </c>
      <c r="S635" s="3">
        <f>'1stR'!S$49</f>
        <v>0</v>
      </c>
      <c r="T635" s="3">
        <f>'1stR'!T$49</f>
        <v>0</v>
      </c>
      <c r="U635" s="10">
        <f>SUM(C635:T635)</f>
        <v>0</v>
      </c>
      <c r="AA635" s="35" t="s">
        <v>9</v>
      </c>
    </row>
    <row r="636" spans="1:27" x14ac:dyDescent="0.35">
      <c r="B636" s="4" t="s">
        <v>13</v>
      </c>
      <c r="C636" s="3">
        <f>'2ndR'!C$49</f>
        <v>0</v>
      </c>
      <c r="D636" s="3">
        <f>'2ndR'!D$49</f>
        <v>0</v>
      </c>
      <c r="E636" s="3">
        <f>'2ndR'!E$49</f>
        <v>0</v>
      </c>
      <c r="F636" s="3">
        <f>'2ndR'!F$49</f>
        <v>0</v>
      </c>
      <c r="G636" s="3">
        <f>'2ndR'!G$49</f>
        <v>0</v>
      </c>
      <c r="H636" s="3">
        <f>'2ndR'!H$49</f>
        <v>0</v>
      </c>
      <c r="I636" s="3">
        <f>'2ndR'!I$49</f>
        <v>0</v>
      </c>
      <c r="J636" s="3">
        <f>'2ndR'!J$49</f>
        <v>0</v>
      </c>
      <c r="K636" s="3">
        <f>'2ndR'!K$49</f>
        <v>0</v>
      </c>
      <c r="L636" s="3">
        <f>'2ndR'!L$49</f>
        <v>0</v>
      </c>
      <c r="M636" s="3">
        <f>'2ndR'!M$49</f>
        <v>0</v>
      </c>
      <c r="N636" s="3">
        <f>'2ndR'!N$49</f>
        <v>0</v>
      </c>
      <c r="O636" s="3">
        <f>'2ndR'!O$49</f>
        <v>0</v>
      </c>
      <c r="P636" s="3">
        <f>'2ndR'!P$49</f>
        <v>0</v>
      </c>
      <c r="Q636" s="3">
        <f>'2ndR'!Q$49</f>
        <v>0</v>
      </c>
      <c r="R636" s="3">
        <f>'2ndR'!R$49</f>
        <v>0</v>
      </c>
      <c r="S636" s="3">
        <f>'2ndR'!S$49</f>
        <v>0</v>
      </c>
      <c r="T636" s="3">
        <f>'2ndR'!T$49</f>
        <v>0</v>
      </c>
      <c r="U636" s="10">
        <f t="shared" ref="U636:U643" si="43">SUM(C636:T636)</f>
        <v>0</v>
      </c>
    </row>
    <row r="637" spans="1:27" x14ac:dyDescent="0.35">
      <c r="B637" s="4" t="s">
        <v>14</v>
      </c>
      <c r="C637" s="3">
        <f>'3rdR'!C$49</f>
        <v>0</v>
      </c>
      <c r="D637" s="3">
        <f>'3rdR'!D$49</f>
        <v>0</v>
      </c>
      <c r="E637" s="3">
        <f>'3rdR'!E$49</f>
        <v>0</v>
      </c>
      <c r="F637" s="3">
        <f>'3rdR'!F$49</f>
        <v>0</v>
      </c>
      <c r="G637" s="3">
        <f>'3rdR'!G$49</f>
        <v>0</v>
      </c>
      <c r="H637" s="3">
        <f>'3rdR'!H$49</f>
        <v>0</v>
      </c>
      <c r="I637" s="3">
        <f>'3rdR'!I$49</f>
        <v>0</v>
      </c>
      <c r="J637" s="3">
        <f>'3rdR'!J$49</f>
        <v>0</v>
      </c>
      <c r="K637" s="3">
        <f>'3rdR'!K$49</f>
        <v>0</v>
      </c>
      <c r="L637" s="3">
        <f>'3rdR'!L$49</f>
        <v>0</v>
      </c>
      <c r="M637" s="3">
        <f>'3rdR'!M$49</f>
        <v>0</v>
      </c>
      <c r="N637" s="3">
        <f>'3rdR'!N$49</f>
        <v>0</v>
      </c>
      <c r="O637" s="3">
        <f>'3rdR'!O$49</f>
        <v>0</v>
      </c>
      <c r="P637" s="3">
        <f>'3rdR'!P$49</f>
        <v>0</v>
      </c>
      <c r="Q637" s="3">
        <f>'3rdR'!Q$49</f>
        <v>0</v>
      </c>
      <c r="R637" s="3">
        <f>'3rdR'!R$49</f>
        <v>0</v>
      </c>
      <c r="S637" s="3">
        <f>'3rdR'!S$49</f>
        <v>0</v>
      </c>
      <c r="T637" s="3">
        <f>'3rdR'!T$49</f>
        <v>0</v>
      </c>
      <c r="U637" s="10">
        <f t="shared" si="43"/>
        <v>0</v>
      </c>
      <c r="AA637" s="35" t="s">
        <v>9</v>
      </c>
    </row>
    <row r="638" spans="1:27" x14ac:dyDescent="0.35">
      <c r="B638" s="4" t="s">
        <v>15</v>
      </c>
      <c r="C638" s="3">
        <f>'4thR'!C$49</f>
        <v>0</v>
      </c>
      <c r="D638" s="3">
        <f>'4thR'!D$49</f>
        <v>0</v>
      </c>
      <c r="E638" s="3">
        <f>'4thR'!E$49</f>
        <v>0</v>
      </c>
      <c r="F638" s="3">
        <f>'4thR'!F$49</f>
        <v>0</v>
      </c>
      <c r="G638" s="3">
        <f>'4thR'!G$49</f>
        <v>0</v>
      </c>
      <c r="H638" s="3">
        <f>'4thR'!H$49</f>
        <v>0</v>
      </c>
      <c r="I638" s="3">
        <f>'4thR'!I$49</f>
        <v>0</v>
      </c>
      <c r="J638" s="3">
        <f>'4thR'!J$49</f>
        <v>0</v>
      </c>
      <c r="K638" s="3">
        <f>'4thR'!K$49</f>
        <v>0</v>
      </c>
      <c r="L638" s="3">
        <f>'4thR'!L$49</f>
        <v>0</v>
      </c>
      <c r="M638" s="3">
        <f>'4thR'!M$49</f>
        <v>0</v>
      </c>
      <c r="N638" s="3">
        <f>'4thR'!N$49</f>
        <v>0</v>
      </c>
      <c r="O638" s="3">
        <f>'4thR'!O$49</f>
        <v>0</v>
      </c>
      <c r="P638" s="3">
        <f>'4thR'!P$49</f>
        <v>0</v>
      </c>
      <c r="Q638" s="3">
        <f>'4thR'!Q$49</f>
        <v>0</v>
      </c>
      <c r="R638" s="3">
        <f>'4thR'!R$49</f>
        <v>0</v>
      </c>
      <c r="S638" s="3">
        <f>'4thR'!S$49</f>
        <v>0</v>
      </c>
      <c r="T638" s="3">
        <f>'4thR'!T$49</f>
        <v>0</v>
      </c>
      <c r="U638" s="10">
        <f t="shared" si="43"/>
        <v>0</v>
      </c>
    </row>
    <row r="639" spans="1:27" x14ac:dyDescent="0.35">
      <c r="B639" s="4" t="s">
        <v>16</v>
      </c>
      <c r="C639" s="3">
        <f>'5thR'!C$49</f>
        <v>0</v>
      </c>
      <c r="D639" s="3">
        <f>'5thR'!D$49</f>
        <v>0</v>
      </c>
      <c r="E639" s="3">
        <f>'5thR'!E$49</f>
        <v>0</v>
      </c>
      <c r="F639" s="3">
        <f>'5thR'!F$49</f>
        <v>0</v>
      </c>
      <c r="G639" s="3">
        <f>'5thR'!G$49</f>
        <v>0</v>
      </c>
      <c r="H639" s="3">
        <f>'5thR'!H$49</f>
        <v>0</v>
      </c>
      <c r="I639" s="3">
        <f>'5thR'!I$49</f>
        <v>0</v>
      </c>
      <c r="J639" s="3">
        <f>'5thR'!J$49</f>
        <v>0</v>
      </c>
      <c r="K639" s="3">
        <f>'5thR'!K$49</f>
        <v>0</v>
      </c>
      <c r="L639" s="3">
        <f>'5thR'!L$49</f>
        <v>0</v>
      </c>
      <c r="M639" s="3">
        <f>'5thR'!M$49</f>
        <v>0</v>
      </c>
      <c r="N639" s="3">
        <f>'5thR'!N$49</f>
        <v>0</v>
      </c>
      <c r="O639" s="3">
        <f>'5thR'!O$49</f>
        <v>0</v>
      </c>
      <c r="P639" s="3">
        <f>'5thR'!P$49</f>
        <v>0</v>
      </c>
      <c r="Q639" s="3">
        <f>'5thR'!Q$49</f>
        <v>0</v>
      </c>
      <c r="R639" s="3">
        <f>'5thR'!R$49</f>
        <v>0</v>
      </c>
      <c r="S639" s="3">
        <f>'5thR'!S$49</f>
        <v>0</v>
      </c>
      <c r="T639" s="3">
        <f>'5thR'!T$49</f>
        <v>0</v>
      </c>
      <c r="U639" s="10">
        <f t="shared" si="43"/>
        <v>0</v>
      </c>
    </row>
    <row r="640" spans="1:27" x14ac:dyDescent="0.35">
      <c r="B640" s="4" t="s">
        <v>17</v>
      </c>
      <c r="C640" s="3">
        <f>'6thR'!C$49</f>
        <v>0</v>
      </c>
      <c r="D640" s="3">
        <f>'6thR'!D$49</f>
        <v>0</v>
      </c>
      <c r="E640" s="3">
        <f>'6thR'!E$49</f>
        <v>0</v>
      </c>
      <c r="F640" s="3">
        <f>'6thR'!F$49</f>
        <v>0</v>
      </c>
      <c r="G640" s="3">
        <f>'6thR'!G$49</f>
        <v>0</v>
      </c>
      <c r="H640" s="3">
        <f>'6thR'!H$49</f>
        <v>0</v>
      </c>
      <c r="I640" s="3">
        <f>'6thR'!I$49</f>
        <v>0</v>
      </c>
      <c r="J640" s="3">
        <f>'6thR'!J$49</f>
        <v>0</v>
      </c>
      <c r="K640" s="3">
        <f>'6thR'!K$49</f>
        <v>0</v>
      </c>
      <c r="L640" s="3">
        <f>'6thR'!L$49</f>
        <v>0</v>
      </c>
      <c r="M640" s="3">
        <f>'6thR'!M$49</f>
        <v>0</v>
      </c>
      <c r="N640" s="3">
        <f>'6thR'!N$49</f>
        <v>0</v>
      </c>
      <c r="O640" s="3">
        <f>'6thR'!O$49</f>
        <v>0</v>
      </c>
      <c r="P640" s="3">
        <f>'6thR'!P$49</f>
        <v>0</v>
      </c>
      <c r="Q640" s="3">
        <f>'6thR'!Q$49</f>
        <v>0</v>
      </c>
      <c r="R640" s="3">
        <f>'6thR'!R$49</f>
        <v>0</v>
      </c>
      <c r="S640" s="3">
        <f>'6thR'!S$49</f>
        <v>0</v>
      </c>
      <c r="T640" s="3">
        <f>'6thR'!T$49</f>
        <v>0</v>
      </c>
      <c r="U640" s="10">
        <f t="shared" si="43"/>
        <v>0</v>
      </c>
    </row>
    <row r="641" spans="1:21" x14ac:dyDescent="0.35">
      <c r="B641" s="4" t="s">
        <v>18</v>
      </c>
      <c r="C641" s="3">
        <f>'7thR'!C$49</f>
        <v>0</v>
      </c>
      <c r="D641" s="3">
        <f>'7thR'!D$49</f>
        <v>0</v>
      </c>
      <c r="E641" s="3">
        <f>'7thR'!E$49</f>
        <v>0</v>
      </c>
      <c r="F641" s="3">
        <f>'7thR'!F$49</f>
        <v>0</v>
      </c>
      <c r="G641" s="3">
        <f>'7thR'!G$49</f>
        <v>0</v>
      </c>
      <c r="H641" s="3">
        <f>'7thR'!H$49</f>
        <v>0</v>
      </c>
      <c r="I641" s="3">
        <f>'7thR'!I$49</f>
        <v>0</v>
      </c>
      <c r="J641" s="3">
        <f>'7thR'!J$49</f>
        <v>0</v>
      </c>
      <c r="K641" s="3">
        <f>'7thR'!K$49</f>
        <v>0</v>
      </c>
      <c r="L641" s="3">
        <f>'7thR'!L$49</f>
        <v>0</v>
      </c>
      <c r="M641" s="3">
        <f>'7thR'!M$49</f>
        <v>0</v>
      </c>
      <c r="N641" s="3">
        <f>'7thR'!N$49</f>
        <v>0</v>
      </c>
      <c r="O641" s="3">
        <f>'7thR'!O$49</f>
        <v>0</v>
      </c>
      <c r="P641" s="3">
        <f>'7thR'!P$49</f>
        <v>0</v>
      </c>
      <c r="Q641" s="3">
        <f>'7thR'!Q$49</f>
        <v>0</v>
      </c>
      <c r="R641" s="3">
        <f>'7thR'!R$49</f>
        <v>0</v>
      </c>
      <c r="S641" s="3">
        <f>'7thR'!S$49</f>
        <v>0</v>
      </c>
      <c r="T641" s="3">
        <f>'7thR'!T$49</f>
        <v>0</v>
      </c>
      <c r="U641" s="10">
        <f t="shared" si="43"/>
        <v>0</v>
      </c>
    </row>
    <row r="642" spans="1:21" ht="15" thickBot="1" x14ac:dyDescent="0.4">
      <c r="B642" s="4" t="s">
        <v>19</v>
      </c>
      <c r="C642" s="32">
        <f>'8thR'!C$49</f>
        <v>0</v>
      </c>
      <c r="D642" s="32">
        <f>'8thR'!D$49</f>
        <v>0</v>
      </c>
      <c r="E642" s="32">
        <f>'8thR'!E$49</f>
        <v>0</v>
      </c>
      <c r="F642" s="32">
        <f>'8thR'!F$49</f>
        <v>0</v>
      </c>
      <c r="G642" s="32">
        <f>'8thR'!G$49</f>
        <v>0</v>
      </c>
      <c r="H642" s="32">
        <f>'8thR'!H$49</f>
        <v>0</v>
      </c>
      <c r="I642" s="32">
        <f>'8thR'!I$49</f>
        <v>0</v>
      </c>
      <c r="J642" s="32">
        <f>'8thR'!J$49</f>
        <v>0</v>
      </c>
      <c r="K642" s="32">
        <f>'8thR'!K$49</f>
        <v>0</v>
      </c>
      <c r="L642" s="32">
        <f>'8thR'!L$49</f>
        <v>0</v>
      </c>
      <c r="M642" s="32">
        <f>'8thR'!M$49</f>
        <v>0</v>
      </c>
      <c r="N642" s="32">
        <f>'8thR'!N$49</f>
        <v>0</v>
      </c>
      <c r="O642" s="32">
        <f>'8thR'!O$49</f>
        <v>0</v>
      </c>
      <c r="P642" s="32">
        <f>'8thR'!P$49</f>
        <v>0</v>
      </c>
      <c r="Q642" s="32">
        <f>'8thR'!Q$49</f>
        <v>0</v>
      </c>
      <c r="R642" s="32">
        <f>'8thR'!R$49</f>
        <v>0</v>
      </c>
      <c r="S642" s="32">
        <f>'8thR'!S$49</f>
        <v>0</v>
      </c>
      <c r="T642" s="32">
        <f>'8thR'!T$49</f>
        <v>0</v>
      </c>
      <c r="U642" s="33">
        <f t="shared" si="43"/>
        <v>0</v>
      </c>
    </row>
    <row r="643" spans="1:21" ht="16" thickTop="1" x14ac:dyDescent="0.35">
      <c r="B643" s="38" t="s">
        <v>12</v>
      </c>
      <c r="C643" s="30">
        <f>score!H$49</f>
        <v>0</v>
      </c>
      <c r="D643" s="30">
        <f>score!I$49</f>
        <v>0</v>
      </c>
      <c r="E643" s="30">
        <f>score!J$49</f>
        <v>0</v>
      </c>
      <c r="F643" s="30">
        <f>score!K$49</f>
        <v>0</v>
      </c>
      <c r="G643" s="30">
        <f>score!L$49</f>
        <v>0</v>
      </c>
      <c r="H643" s="30">
        <f>score!M$49</f>
        <v>0</v>
      </c>
      <c r="I643" s="30">
        <f>score!N$49</f>
        <v>0</v>
      </c>
      <c r="J643" s="30">
        <f>score!O$49</f>
        <v>0</v>
      </c>
      <c r="K643" s="30">
        <f>score!P$49</f>
        <v>0</v>
      </c>
      <c r="L643" s="30">
        <f>score!Q$49</f>
        <v>0</v>
      </c>
      <c r="M643" s="30">
        <f>score!R$49</f>
        <v>0</v>
      </c>
      <c r="N643" s="30">
        <f>score!S$49</f>
        <v>0</v>
      </c>
      <c r="O643" s="30">
        <f>score!T$49</f>
        <v>0</v>
      </c>
      <c r="P643" s="30">
        <f>score!U$49</f>
        <v>0</v>
      </c>
      <c r="Q643" s="30">
        <f>score!V$49</f>
        <v>0</v>
      </c>
      <c r="R643" s="30">
        <f>score!W$49</f>
        <v>0</v>
      </c>
      <c r="S643" s="30">
        <f>score!X$49</f>
        <v>0</v>
      </c>
      <c r="T643" s="30">
        <f>score!Y$49</f>
        <v>0</v>
      </c>
      <c r="U643" s="31">
        <f t="shared" si="43"/>
        <v>0</v>
      </c>
    </row>
    <row r="644" spans="1:21" ht="15.5" x14ac:dyDescent="0.35">
      <c r="B644" s="39" t="s">
        <v>7</v>
      </c>
      <c r="C644" s="40">
        <f>score!H$147</f>
        <v>4</v>
      </c>
      <c r="D644" s="40">
        <f>score!$I$147</f>
        <v>3</v>
      </c>
      <c r="E644" s="40">
        <f>score!$J$147</f>
        <v>3</v>
      </c>
      <c r="F644" s="40">
        <f>score!$K$147</f>
        <v>4</v>
      </c>
      <c r="G644" s="40">
        <f>score!$L$147</f>
        <v>4</v>
      </c>
      <c r="H644" s="40">
        <f>score!$M$147</f>
        <v>4</v>
      </c>
      <c r="I644" s="40">
        <f>score!$N$147</f>
        <v>3</v>
      </c>
      <c r="J644" s="40">
        <f>score!$O$147</f>
        <v>4</v>
      </c>
      <c r="K644" s="40">
        <f>score!$P$147</f>
        <v>3</v>
      </c>
      <c r="L644" s="40">
        <f>score!$Q$147</f>
        <v>4</v>
      </c>
      <c r="M644" s="40">
        <f>score!$R$147</f>
        <v>3</v>
      </c>
      <c r="N644" s="40">
        <f>score!$S$147</f>
        <v>3</v>
      </c>
      <c r="O644" s="40">
        <f>score!$T$147</f>
        <v>4</v>
      </c>
      <c r="P644" s="40">
        <f>score!$U$147</f>
        <v>4</v>
      </c>
      <c r="Q644" s="40">
        <f>score!$V$147</f>
        <v>4</v>
      </c>
      <c r="R644" s="40">
        <f>score!$W$147</f>
        <v>3</v>
      </c>
      <c r="S644" s="40">
        <f>score!$X$147</f>
        <v>4</v>
      </c>
      <c r="T644" s="40">
        <f>score!$Y$147</f>
        <v>3</v>
      </c>
      <c r="U644" s="13">
        <f>SUM(C644:T644)</f>
        <v>64</v>
      </c>
    </row>
    <row r="645" spans="1:21" x14ac:dyDescent="0.35">
      <c r="C645" s="41"/>
      <c r="D645" s="41"/>
      <c r="E645" s="41"/>
      <c r="F645" s="41"/>
      <c r="G645" s="41"/>
      <c r="H645" s="41"/>
      <c r="I645" s="41"/>
      <c r="J645" s="41"/>
      <c r="K645" s="41"/>
      <c r="L645" s="41"/>
      <c r="M645" s="41"/>
      <c r="N645" s="41"/>
      <c r="O645" s="41"/>
      <c r="P645" s="41"/>
      <c r="Q645" s="41"/>
      <c r="R645" s="41"/>
      <c r="S645" s="41"/>
      <c r="T645" s="41"/>
    </row>
    <row r="646" spans="1:21" x14ac:dyDescent="0.35">
      <c r="A646" s="151">
        <f>score!A50</f>
        <v>44</v>
      </c>
      <c r="C646" s="149" t="s">
        <v>6</v>
      </c>
      <c r="D646" s="149"/>
      <c r="E646" s="149"/>
      <c r="F646" s="149"/>
      <c r="G646" s="149"/>
      <c r="H646" s="149"/>
      <c r="I646" s="149"/>
      <c r="J646" s="149"/>
      <c r="K646" s="149"/>
      <c r="L646" s="149"/>
      <c r="M646" s="149"/>
      <c r="N646" s="149"/>
      <c r="O646" s="149"/>
      <c r="P646" s="149"/>
      <c r="Q646" s="149"/>
      <c r="R646" s="149"/>
      <c r="S646" s="149"/>
      <c r="T646" s="149"/>
    </row>
    <row r="647" spans="1:21" x14ac:dyDescent="0.35">
      <c r="A647" s="151"/>
      <c r="B647" s="152">
        <f>score!F50</f>
        <v>0</v>
      </c>
      <c r="C647" s="147">
        <v>1</v>
      </c>
      <c r="D647" s="147">
        <v>2</v>
      </c>
      <c r="E647" s="147">
        <v>3</v>
      </c>
      <c r="F647" s="147">
        <v>4</v>
      </c>
      <c r="G647" s="147">
        <v>5</v>
      </c>
      <c r="H647" s="147">
        <v>6</v>
      </c>
      <c r="I647" s="147">
        <v>7</v>
      </c>
      <c r="J647" s="147">
        <v>8</v>
      </c>
      <c r="K647" s="147">
        <v>9</v>
      </c>
      <c r="L647" s="147">
        <v>10</v>
      </c>
      <c r="M647" s="147">
        <v>11</v>
      </c>
      <c r="N647" s="147">
        <v>12</v>
      </c>
      <c r="O647" s="147">
        <v>13</v>
      </c>
      <c r="P647" s="147">
        <v>14</v>
      </c>
      <c r="Q647" s="147">
        <v>15</v>
      </c>
      <c r="R647" s="147">
        <v>16</v>
      </c>
      <c r="S647" s="147">
        <v>17</v>
      </c>
      <c r="T647" s="147">
        <v>18</v>
      </c>
      <c r="U647" s="42" t="s">
        <v>1</v>
      </c>
    </row>
    <row r="648" spans="1:21" x14ac:dyDescent="0.35">
      <c r="B648" s="152"/>
      <c r="C648" s="147"/>
      <c r="D648" s="147"/>
      <c r="E648" s="147"/>
      <c r="F648" s="147"/>
      <c r="G648" s="147"/>
      <c r="H648" s="147"/>
      <c r="I648" s="147"/>
      <c r="J648" s="147"/>
      <c r="K648" s="147"/>
      <c r="L648" s="147"/>
      <c r="M648" s="147"/>
      <c r="N648" s="147"/>
      <c r="O648" s="147"/>
      <c r="P648" s="147"/>
      <c r="Q648" s="147"/>
      <c r="R648" s="147"/>
      <c r="S648" s="147"/>
      <c r="T648" s="147"/>
      <c r="U648" s="43"/>
    </row>
    <row r="649" spans="1:21" x14ac:dyDescent="0.35">
      <c r="B649" s="4" t="s">
        <v>8</v>
      </c>
      <c r="C649" s="3">
        <f>'1stR'!C$50</f>
        <v>0</v>
      </c>
      <c r="D649" s="3">
        <f>'1stR'!D$50</f>
        <v>0</v>
      </c>
      <c r="E649" s="3">
        <f>'1stR'!E$50</f>
        <v>0</v>
      </c>
      <c r="F649" s="3">
        <f>'1stR'!F$50</f>
        <v>0</v>
      </c>
      <c r="G649" s="3">
        <f>'1stR'!G$50</f>
        <v>0</v>
      </c>
      <c r="H649" s="3">
        <f>'1stR'!H$50</f>
        <v>0</v>
      </c>
      <c r="I649" s="3">
        <f>'1stR'!I$50</f>
        <v>0</v>
      </c>
      <c r="J649" s="3">
        <f>'1stR'!J$50</f>
        <v>0</v>
      </c>
      <c r="K649" s="3">
        <f>'1stR'!K$50</f>
        <v>0</v>
      </c>
      <c r="L649" s="3">
        <f>'1stR'!L$50</f>
        <v>0</v>
      </c>
      <c r="M649" s="3">
        <f>'1stR'!M$50</f>
        <v>0</v>
      </c>
      <c r="N649" s="3">
        <f>'1stR'!N$50</f>
        <v>0</v>
      </c>
      <c r="O649" s="3">
        <f>'1stR'!O$50</f>
        <v>0</v>
      </c>
      <c r="P649" s="3">
        <f>'1stR'!P$50</f>
        <v>0</v>
      </c>
      <c r="Q649" s="3">
        <f>'1stR'!Q$50</f>
        <v>0</v>
      </c>
      <c r="R649" s="3">
        <f>'1stR'!R$50</f>
        <v>0</v>
      </c>
      <c r="S649" s="3">
        <f>'1stR'!S$50</f>
        <v>0</v>
      </c>
      <c r="T649" s="3">
        <f>'1stR'!T$50</f>
        <v>0</v>
      </c>
      <c r="U649" s="10">
        <f>SUM(C649:T649)</f>
        <v>0</v>
      </c>
    </row>
    <row r="650" spans="1:21" x14ac:dyDescent="0.35">
      <c r="B650" s="4" t="s">
        <v>13</v>
      </c>
      <c r="C650" s="3">
        <f>'2ndR'!C$50</f>
        <v>0</v>
      </c>
      <c r="D650" s="3">
        <f>'2ndR'!D$50</f>
        <v>0</v>
      </c>
      <c r="E650" s="3">
        <f>'2ndR'!E$50</f>
        <v>0</v>
      </c>
      <c r="F650" s="3">
        <f>'2ndR'!F$50</f>
        <v>0</v>
      </c>
      <c r="G650" s="3">
        <f>'2ndR'!G$50</f>
        <v>0</v>
      </c>
      <c r="H650" s="3">
        <f>'2ndR'!H$50</f>
        <v>0</v>
      </c>
      <c r="I650" s="3">
        <f>'2ndR'!I$50</f>
        <v>0</v>
      </c>
      <c r="J650" s="3">
        <f>'2ndR'!J$50</f>
        <v>0</v>
      </c>
      <c r="K650" s="3">
        <f>'2ndR'!K$50</f>
        <v>0</v>
      </c>
      <c r="L650" s="3">
        <f>'2ndR'!L$50</f>
        <v>0</v>
      </c>
      <c r="M650" s="3">
        <f>'2ndR'!M$50</f>
        <v>0</v>
      </c>
      <c r="N650" s="3">
        <f>'2ndR'!N$50</f>
        <v>0</v>
      </c>
      <c r="O650" s="3">
        <f>'2ndR'!O$50</f>
        <v>0</v>
      </c>
      <c r="P650" s="3">
        <f>'2ndR'!P$50</f>
        <v>0</v>
      </c>
      <c r="Q650" s="3">
        <f>'2ndR'!Q$50</f>
        <v>0</v>
      </c>
      <c r="R650" s="3">
        <f>'2ndR'!R$50</f>
        <v>0</v>
      </c>
      <c r="S650" s="3">
        <f>'2ndR'!S$50</f>
        <v>0</v>
      </c>
      <c r="T650" s="3">
        <f>'2ndR'!T$50</f>
        <v>0</v>
      </c>
      <c r="U650" s="10">
        <f t="shared" ref="U650:U657" si="44">SUM(C650:T650)</f>
        <v>0</v>
      </c>
    </row>
    <row r="651" spans="1:21" x14ac:dyDescent="0.35">
      <c r="B651" s="4" t="s">
        <v>14</v>
      </c>
      <c r="C651" s="3">
        <f>'3rdR'!C$50</f>
        <v>0</v>
      </c>
      <c r="D651" s="3">
        <f>'3rdR'!D$50</f>
        <v>0</v>
      </c>
      <c r="E651" s="3">
        <f>'3rdR'!E$50</f>
        <v>0</v>
      </c>
      <c r="F651" s="3">
        <f>'3rdR'!F$50</f>
        <v>0</v>
      </c>
      <c r="G651" s="3">
        <f>'3rdR'!G$50</f>
        <v>0</v>
      </c>
      <c r="H651" s="3">
        <f>'3rdR'!H$50</f>
        <v>0</v>
      </c>
      <c r="I651" s="3">
        <f>'3rdR'!I$50</f>
        <v>0</v>
      </c>
      <c r="J651" s="3">
        <f>'3rdR'!J$50</f>
        <v>0</v>
      </c>
      <c r="K651" s="3">
        <f>'3rdR'!K$50</f>
        <v>0</v>
      </c>
      <c r="L651" s="3">
        <f>'3rdR'!L$50</f>
        <v>0</v>
      </c>
      <c r="M651" s="3">
        <f>'3rdR'!M$50</f>
        <v>0</v>
      </c>
      <c r="N651" s="3">
        <f>'3rdR'!N$50</f>
        <v>0</v>
      </c>
      <c r="O651" s="3">
        <f>'3rdR'!O$50</f>
        <v>0</v>
      </c>
      <c r="P651" s="3">
        <f>'3rdR'!P$50</f>
        <v>0</v>
      </c>
      <c r="Q651" s="3">
        <f>'3rdR'!Q$50</f>
        <v>0</v>
      </c>
      <c r="R651" s="3">
        <f>'3rdR'!R$50</f>
        <v>0</v>
      </c>
      <c r="S651" s="3">
        <f>'3rdR'!S$50</f>
        <v>0</v>
      </c>
      <c r="T651" s="3">
        <f>'3rdR'!T$50</f>
        <v>0</v>
      </c>
      <c r="U651" s="10">
        <f t="shared" si="44"/>
        <v>0</v>
      </c>
    </row>
    <row r="652" spans="1:21" x14ac:dyDescent="0.35">
      <c r="B652" s="4" t="s">
        <v>15</v>
      </c>
      <c r="C652" s="3">
        <f>'4thR'!C$50</f>
        <v>0</v>
      </c>
      <c r="D652" s="3">
        <f>'4thR'!D$50</f>
        <v>0</v>
      </c>
      <c r="E652" s="3">
        <f>'4thR'!E$50</f>
        <v>0</v>
      </c>
      <c r="F652" s="3">
        <f>'4thR'!F$50</f>
        <v>0</v>
      </c>
      <c r="G652" s="3">
        <f>'4thR'!G$50</f>
        <v>0</v>
      </c>
      <c r="H652" s="3">
        <f>'4thR'!H$50</f>
        <v>0</v>
      </c>
      <c r="I652" s="3">
        <f>'4thR'!I$50</f>
        <v>0</v>
      </c>
      <c r="J652" s="3">
        <f>'4thR'!J$50</f>
        <v>0</v>
      </c>
      <c r="K652" s="3">
        <f>'4thR'!K$50</f>
        <v>0</v>
      </c>
      <c r="L652" s="3">
        <f>'4thR'!L$50</f>
        <v>0</v>
      </c>
      <c r="M652" s="3">
        <f>'4thR'!M$50</f>
        <v>0</v>
      </c>
      <c r="N652" s="3">
        <f>'4thR'!N$50</f>
        <v>0</v>
      </c>
      <c r="O652" s="3">
        <f>'4thR'!O$50</f>
        <v>0</v>
      </c>
      <c r="P652" s="3">
        <f>'4thR'!P$50</f>
        <v>0</v>
      </c>
      <c r="Q652" s="3">
        <f>'4thR'!Q$50</f>
        <v>0</v>
      </c>
      <c r="R652" s="3">
        <f>'4thR'!R$50</f>
        <v>0</v>
      </c>
      <c r="S652" s="3">
        <f>'4thR'!S$50</f>
        <v>0</v>
      </c>
      <c r="T652" s="3">
        <f>'4thR'!T$50</f>
        <v>0</v>
      </c>
      <c r="U652" s="10">
        <f t="shared" si="44"/>
        <v>0</v>
      </c>
    </row>
    <row r="653" spans="1:21" x14ac:dyDescent="0.35">
      <c r="B653" s="4" t="s">
        <v>16</v>
      </c>
      <c r="C653" s="3">
        <f>'5thR'!C$50</f>
        <v>0</v>
      </c>
      <c r="D653" s="3">
        <f>'5thR'!D$50</f>
        <v>0</v>
      </c>
      <c r="E653" s="3">
        <f>'5thR'!E$50</f>
        <v>0</v>
      </c>
      <c r="F653" s="3">
        <f>'5thR'!F$50</f>
        <v>0</v>
      </c>
      <c r="G653" s="3">
        <f>'5thR'!G$50</f>
        <v>0</v>
      </c>
      <c r="H653" s="3">
        <f>'5thR'!H$50</f>
        <v>0</v>
      </c>
      <c r="I653" s="3">
        <f>'5thR'!I$50</f>
        <v>0</v>
      </c>
      <c r="J653" s="3">
        <f>'5thR'!J$50</f>
        <v>0</v>
      </c>
      <c r="K653" s="3">
        <f>'5thR'!K$50</f>
        <v>0</v>
      </c>
      <c r="L653" s="3">
        <f>'5thR'!L$50</f>
        <v>0</v>
      </c>
      <c r="M653" s="3">
        <f>'5thR'!M$50</f>
        <v>0</v>
      </c>
      <c r="N653" s="3">
        <f>'5thR'!N$50</f>
        <v>0</v>
      </c>
      <c r="O653" s="3">
        <f>'5thR'!O$50</f>
        <v>0</v>
      </c>
      <c r="P653" s="3">
        <f>'5thR'!P$50</f>
        <v>0</v>
      </c>
      <c r="Q653" s="3">
        <f>'5thR'!Q$50</f>
        <v>0</v>
      </c>
      <c r="R653" s="3">
        <f>'5thR'!R$50</f>
        <v>0</v>
      </c>
      <c r="S653" s="3">
        <f>'5thR'!S$50</f>
        <v>0</v>
      </c>
      <c r="T653" s="3">
        <f>'5thR'!T$50</f>
        <v>0</v>
      </c>
      <c r="U653" s="10">
        <f t="shared" si="44"/>
        <v>0</v>
      </c>
    </row>
    <row r="654" spans="1:21" x14ac:dyDescent="0.35">
      <c r="B654" s="4" t="s">
        <v>17</v>
      </c>
      <c r="C654" s="3">
        <f>'6thR'!C$50</f>
        <v>0</v>
      </c>
      <c r="D654" s="3">
        <f>'6thR'!D$50</f>
        <v>0</v>
      </c>
      <c r="E654" s="3">
        <f>'6thR'!E$50</f>
        <v>0</v>
      </c>
      <c r="F654" s="3">
        <f>'6thR'!F$50</f>
        <v>0</v>
      </c>
      <c r="G654" s="3">
        <f>'6thR'!G$50</f>
        <v>0</v>
      </c>
      <c r="H654" s="3">
        <f>'6thR'!H$50</f>
        <v>0</v>
      </c>
      <c r="I654" s="3">
        <f>'6thR'!I$50</f>
        <v>0</v>
      </c>
      <c r="J654" s="3">
        <f>'6thR'!J$50</f>
        <v>0</v>
      </c>
      <c r="K654" s="3">
        <f>'6thR'!K$50</f>
        <v>0</v>
      </c>
      <c r="L654" s="3">
        <f>'6thR'!L$50</f>
        <v>0</v>
      </c>
      <c r="M654" s="3">
        <f>'6thR'!M$50</f>
        <v>0</v>
      </c>
      <c r="N654" s="3">
        <f>'6thR'!N$50</f>
        <v>0</v>
      </c>
      <c r="O654" s="3">
        <f>'6thR'!O$50</f>
        <v>0</v>
      </c>
      <c r="P654" s="3">
        <f>'6thR'!P$50</f>
        <v>0</v>
      </c>
      <c r="Q654" s="3">
        <f>'6thR'!Q$50</f>
        <v>0</v>
      </c>
      <c r="R654" s="3">
        <f>'6thR'!R$50</f>
        <v>0</v>
      </c>
      <c r="S654" s="3">
        <f>'6thR'!S$50</f>
        <v>0</v>
      </c>
      <c r="T654" s="3">
        <f>'6thR'!T$50</f>
        <v>0</v>
      </c>
      <c r="U654" s="10">
        <f t="shared" si="44"/>
        <v>0</v>
      </c>
    </row>
    <row r="655" spans="1:21" x14ac:dyDescent="0.35">
      <c r="B655" s="4" t="s">
        <v>18</v>
      </c>
      <c r="C655" s="3">
        <f>'7thR'!C$50</f>
        <v>0</v>
      </c>
      <c r="D655" s="3">
        <f>'7thR'!D$50</f>
        <v>0</v>
      </c>
      <c r="E655" s="3">
        <f>'7thR'!E$50</f>
        <v>0</v>
      </c>
      <c r="F655" s="3">
        <f>'7thR'!F$50</f>
        <v>0</v>
      </c>
      <c r="G655" s="3">
        <f>'7thR'!G$50</f>
        <v>0</v>
      </c>
      <c r="H655" s="3">
        <f>'7thR'!H$50</f>
        <v>0</v>
      </c>
      <c r="I655" s="3">
        <f>'7thR'!I$50</f>
        <v>0</v>
      </c>
      <c r="J655" s="3">
        <f>'7thR'!J$50</f>
        <v>0</v>
      </c>
      <c r="K655" s="3">
        <f>'7thR'!K$50</f>
        <v>0</v>
      </c>
      <c r="L655" s="3">
        <f>'7thR'!L$50</f>
        <v>0</v>
      </c>
      <c r="M655" s="3">
        <f>'7thR'!M$50</f>
        <v>0</v>
      </c>
      <c r="N655" s="3">
        <f>'7thR'!N$50</f>
        <v>0</v>
      </c>
      <c r="O655" s="3">
        <f>'7thR'!O$50</f>
        <v>0</v>
      </c>
      <c r="P655" s="3">
        <f>'7thR'!P$50</f>
        <v>0</v>
      </c>
      <c r="Q655" s="3">
        <f>'7thR'!Q$50</f>
        <v>0</v>
      </c>
      <c r="R655" s="3">
        <f>'7thR'!R$50</f>
        <v>0</v>
      </c>
      <c r="S655" s="3">
        <f>'7thR'!S$50</f>
        <v>0</v>
      </c>
      <c r="T655" s="3">
        <f>'7thR'!T$50</f>
        <v>0</v>
      </c>
      <c r="U655" s="10">
        <f t="shared" si="44"/>
        <v>0</v>
      </c>
    </row>
    <row r="656" spans="1:21" ht="15" thickBot="1" x14ac:dyDescent="0.4">
      <c r="B656" s="4" t="s">
        <v>19</v>
      </c>
      <c r="C656" s="32">
        <f>'8thR'!C$50</f>
        <v>0</v>
      </c>
      <c r="D656" s="32">
        <f>'8thR'!D$50</f>
        <v>0</v>
      </c>
      <c r="E656" s="32">
        <f>'8thR'!E$50</f>
        <v>0</v>
      </c>
      <c r="F656" s="32">
        <f>'8thR'!F$50</f>
        <v>0</v>
      </c>
      <c r="G656" s="32">
        <f>'8thR'!G$50</f>
        <v>0</v>
      </c>
      <c r="H656" s="32">
        <f>'8thR'!H$50</f>
        <v>0</v>
      </c>
      <c r="I656" s="32">
        <f>'8thR'!I$50</f>
        <v>0</v>
      </c>
      <c r="J656" s="32">
        <f>'8thR'!J$50</f>
        <v>0</v>
      </c>
      <c r="K656" s="32">
        <f>'8thR'!K$50</f>
        <v>0</v>
      </c>
      <c r="L656" s="32">
        <f>'8thR'!L$50</f>
        <v>0</v>
      </c>
      <c r="M656" s="32">
        <f>'8thR'!M$50</f>
        <v>0</v>
      </c>
      <c r="N656" s="32">
        <f>'8thR'!N$50</f>
        <v>0</v>
      </c>
      <c r="O656" s="32">
        <f>'8thR'!O$50</f>
        <v>0</v>
      </c>
      <c r="P656" s="32">
        <f>'8thR'!P$50</f>
        <v>0</v>
      </c>
      <c r="Q656" s="32">
        <f>'8thR'!Q$50</f>
        <v>0</v>
      </c>
      <c r="R656" s="32">
        <f>'8thR'!R$50</f>
        <v>0</v>
      </c>
      <c r="S656" s="32">
        <f>'8thR'!S$50</f>
        <v>0</v>
      </c>
      <c r="T656" s="32">
        <f>'8thR'!T$50</f>
        <v>0</v>
      </c>
      <c r="U656" s="33">
        <f t="shared" si="44"/>
        <v>0</v>
      </c>
    </row>
    <row r="657" spans="1:27" ht="16" thickTop="1" x14ac:dyDescent="0.35">
      <c r="B657" s="38" t="s">
        <v>12</v>
      </c>
      <c r="C657" s="30">
        <f>score!H$50</f>
        <v>0</v>
      </c>
      <c r="D657" s="30">
        <f>score!I$50</f>
        <v>0</v>
      </c>
      <c r="E657" s="30">
        <f>score!J$50</f>
        <v>0</v>
      </c>
      <c r="F657" s="30">
        <f>score!K$50</f>
        <v>0</v>
      </c>
      <c r="G657" s="30">
        <f>score!L$50</f>
        <v>0</v>
      </c>
      <c r="H657" s="30">
        <f>score!M$50</f>
        <v>0</v>
      </c>
      <c r="I657" s="30">
        <f>score!N$50</f>
        <v>0</v>
      </c>
      <c r="J657" s="30">
        <f>score!O$50</f>
        <v>0</v>
      </c>
      <c r="K657" s="30">
        <f>score!P$50</f>
        <v>0</v>
      </c>
      <c r="L657" s="30">
        <f>score!Q$50</f>
        <v>0</v>
      </c>
      <c r="M657" s="30">
        <f>score!R$50</f>
        <v>0</v>
      </c>
      <c r="N657" s="30">
        <f>score!S$50</f>
        <v>0</v>
      </c>
      <c r="O657" s="30">
        <f>score!T$50</f>
        <v>0</v>
      </c>
      <c r="P657" s="30">
        <f>score!U$50</f>
        <v>0</v>
      </c>
      <c r="Q657" s="30">
        <f>score!V$50</f>
        <v>0</v>
      </c>
      <c r="R657" s="30">
        <f>score!W$50</f>
        <v>0</v>
      </c>
      <c r="S657" s="30">
        <f>score!X$50</f>
        <v>0</v>
      </c>
      <c r="T657" s="30">
        <f>score!Y$50</f>
        <v>0</v>
      </c>
      <c r="U657" s="31">
        <f t="shared" si="44"/>
        <v>0</v>
      </c>
    </row>
    <row r="658" spans="1:27" ht="15.5" x14ac:dyDescent="0.35">
      <c r="B658" s="39" t="s">
        <v>7</v>
      </c>
      <c r="C658" s="40">
        <f>score!H$147</f>
        <v>4</v>
      </c>
      <c r="D658" s="40">
        <f>score!$I$147</f>
        <v>3</v>
      </c>
      <c r="E658" s="40">
        <f>score!$J$147</f>
        <v>3</v>
      </c>
      <c r="F658" s="40">
        <f>score!$K$147</f>
        <v>4</v>
      </c>
      <c r="G658" s="40">
        <f>score!$L$147</f>
        <v>4</v>
      </c>
      <c r="H658" s="40">
        <f>score!$M$147</f>
        <v>4</v>
      </c>
      <c r="I658" s="40">
        <f>score!$N$147</f>
        <v>3</v>
      </c>
      <c r="J658" s="40">
        <f>score!$O$147</f>
        <v>4</v>
      </c>
      <c r="K658" s="40">
        <f>score!$P$147</f>
        <v>3</v>
      </c>
      <c r="L658" s="40">
        <f>score!$Q$147</f>
        <v>4</v>
      </c>
      <c r="M658" s="40">
        <f>score!$R$147</f>
        <v>3</v>
      </c>
      <c r="N658" s="40">
        <f>score!$S$147</f>
        <v>3</v>
      </c>
      <c r="O658" s="40">
        <f>score!$T$147</f>
        <v>4</v>
      </c>
      <c r="P658" s="40">
        <f>score!$U$147</f>
        <v>4</v>
      </c>
      <c r="Q658" s="40">
        <f>score!$V$147</f>
        <v>4</v>
      </c>
      <c r="R658" s="40">
        <f>score!$W$147</f>
        <v>3</v>
      </c>
      <c r="S658" s="40">
        <f>score!$X$147</f>
        <v>4</v>
      </c>
      <c r="T658" s="40">
        <f>score!$Y$147</f>
        <v>3</v>
      </c>
      <c r="U658" s="13">
        <f>SUM(C658:T658)</f>
        <v>64</v>
      </c>
    </row>
    <row r="659" spans="1:27" x14ac:dyDescent="0.35">
      <c r="C659" s="41"/>
      <c r="D659" s="41"/>
      <c r="E659" s="41"/>
      <c r="F659" s="41"/>
      <c r="G659" s="41"/>
      <c r="H659" s="41"/>
      <c r="I659" s="41"/>
      <c r="J659" s="41"/>
      <c r="K659" s="41"/>
      <c r="L659" s="41"/>
      <c r="M659" s="41"/>
      <c r="N659" s="41"/>
      <c r="O659" s="41"/>
      <c r="P659" s="41"/>
      <c r="Q659" s="41"/>
      <c r="R659" s="41"/>
      <c r="S659" s="41"/>
      <c r="T659" s="41"/>
    </row>
    <row r="660" spans="1:27" ht="15" customHeight="1" x14ac:dyDescent="0.35">
      <c r="A660" s="151">
        <f>score!A51</f>
        <v>45</v>
      </c>
      <c r="C660" s="153" t="s">
        <v>6</v>
      </c>
      <c r="D660" s="153"/>
      <c r="E660" s="153"/>
      <c r="F660" s="153"/>
      <c r="G660" s="153"/>
      <c r="H660" s="153"/>
      <c r="I660" s="153"/>
      <c r="J660" s="153"/>
      <c r="K660" s="153"/>
      <c r="L660" s="153"/>
      <c r="M660" s="153"/>
      <c r="N660" s="153"/>
      <c r="O660" s="153"/>
      <c r="P660" s="153"/>
      <c r="Q660" s="153"/>
      <c r="R660" s="153"/>
      <c r="S660" s="153"/>
      <c r="T660" s="153"/>
    </row>
    <row r="661" spans="1:27" ht="15" customHeight="1" x14ac:dyDescent="0.35">
      <c r="A661" s="151"/>
      <c r="B661" s="152">
        <f>score!F51</f>
        <v>0</v>
      </c>
      <c r="C661" s="155">
        <v>1</v>
      </c>
      <c r="D661" s="155">
        <v>2</v>
      </c>
      <c r="E661" s="155">
        <v>3</v>
      </c>
      <c r="F661" s="155">
        <v>4</v>
      </c>
      <c r="G661" s="155">
        <v>5</v>
      </c>
      <c r="H661" s="155">
        <v>6</v>
      </c>
      <c r="I661" s="155">
        <v>7</v>
      </c>
      <c r="J661" s="155">
        <v>8</v>
      </c>
      <c r="K661" s="155">
        <v>9</v>
      </c>
      <c r="L661" s="155">
        <v>10</v>
      </c>
      <c r="M661" s="155">
        <v>11</v>
      </c>
      <c r="N661" s="155">
        <v>12</v>
      </c>
      <c r="O661" s="155">
        <v>13</v>
      </c>
      <c r="P661" s="155">
        <v>14</v>
      </c>
      <c r="Q661" s="155">
        <v>15</v>
      </c>
      <c r="R661" s="155">
        <v>16</v>
      </c>
      <c r="S661" s="155">
        <v>17</v>
      </c>
      <c r="T661" s="155">
        <v>18</v>
      </c>
      <c r="U661" s="42" t="s">
        <v>1</v>
      </c>
    </row>
    <row r="662" spans="1:27" x14ac:dyDescent="0.35">
      <c r="B662" s="154"/>
      <c r="C662" s="146"/>
      <c r="D662" s="146"/>
      <c r="E662" s="146"/>
      <c r="F662" s="146"/>
      <c r="G662" s="146"/>
      <c r="H662" s="146"/>
      <c r="I662" s="146"/>
      <c r="J662" s="146"/>
      <c r="K662" s="146"/>
      <c r="L662" s="146"/>
      <c r="M662" s="146"/>
      <c r="N662" s="146"/>
      <c r="O662" s="146"/>
      <c r="P662" s="146"/>
      <c r="Q662" s="146"/>
      <c r="R662" s="146"/>
      <c r="S662" s="146"/>
      <c r="T662" s="146"/>
      <c r="U662" s="43"/>
    </row>
    <row r="663" spans="1:27" x14ac:dyDescent="0.35">
      <c r="B663" s="4" t="s">
        <v>8</v>
      </c>
      <c r="C663" s="3">
        <f>'1stR'!C$51</f>
        <v>0</v>
      </c>
      <c r="D663" s="3">
        <f>'1stR'!D$51</f>
        <v>0</v>
      </c>
      <c r="E663" s="3">
        <f>'1stR'!E$51</f>
        <v>0</v>
      </c>
      <c r="F663" s="3">
        <f>'1stR'!F$51</f>
        <v>0</v>
      </c>
      <c r="G663" s="3">
        <f>'1stR'!G$51</f>
        <v>0</v>
      </c>
      <c r="H663" s="3">
        <f>'1stR'!H$51</f>
        <v>0</v>
      </c>
      <c r="I663" s="3">
        <f>'1stR'!I$51</f>
        <v>0</v>
      </c>
      <c r="J663" s="3">
        <f>'1stR'!J$51</f>
        <v>0</v>
      </c>
      <c r="K663" s="3">
        <f>'1stR'!K$51</f>
        <v>0</v>
      </c>
      <c r="L663" s="3">
        <f>'1stR'!L$51</f>
        <v>0</v>
      </c>
      <c r="M663" s="3">
        <f>'1stR'!M$51</f>
        <v>0</v>
      </c>
      <c r="N663" s="3">
        <f>'1stR'!N$51</f>
        <v>0</v>
      </c>
      <c r="O663" s="3">
        <f>'1stR'!O$51</f>
        <v>0</v>
      </c>
      <c r="P663" s="3">
        <f>'1stR'!P$51</f>
        <v>0</v>
      </c>
      <c r="Q663" s="3">
        <f>'1stR'!Q$51</f>
        <v>0</v>
      </c>
      <c r="R663" s="3">
        <f>'1stR'!R$51</f>
        <v>0</v>
      </c>
      <c r="S663" s="3">
        <f>'1stR'!S$51</f>
        <v>0</v>
      </c>
      <c r="T663" s="3">
        <f>'1stR'!T$51</f>
        <v>0</v>
      </c>
      <c r="U663" s="10">
        <f>SUM(C663:T663)</f>
        <v>0</v>
      </c>
      <c r="AA663" s="35" t="s">
        <v>9</v>
      </c>
    </row>
    <row r="664" spans="1:27" x14ac:dyDescent="0.35">
      <c r="B664" s="4" t="s">
        <v>13</v>
      </c>
      <c r="C664" s="3">
        <f>'2ndR'!C$51</f>
        <v>0</v>
      </c>
      <c r="D664" s="3">
        <f>'2ndR'!D$51</f>
        <v>0</v>
      </c>
      <c r="E664" s="3">
        <f>'2ndR'!E$51</f>
        <v>0</v>
      </c>
      <c r="F664" s="3">
        <f>'2ndR'!F$51</f>
        <v>0</v>
      </c>
      <c r="G664" s="3">
        <f>'2ndR'!G$51</f>
        <v>0</v>
      </c>
      <c r="H664" s="3">
        <f>'2ndR'!H$51</f>
        <v>0</v>
      </c>
      <c r="I664" s="3">
        <f>'2ndR'!I$51</f>
        <v>0</v>
      </c>
      <c r="J664" s="3">
        <f>'2ndR'!J$51</f>
        <v>0</v>
      </c>
      <c r="K664" s="3">
        <f>'2ndR'!K$51</f>
        <v>0</v>
      </c>
      <c r="L664" s="3">
        <f>'2ndR'!L$51</f>
        <v>0</v>
      </c>
      <c r="M664" s="3">
        <f>'2ndR'!M$51</f>
        <v>0</v>
      </c>
      <c r="N664" s="3">
        <f>'2ndR'!N$51</f>
        <v>0</v>
      </c>
      <c r="O664" s="3">
        <f>'2ndR'!O$51</f>
        <v>0</v>
      </c>
      <c r="P664" s="3">
        <f>'2ndR'!P$51</f>
        <v>0</v>
      </c>
      <c r="Q664" s="3">
        <f>'2ndR'!Q$51</f>
        <v>0</v>
      </c>
      <c r="R664" s="3">
        <f>'2ndR'!R$51</f>
        <v>0</v>
      </c>
      <c r="S664" s="3">
        <f>'2ndR'!S$51</f>
        <v>0</v>
      </c>
      <c r="T664" s="3">
        <f>'2ndR'!T$51</f>
        <v>0</v>
      </c>
      <c r="U664" s="10">
        <f t="shared" ref="U664:U671" si="45">SUM(C664:T664)</f>
        <v>0</v>
      </c>
    </row>
    <row r="665" spans="1:27" x14ac:dyDescent="0.35">
      <c r="B665" s="4" t="s">
        <v>14</v>
      </c>
      <c r="C665" s="3">
        <f>'3rdR'!C$51</f>
        <v>0</v>
      </c>
      <c r="D665" s="3">
        <f>'3rdR'!D$51</f>
        <v>0</v>
      </c>
      <c r="E665" s="3">
        <f>'3rdR'!E$51</f>
        <v>0</v>
      </c>
      <c r="F665" s="3">
        <f>'3rdR'!F$51</f>
        <v>0</v>
      </c>
      <c r="G665" s="3">
        <f>'3rdR'!G$51</f>
        <v>0</v>
      </c>
      <c r="H665" s="3">
        <f>'3rdR'!H$51</f>
        <v>0</v>
      </c>
      <c r="I665" s="3">
        <f>'3rdR'!I$51</f>
        <v>0</v>
      </c>
      <c r="J665" s="3">
        <f>'3rdR'!J$51</f>
        <v>0</v>
      </c>
      <c r="K665" s="3">
        <f>'3rdR'!K$51</f>
        <v>0</v>
      </c>
      <c r="L665" s="3">
        <f>'3rdR'!L$51</f>
        <v>0</v>
      </c>
      <c r="M665" s="3">
        <f>'3rdR'!M$51</f>
        <v>0</v>
      </c>
      <c r="N665" s="3">
        <f>'3rdR'!N$51</f>
        <v>0</v>
      </c>
      <c r="O665" s="3">
        <f>'3rdR'!O$51</f>
        <v>0</v>
      </c>
      <c r="P665" s="3">
        <f>'3rdR'!P$51</f>
        <v>0</v>
      </c>
      <c r="Q665" s="3">
        <f>'3rdR'!Q$51</f>
        <v>0</v>
      </c>
      <c r="R665" s="3">
        <f>'3rdR'!R$51</f>
        <v>0</v>
      </c>
      <c r="S665" s="3">
        <f>'3rdR'!S$51</f>
        <v>0</v>
      </c>
      <c r="T665" s="3">
        <f>'3rdR'!T$51</f>
        <v>0</v>
      </c>
      <c r="U665" s="10">
        <f t="shared" si="45"/>
        <v>0</v>
      </c>
      <c r="AA665" s="35" t="s">
        <v>9</v>
      </c>
    </row>
    <row r="666" spans="1:27" x14ac:dyDescent="0.35">
      <c r="B666" s="4" t="s">
        <v>15</v>
      </c>
      <c r="C666" s="3">
        <f>'4thR'!C$51</f>
        <v>0</v>
      </c>
      <c r="D666" s="3">
        <f>'4thR'!D$51</f>
        <v>0</v>
      </c>
      <c r="E666" s="3">
        <f>'4thR'!E$51</f>
        <v>0</v>
      </c>
      <c r="F666" s="3">
        <f>'4thR'!F$51</f>
        <v>0</v>
      </c>
      <c r="G666" s="3">
        <f>'4thR'!G$51</f>
        <v>0</v>
      </c>
      <c r="H666" s="3">
        <f>'4thR'!H$51</f>
        <v>0</v>
      </c>
      <c r="I666" s="3">
        <f>'4thR'!I$51</f>
        <v>0</v>
      </c>
      <c r="J666" s="3">
        <f>'4thR'!J$51</f>
        <v>0</v>
      </c>
      <c r="K666" s="3">
        <f>'4thR'!K$51</f>
        <v>0</v>
      </c>
      <c r="L666" s="3">
        <f>'4thR'!L$51</f>
        <v>0</v>
      </c>
      <c r="M666" s="3">
        <f>'4thR'!M$51</f>
        <v>0</v>
      </c>
      <c r="N666" s="3">
        <f>'4thR'!N$51</f>
        <v>0</v>
      </c>
      <c r="O666" s="3">
        <f>'4thR'!O$51</f>
        <v>0</v>
      </c>
      <c r="P666" s="3">
        <f>'4thR'!P$51</f>
        <v>0</v>
      </c>
      <c r="Q666" s="3">
        <f>'4thR'!Q$51</f>
        <v>0</v>
      </c>
      <c r="R666" s="3">
        <f>'4thR'!R$51</f>
        <v>0</v>
      </c>
      <c r="S666" s="3">
        <f>'4thR'!S$51</f>
        <v>0</v>
      </c>
      <c r="T666" s="3">
        <f>'4thR'!T$51</f>
        <v>0</v>
      </c>
      <c r="U666" s="10">
        <f t="shared" si="45"/>
        <v>0</v>
      </c>
    </row>
    <row r="667" spans="1:27" x14ac:dyDescent="0.35">
      <c r="B667" s="4" t="s">
        <v>16</v>
      </c>
      <c r="C667" s="3">
        <f>'5thR'!C$51</f>
        <v>0</v>
      </c>
      <c r="D667" s="3">
        <f>'5thR'!D$51</f>
        <v>0</v>
      </c>
      <c r="E667" s="3">
        <f>'5thR'!E$51</f>
        <v>0</v>
      </c>
      <c r="F667" s="3">
        <f>'5thR'!F$51</f>
        <v>0</v>
      </c>
      <c r="G667" s="3">
        <f>'5thR'!G$51</f>
        <v>0</v>
      </c>
      <c r="H667" s="3">
        <f>'5thR'!H$51</f>
        <v>0</v>
      </c>
      <c r="I667" s="3">
        <f>'5thR'!I$51</f>
        <v>0</v>
      </c>
      <c r="J667" s="3">
        <f>'5thR'!J$51</f>
        <v>0</v>
      </c>
      <c r="K667" s="3">
        <f>'5thR'!K$51</f>
        <v>0</v>
      </c>
      <c r="L667" s="3">
        <f>'5thR'!L$51</f>
        <v>0</v>
      </c>
      <c r="M667" s="3">
        <f>'5thR'!M$51</f>
        <v>0</v>
      </c>
      <c r="N667" s="3">
        <f>'5thR'!N$51</f>
        <v>0</v>
      </c>
      <c r="O667" s="3">
        <f>'5thR'!O$51</f>
        <v>0</v>
      </c>
      <c r="P667" s="3">
        <f>'5thR'!P$51</f>
        <v>0</v>
      </c>
      <c r="Q667" s="3">
        <f>'5thR'!Q$51</f>
        <v>0</v>
      </c>
      <c r="R667" s="3">
        <f>'5thR'!R$51</f>
        <v>0</v>
      </c>
      <c r="S667" s="3">
        <f>'5thR'!S$51</f>
        <v>0</v>
      </c>
      <c r="T667" s="3">
        <f>'5thR'!T$51</f>
        <v>0</v>
      </c>
      <c r="U667" s="10">
        <f t="shared" si="45"/>
        <v>0</v>
      </c>
    </row>
    <row r="668" spans="1:27" x14ac:dyDescent="0.35">
      <c r="B668" s="4" t="s">
        <v>17</v>
      </c>
      <c r="C668" s="3">
        <f>'6thR'!C$51</f>
        <v>0</v>
      </c>
      <c r="D668" s="3">
        <f>'6thR'!D$51</f>
        <v>0</v>
      </c>
      <c r="E668" s="3">
        <f>'6thR'!E$51</f>
        <v>0</v>
      </c>
      <c r="F668" s="3">
        <f>'6thR'!F$51</f>
        <v>0</v>
      </c>
      <c r="G668" s="3">
        <f>'6thR'!G$51</f>
        <v>0</v>
      </c>
      <c r="H668" s="3">
        <f>'6thR'!H$51</f>
        <v>0</v>
      </c>
      <c r="I668" s="3">
        <f>'6thR'!I$51</f>
        <v>0</v>
      </c>
      <c r="J668" s="3">
        <f>'6thR'!J$51</f>
        <v>0</v>
      </c>
      <c r="K668" s="3">
        <f>'6thR'!K$51</f>
        <v>0</v>
      </c>
      <c r="L668" s="3">
        <f>'6thR'!L$51</f>
        <v>0</v>
      </c>
      <c r="M668" s="3">
        <f>'6thR'!M$51</f>
        <v>0</v>
      </c>
      <c r="N668" s="3">
        <f>'6thR'!N$51</f>
        <v>0</v>
      </c>
      <c r="O668" s="3">
        <f>'6thR'!O$51</f>
        <v>0</v>
      </c>
      <c r="P668" s="3">
        <f>'6thR'!P$51</f>
        <v>0</v>
      </c>
      <c r="Q668" s="3">
        <f>'6thR'!Q$51</f>
        <v>0</v>
      </c>
      <c r="R668" s="3">
        <f>'6thR'!R$51</f>
        <v>0</v>
      </c>
      <c r="S668" s="3">
        <f>'6thR'!S$51</f>
        <v>0</v>
      </c>
      <c r="T668" s="3">
        <f>'6thR'!T$51</f>
        <v>0</v>
      </c>
      <c r="U668" s="10">
        <f t="shared" si="45"/>
        <v>0</v>
      </c>
    </row>
    <row r="669" spans="1:27" x14ac:dyDescent="0.35">
      <c r="B669" s="4" t="s">
        <v>18</v>
      </c>
      <c r="C669" s="3">
        <f>'7thR'!C$51</f>
        <v>0</v>
      </c>
      <c r="D669" s="3">
        <f>'7thR'!D$51</f>
        <v>0</v>
      </c>
      <c r="E669" s="3">
        <f>'7thR'!E$51</f>
        <v>0</v>
      </c>
      <c r="F669" s="3">
        <f>'7thR'!F$51</f>
        <v>0</v>
      </c>
      <c r="G669" s="3">
        <f>'7thR'!G$51</f>
        <v>0</v>
      </c>
      <c r="H669" s="3">
        <f>'7thR'!H$51</f>
        <v>0</v>
      </c>
      <c r="I669" s="3">
        <f>'7thR'!I$51</f>
        <v>0</v>
      </c>
      <c r="J669" s="3">
        <f>'7thR'!J$51</f>
        <v>0</v>
      </c>
      <c r="K669" s="3">
        <f>'7thR'!K$51</f>
        <v>0</v>
      </c>
      <c r="L669" s="3">
        <f>'7thR'!L$51</f>
        <v>0</v>
      </c>
      <c r="M669" s="3">
        <f>'7thR'!M$51</f>
        <v>0</v>
      </c>
      <c r="N669" s="3">
        <f>'7thR'!N$51</f>
        <v>0</v>
      </c>
      <c r="O669" s="3">
        <f>'7thR'!O$51</f>
        <v>0</v>
      </c>
      <c r="P669" s="3">
        <f>'7thR'!P$51</f>
        <v>0</v>
      </c>
      <c r="Q669" s="3">
        <f>'7thR'!Q$51</f>
        <v>0</v>
      </c>
      <c r="R669" s="3">
        <f>'7thR'!R$51</f>
        <v>0</v>
      </c>
      <c r="S669" s="3">
        <f>'7thR'!S$51</f>
        <v>0</v>
      </c>
      <c r="T669" s="3">
        <f>'7thR'!T$51</f>
        <v>0</v>
      </c>
      <c r="U669" s="10">
        <f t="shared" si="45"/>
        <v>0</v>
      </c>
    </row>
    <row r="670" spans="1:27" ht="15" thickBot="1" x14ac:dyDescent="0.4">
      <c r="B670" s="4" t="s">
        <v>19</v>
      </c>
      <c r="C670" s="32">
        <f>'8thR'!C$51</f>
        <v>0</v>
      </c>
      <c r="D670" s="32">
        <f>'8thR'!D$51</f>
        <v>0</v>
      </c>
      <c r="E670" s="32">
        <f>'8thR'!E$51</f>
        <v>0</v>
      </c>
      <c r="F670" s="32">
        <f>'8thR'!F$51</f>
        <v>0</v>
      </c>
      <c r="G670" s="32">
        <f>'8thR'!G$51</f>
        <v>0</v>
      </c>
      <c r="H670" s="32">
        <f>'8thR'!H$51</f>
        <v>0</v>
      </c>
      <c r="I670" s="32">
        <f>'8thR'!I$51</f>
        <v>0</v>
      </c>
      <c r="J670" s="32">
        <f>'8thR'!J$51</f>
        <v>0</v>
      </c>
      <c r="K670" s="32">
        <f>'8thR'!K$51</f>
        <v>0</v>
      </c>
      <c r="L670" s="32">
        <f>'8thR'!L$51</f>
        <v>0</v>
      </c>
      <c r="M670" s="32">
        <f>'8thR'!M$51</f>
        <v>0</v>
      </c>
      <c r="N670" s="32">
        <f>'8thR'!N$51</f>
        <v>0</v>
      </c>
      <c r="O670" s="32">
        <f>'8thR'!O$51</f>
        <v>0</v>
      </c>
      <c r="P670" s="32">
        <f>'8thR'!P$51</f>
        <v>0</v>
      </c>
      <c r="Q670" s="32">
        <f>'8thR'!Q$51</f>
        <v>0</v>
      </c>
      <c r="R670" s="32">
        <f>'8thR'!R$51</f>
        <v>0</v>
      </c>
      <c r="S670" s="32">
        <f>'8thR'!S$51</f>
        <v>0</v>
      </c>
      <c r="T670" s="32">
        <f>'8thR'!T$51</f>
        <v>0</v>
      </c>
      <c r="U670" s="33">
        <f t="shared" si="45"/>
        <v>0</v>
      </c>
    </row>
    <row r="671" spans="1:27" ht="16" thickTop="1" x14ac:dyDescent="0.35">
      <c r="B671" s="38" t="s">
        <v>12</v>
      </c>
      <c r="C671" s="30">
        <f>score!H$51</f>
        <v>0</v>
      </c>
      <c r="D671" s="30">
        <f>score!I$51</f>
        <v>0</v>
      </c>
      <c r="E671" s="30">
        <f>score!J$51</f>
        <v>0</v>
      </c>
      <c r="F671" s="30">
        <f>score!K$51</f>
        <v>0</v>
      </c>
      <c r="G671" s="30">
        <f>score!L$51</f>
        <v>0</v>
      </c>
      <c r="H671" s="30">
        <f>score!M$51</f>
        <v>0</v>
      </c>
      <c r="I671" s="30">
        <f>score!N$51</f>
        <v>0</v>
      </c>
      <c r="J671" s="30">
        <f>score!O$51</f>
        <v>0</v>
      </c>
      <c r="K671" s="30">
        <f>score!P$51</f>
        <v>0</v>
      </c>
      <c r="L671" s="30">
        <f>score!Q$51</f>
        <v>0</v>
      </c>
      <c r="M671" s="30">
        <f>score!R$51</f>
        <v>0</v>
      </c>
      <c r="N671" s="30">
        <f>score!S$51</f>
        <v>0</v>
      </c>
      <c r="O671" s="30">
        <f>score!T$51</f>
        <v>0</v>
      </c>
      <c r="P671" s="30">
        <f>score!U$51</f>
        <v>0</v>
      </c>
      <c r="Q671" s="30">
        <f>score!V$51</f>
        <v>0</v>
      </c>
      <c r="R671" s="30">
        <f>score!W$51</f>
        <v>0</v>
      </c>
      <c r="S671" s="30">
        <f>score!X$51</f>
        <v>0</v>
      </c>
      <c r="T671" s="30">
        <f>score!Y$51</f>
        <v>0</v>
      </c>
      <c r="U671" s="31">
        <f t="shared" si="45"/>
        <v>0</v>
      </c>
    </row>
    <row r="672" spans="1:27" ht="15.5" x14ac:dyDescent="0.35">
      <c r="B672" s="39" t="s">
        <v>7</v>
      </c>
      <c r="C672" s="40">
        <f>score!H$147</f>
        <v>4</v>
      </c>
      <c r="D672" s="40">
        <f>score!$I$147</f>
        <v>3</v>
      </c>
      <c r="E672" s="40">
        <f>score!$J$147</f>
        <v>3</v>
      </c>
      <c r="F672" s="40">
        <f>score!$K$147</f>
        <v>4</v>
      </c>
      <c r="G672" s="40">
        <f>score!$L$147</f>
        <v>4</v>
      </c>
      <c r="H672" s="40">
        <f>score!$M$147</f>
        <v>4</v>
      </c>
      <c r="I672" s="40">
        <f>score!$N$147</f>
        <v>3</v>
      </c>
      <c r="J672" s="40">
        <f>score!$O$147</f>
        <v>4</v>
      </c>
      <c r="K672" s="40">
        <f>score!$P$147</f>
        <v>3</v>
      </c>
      <c r="L672" s="40">
        <f>score!$Q$147</f>
        <v>4</v>
      </c>
      <c r="M672" s="40">
        <f>score!$R$147</f>
        <v>3</v>
      </c>
      <c r="N672" s="40">
        <f>score!$S$147</f>
        <v>3</v>
      </c>
      <c r="O672" s="40">
        <f>score!$T$147</f>
        <v>4</v>
      </c>
      <c r="P672" s="40">
        <f>score!$U$147</f>
        <v>4</v>
      </c>
      <c r="Q672" s="40">
        <f>score!$V$147</f>
        <v>4</v>
      </c>
      <c r="R672" s="40">
        <f>score!$W$147</f>
        <v>3</v>
      </c>
      <c r="S672" s="40">
        <f>score!$X$147</f>
        <v>4</v>
      </c>
      <c r="T672" s="40">
        <f>score!$Y$147</f>
        <v>3</v>
      </c>
      <c r="U672" s="13">
        <f>SUM(C672:T672)</f>
        <v>64</v>
      </c>
    </row>
    <row r="673" spans="1:21" x14ac:dyDescent="0.35">
      <c r="C673" s="41"/>
      <c r="D673" s="41"/>
      <c r="E673" s="41"/>
      <c r="F673" s="41"/>
      <c r="G673" s="41"/>
      <c r="H673" s="41"/>
      <c r="I673" s="41"/>
      <c r="J673" s="41"/>
      <c r="K673" s="41"/>
      <c r="L673" s="41"/>
      <c r="M673" s="41"/>
      <c r="N673" s="41"/>
      <c r="O673" s="41"/>
      <c r="P673" s="41"/>
      <c r="Q673" s="41"/>
      <c r="R673" s="41"/>
      <c r="S673" s="41"/>
      <c r="T673" s="41"/>
    </row>
    <row r="674" spans="1:21" x14ac:dyDescent="0.35">
      <c r="A674" s="151">
        <f>score!A52</f>
        <v>46</v>
      </c>
      <c r="C674" s="149" t="s">
        <v>6</v>
      </c>
      <c r="D674" s="149"/>
      <c r="E674" s="149"/>
      <c r="F674" s="149"/>
      <c r="G674" s="149"/>
      <c r="H674" s="149"/>
      <c r="I674" s="149"/>
      <c r="J674" s="149"/>
      <c r="K674" s="149"/>
      <c r="L674" s="149"/>
      <c r="M674" s="149"/>
      <c r="N674" s="149"/>
      <c r="O674" s="149"/>
      <c r="P674" s="149"/>
      <c r="Q674" s="149"/>
      <c r="R674" s="149"/>
      <c r="S674" s="149"/>
      <c r="T674" s="149"/>
    </row>
    <row r="675" spans="1:21" x14ac:dyDescent="0.35">
      <c r="A675" s="151"/>
      <c r="B675" s="152">
        <f>score!F52</f>
        <v>0</v>
      </c>
      <c r="C675" s="147">
        <v>1</v>
      </c>
      <c r="D675" s="147">
        <v>2</v>
      </c>
      <c r="E675" s="147">
        <v>3</v>
      </c>
      <c r="F675" s="147">
        <v>4</v>
      </c>
      <c r="G675" s="147">
        <v>5</v>
      </c>
      <c r="H675" s="147">
        <v>6</v>
      </c>
      <c r="I675" s="147">
        <v>7</v>
      </c>
      <c r="J675" s="147">
        <v>8</v>
      </c>
      <c r="K675" s="147">
        <v>9</v>
      </c>
      <c r="L675" s="147">
        <v>10</v>
      </c>
      <c r="M675" s="147">
        <v>11</v>
      </c>
      <c r="N675" s="147">
        <v>12</v>
      </c>
      <c r="O675" s="147">
        <v>13</v>
      </c>
      <c r="P675" s="147">
        <v>14</v>
      </c>
      <c r="Q675" s="147">
        <v>15</v>
      </c>
      <c r="R675" s="147">
        <v>16</v>
      </c>
      <c r="S675" s="147">
        <v>17</v>
      </c>
      <c r="T675" s="147">
        <v>18</v>
      </c>
      <c r="U675" s="42" t="s">
        <v>1</v>
      </c>
    </row>
    <row r="676" spans="1:21" x14ac:dyDescent="0.35">
      <c r="B676" s="152"/>
      <c r="C676" s="147"/>
      <c r="D676" s="147"/>
      <c r="E676" s="147"/>
      <c r="F676" s="147"/>
      <c r="G676" s="147"/>
      <c r="H676" s="147"/>
      <c r="I676" s="147"/>
      <c r="J676" s="147"/>
      <c r="K676" s="147"/>
      <c r="L676" s="147"/>
      <c r="M676" s="147"/>
      <c r="N676" s="147"/>
      <c r="O676" s="147"/>
      <c r="P676" s="147"/>
      <c r="Q676" s="147"/>
      <c r="R676" s="147"/>
      <c r="S676" s="147"/>
      <c r="T676" s="147"/>
      <c r="U676" s="43"/>
    </row>
    <row r="677" spans="1:21" x14ac:dyDescent="0.35">
      <c r="B677" s="4" t="s">
        <v>8</v>
      </c>
      <c r="C677" s="3">
        <f>'1stR'!C$52</f>
        <v>0</v>
      </c>
      <c r="D677" s="3">
        <f>'1stR'!D$52</f>
        <v>0</v>
      </c>
      <c r="E677" s="3">
        <f>'1stR'!E$52</f>
        <v>0</v>
      </c>
      <c r="F677" s="3">
        <f>'1stR'!F$52</f>
        <v>0</v>
      </c>
      <c r="G677" s="3">
        <f>'1stR'!G$52</f>
        <v>0</v>
      </c>
      <c r="H677" s="3">
        <f>'1stR'!H$52</f>
        <v>0</v>
      </c>
      <c r="I677" s="3">
        <f>'1stR'!I$52</f>
        <v>0</v>
      </c>
      <c r="J677" s="3">
        <f>'1stR'!J$52</f>
        <v>0</v>
      </c>
      <c r="K677" s="3">
        <f>'1stR'!K$52</f>
        <v>0</v>
      </c>
      <c r="L677" s="3">
        <f>'1stR'!L$52</f>
        <v>0</v>
      </c>
      <c r="M677" s="3">
        <f>'1stR'!M$52</f>
        <v>0</v>
      </c>
      <c r="N677" s="3">
        <f>'1stR'!N$52</f>
        <v>0</v>
      </c>
      <c r="O677" s="3">
        <f>'1stR'!O$52</f>
        <v>0</v>
      </c>
      <c r="P677" s="3">
        <f>'1stR'!P$52</f>
        <v>0</v>
      </c>
      <c r="Q677" s="3">
        <f>'1stR'!Q$52</f>
        <v>0</v>
      </c>
      <c r="R677" s="3">
        <f>'1stR'!R$52</f>
        <v>0</v>
      </c>
      <c r="S677" s="3">
        <f>'1stR'!S$52</f>
        <v>0</v>
      </c>
      <c r="T677" s="3">
        <f>'1stR'!T$52</f>
        <v>0</v>
      </c>
      <c r="U677" s="10">
        <f>SUM(C677:T677)</f>
        <v>0</v>
      </c>
    </row>
    <row r="678" spans="1:21" x14ac:dyDescent="0.35">
      <c r="B678" s="4" t="s">
        <v>13</v>
      </c>
      <c r="C678" s="3">
        <f>'2ndR'!C$52</f>
        <v>0</v>
      </c>
      <c r="D678" s="3">
        <f>'2ndR'!D$52</f>
        <v>0</v>
      </c>
      <c r="E678" s="3">
        <f>'2ndR'!E$52</f>
        <v>0</v>
      </c>
      <c r="F678" s="3">
        <f>'2ndR'!F$52</f>
        <v>0</v>
      </c>
      <c r="G678" s="3">
        <f>'2ndR'!G$52</f>
        <v>0</v>
      </c>
      <c r="H678" s="3">
        <f>'2ndR'!H$52</f>
        <v>0</v>
      </c>
      <c r="I678" s="3">
        <f>'2ndR'!I$52</f>
        <v>0</v>
      </c>
      <c r="J678" s="3">
        <f>'2ndR'!J$52</f>
        <v>0</v>
      </c>
      <c r="K678" s="3">
        <f>'2ndR'!K$52</f>
        <v>0</v>
      </c>
      <c r="L678" s="3">
        <f>'2ndR'!L$52</f>
        <v>0</v>
      </c>
      <c r="M678" s="3">
        <f>'2ndR'!M$52</f>
        <v>0</v>
      </c>
      <c r="N678" s="3">
        <f>'2ndR'!N$52</f>
        <v>0</v>
      </c>
      <c r="O678" s="3">
        <f>'2ndR'!O$52</f>
        <v>0</v>
      </c>
      <c r="P678" s="3">
        <f>'2ndR'!P$52</f>
        <v>0</v>
      </c>
      <c r="Q678" s="3">
        <f>'2ndR'!Q$52</f>
        <v>0</v>
      </c>
      <c r="R678" s="3">
        <f>'2ndR'!R$52</f>
        <v>0</v>
      </c>
      <c r="S678" s="3">
        <f>'2ndR'!S$52</f>
        <v>0</v>
      </c>
      <c r="T678" s="3">
        <f>'2ndR'!T$52</f>
        <v>0</v>
      </c>
      <c r="U678" s="10">
        <f t="shared" ref="U678:U685" si="46">SUM(C678:T678)</f>
        <v>0</v>
      </c>
    </row>
    <row r="679" spans="1:21" x14ac:dyDescent="0.35">
      <c r="B679" s="4" t="s">
        <v>14</v>
      </c>
      <c r="C679" s="3">
        <f>'3rdR'!C$52</f>
        <v>0</v>
      </c>
      <c r="D679" s="3">
        <f>'3rdR'!D$52</f>
        <v>0</v>
      </c>
      <c r="E679" s="3">
        <f>'3rdR'!E$52</f>
        <v>0</v>
      </c>
      <c r="F679" s="3">
        <f>'3rdR'!F$52</f>
        <v>0</v>
      </c>
      <c r="G679" s="3">
        <f>'3rdR'!G$52</f>
        <v>0</v>
      </c>
      <c r="H679" s="3">
        <f>'3rdR'!H$52</f>
        <v>0</v>
      </c>
      <c r="I679" s="3">
        <f>'3rdR'!I$52</f>
        <v>0</v>
      </c>
      <c r="J679" s="3">
        <f>'3rdR'!J$52</f>
        <v>0</v>
      </c>
      <c r="K679" s="3">
        <f>'3rdR'!K$52</f>
        <v>0</v>
      </c>
      <c r="L679" s="3">
        <f>'3rdR'!L$52</f>
        <v>0</v>
      </c>
      <c r="M679" s="3">
        <f>'3rdR'!M$52</f>
        <v>0</v>
      </c>
      <c r="N679" s="3">
        <f>'3rdR'!N$52</f>
        <v>0</v>
      </c>
      <c r="O679" s="3">
        <f>'3rdR'!O$52</f>
        <v>0</v>
      </c>
      <c r="P679" s="3">
        <f>'3rdR'!P$52</f>
        <v>0</v>
      </c>
      <c r="Q679" s="3">
        <f>'3rdR'!Q$52</f>
        <v>0</v>
      </c>
      <c r="R679" s="3">
        <f>'3rdR'!R$52</f>
        <v>0</v>
      </c>
      <c r="S679" s="3">
        <f>'3rdR'!S$52</f>
        <v>0</v>
      </c>
      <c r="T679" s="3">
        <f>'3rdR'!T$52</f>
        <v>0</v>
      </c>
      <c r="U679" s="10">
        <f t="shared" si="46"/>
        <v>0</v>
      </c>
    </row>
    <row r="680" spans="1:21" x14ac:dyDescent="0.35">
      <c r="B680" s="4" t="s">
        <v>15</v>
      </c>
      <c r="C680" s="3">
        <f>'4thR'!C$52</f>
        <v>0</v>
      </c>
      <c r="D680" s="3">
        <f>'4thR'!D$52</f>
        <v>0</v>
      </c>
      <c r="E680" s="3">
        <f>'4thR'!E$52</f>
        <v>0</v>
      </c>
      <c r="F680" s="3">
        <f>'4thR'!F$52</f>
        <v>0</v>
      </c>
      <c r="G680" s="3">
        <f>'4thR'!G$52</f>
        <v>0</v>
      </c>
      <c r="H680" s="3">
        <f>'4thR'!H$52</f>
        <v>0</v>
      </c>
      <c r="I680" s="3">
        <f>'4thR'!I$52</f>
        <v>0</v>
      </c>
      <c r="J680" s="3">
        <f>'4thR'!J$52</f>
        <v>0</v>
      </c>
      <c r="K680" s="3">
        <f>'4thR'!K$52</f>
        <v>0</v>
      </c>
      <c r="L680" s="3">
        <f>'4thR'!L$52</f>
        <v>0</v>
      </c>
      <c r="M680" s="3">
        <f>'4thR'!M$52</f>
        <v>0</v>
      </c>
      <c r="N680" s="3">
        <f>'4thR'!N$52</f>
        <v>0</v>
      </c>
      <c r="O680" s="3">
        <f>'4thR'!O$52</f>
        <v>0</v>
      </c>
      <c r="P680" s="3">
        <f>'4thR'!P$52</f>
        <v>0</v>
      </c>
      <c r="Q680" s="3">
        <f>'4thR'!Q$52</f>
        <v>0</v>
      </c>
      <c r="R680" s="3">
        <f>'4thR'!R$52</f>
        <v>0</v>
      </c>
      <c r="S680" s="3">
        <f>'4thR'!S$52</f>
        <v>0</v>
      </c>
      <c r="T680" s="3">
        <f>'4thR'!T$52</f>
        <v>0</v>
      </c>
      <c r="U680" s="10">
        <f t="shared" si="46"/>
        <v>0</v>
      </c>
    </row>
    <row r="681" spans="1:21" x14ac:dyDescent="0.35">
      <c r="B681" s="4" t="s">
        <v>16</v>
      </c>
      <c r="C681" s="3">
        <f>'5thR'!C$52</f>
        <v>0</v>
      </c>
      <c r="D681" s="3">
        <f>'5thR'!D$52</f>
        <v>0</v>
      </c>
      <c r="E681" s="3">
        <f>'5thR'!E$52</f>
        <v>0</v>
      </c>
      <c r="F681" s="3">
        <f>'5thR'!F$52</f>
        <v>0</v>
      </c>
      <c r="G681" s="3">
        <f>'5thR'!G$52</f>
        <v>0</v>
      </c>
      <c r="H681" s="3">
        <f>'5thR'!H$52</f>
        <v>0</v>
      </c>
      <c r="I681" s="3">
        <f>'5thR'!I$52</f>
        <v>0</v>
      </c>
      <c r="J681" s="3">
        <f>'5thR'!J$52</f>
        <v>0</v>
      </c>
      <c r="K681" s="3">
        <f>'5thR'!K$52</f>
        <v>0</v>
      </c>
      <c r="L681" s="3">
        <f>'5thR'!L$52</f>
        <v>0</v>
      </c>
      <c r="M681" s="3">
        <f>'5thR'!M$52</f>
        <v>0</v>
      </c>
      <c r="N681" s="3">
        <f>'5thR'!N$52</f>
        <v>0</v>
      </c>
      <c r="O681" s="3">
        <f>'5thR'!O$52</f>
        <v>0</v>
      </c>
      <c r="P681" s="3">
        <f>'5thR'!P$52</f>
        <v>0</v>
      </c>
      <c r="Q681" s="3">
        <f>'5thR'!Q$52</f>
        <v>0</v>
      </c>
      <c r="R681" s="3">
        <f>'5thR'!R$52</f>
        <v>0</v>
      </c>
      <c r="S681" s="3">
        <f>'5thR'!S$52</f>
        <v>0</v>
      </c>
      <c r="T681" s="3">
        <f>'5thR'!T$52</f>
        <v>0</v>
      </c>
      <c r="U681" s="10">
        <f t="shared" si="46"/>
        <v>0</v>
      </c>
    </row>
    <row r="682" spans="1:21" x14ac:dyDescent="0.35">
      <c r="B682" s="4" t="s">
        <v>17</v>
      </c>
      <c r="C682" s="3">
        <f>'6thR'!C$52</f>
        <v>0</v>
      </c>
      <c r="D682" s="3">
        <f>'6thR'!D$52</f>
        <v>0</v>
      </c>
      <c r="E682" s="3">
        <f>'6thR'!E$52</f>
        <v>0</v>
      </c>
      <c r="F682" s="3">
        <f>'6thR'!F$52</f>
        <v>0</v>
      </c>
      <c r="G682" s="3">
        <f>'6thR'!G$52</f>
        <v>0</v>
      </c>
      <c r="H682" s="3">
        <f>'6thR'!H$52</f>
        <v>0</v>
      </c>
      <c r="I682" s="3">
        <f>'6thR'!I$52</f>
        <v>0</v>
      </c>
      <c r="J682" s="3">
        <f>'6thR'!J$52</f>
        <v>0</v>
      </c>
      <c r="K682" s="3">
        <f>'6thR'!K$52</f>
        <v>0</v>
      </c>
      <c r="L682" s="3">
        <f>'6thR'!L$52</f>
        <v>0</v>
      </c>
      <c r="M682" s="3">
        <f>'6thR'!M$52</f>
        <v>0</v>
      </c>
      <c r="N682" s="3">
        <f>'6thR'!N$52</f>
        <v>0</v>
      </c>
      <c r="O682" s="3">
        <f>'6thR'!O$52</f>
        <v>0</v>
      </c>
      <c r="P682" s="3">
        <f>'6thR'!P$52</f>
        <v>0</v>
      </c>
      <c r="Q682" s="3">
        <f>'6thR'!Q$52</f>
        <v>0</v>
      </c>
      <c r="R682" s="3">
        <f>'6thR'!R$52</f>
        <v>0</v>
      </c>
      <c r="S682" s="3">
        <f>'6thR'!S$52</f>
        <v>0</v>
      </c>
      <c r="T682" s="3">
        <f>'6thR'!T$52</f>
        <v>0</v>
      </c>
      <c r="U682" s="10">
        <f t="shared" si="46"/>
        <v>0</v>
      </c>
    </row>
    <row r="683" spans="1:21" x14ac:dyDescent="0.35">
      <c r="B683" s="4" t="s">
        <v>18</v>
      </c>
      <c r="C683" s="3">
        <f>'7thR'!C$52</f>
        <v>0</v>
      </c>
      <c r="D683" s="3">
        <f>'7thR'!D$52</f>
        <v>0</v>
      </c>
      <c r="E683" s="3">
        <f>'7thR'!E$52</f>
        <v>0</v>
      </c>
      <c r="F683" s="3">
        <f>'7thR'!F$52</f>
        <v>0</v>
      </c>
      <c r="G683" s="3">
        <f>'7thR'!G$52</f>
        <v>0</v>
      </c>
      <c r="H683" s="3">
        <f>'7thR'!H$52</f>
        <v>0</v>
      </c>
      <c r="I683" s="3">
        <f>'7thR'!I$52</f>
        <v>0</v>
      </c>
      <c r="J683" s="3">
        <f>'7thR'!J$52</f>
        <v>0</v>
      </c>
      <c r="K683" s="3">
        <f>'7thR'!K$52</f>
        <v>0</v>
      </c>
      <c r="L683" s="3">
        <f>'7thR'!L$52</f>
        <v>0</v>
      </c>
      <c r="M683" s="3">
        <f>'7thR'!M$52</f>
        <v>0</v>
      </c>
      <c r="N683" s="3">
        <f>'7thR'!N$52</f>
        <v>0</v>
      </c>
      <c r="O683" s="3">
        <f>'7thR'!O$52</f>
        <v>0</v>
      </c>
      <c r="P683" s="3">
        <f>'7thR'!P$52</f>
        <v>0</v>
      </c>
      <c r="Q683" s="3">
        <f>'7thR'!Q$52</f>
        <v>0</v>
      </c>
      <c r="R683" s="3">
        <f>'7thR'!R$52</f>
        <v>0</v>
      </c>
      <c r="S683" s="3">
        <f>'7thR'!S$52</f>
        <v>0</v>
      </c>
      <c r="T683" s="3">
        <f>'7thR'!T$52</f>
        <v>0</v>
      </c>
      <c r="U683" s="10">
        <f t="shared" si="46"/>
        <v>0</v>
      </c>
    </row>
    <row r="684" spans="1:21" ht="15" thickBot="1" x14ac:dyDescent="0.4">
      <c r="B684" s="4" t="s">
        <v>19</v>
      </c>
      <c r="C684" s="32">
        <f>'8thR'!C$52</f>
        <v>0</v>
      </c>
      <c r="D684" s="32">
        <f>'8thR'!D$52</f>
        <v>0</v>
      </c>
      <c r="E684" s="32">
        <f>'8thR'!E$52</f>
        <v>0</v>
      </c>
      <c r="F684" s="32">
        <f>'8thR'!F$52</f>
        <v>0</v>
      </c>
      <c r="G684" s="32">
        <f>'8thR'!G$52</f>
        <v>0</v>
      </c>
      <c r="H684" s="32">
        <f>'8thR'!H$52</f>
        <v>0</v>
      </c>
      <c r="I684" s="32">
        <f>'8thR'!I$52</f>
        <v>0</v>
      </c>
      <c r="J684" s="32">
        <f>'8thR'!J$52</f>
        <v>0</v>
      </c>
      <c r="K684" s="32">
        <f>'8thR'!K$52</f>
        <v>0</v>
      </c>
      <c r="L684" s="32">
        <f>'8thR'!L$52</f>
        <v>0</v>
      </c>
      <c r="M684" s="32">
        <f>'8thR'!M$52</f>
        <v>0</v>
      </c>
      <c r="N684" s="32">
        <f>'8thR'!N$52</f>
        <v>0</v>
      </c>
      <c r="O684" s="32">
        <f>'8thR'!O$52</f>
        <v>0</v>
      </c>
      <c r="P684" s="32">
        <f>'8thR'!P$52</f>
        <v>0</v>
      </c>
      <c r="Q684" s="32">
        <f>'8thR'!Q$52</f>
        <v>0</v>
      </c>
      <c r="R684" s="32">
        <f>'8thR'!R$52</f>
        <v>0</v>
      </c>
      <c r="S684" s="32">
        <f>'8thR'!S$52</f>
        <v>0</v>
      </c>
      <c r="T684" s="32">
        <f>'8thR'!T$52</f>
        <v>0</v>
      </c>
      <c r="U684" s="33">
        <f t="shared" si="46"/>
        <v>0</v>
      </c>
    </row>
    <row r="685" spans="1:21" ht="16" thickTop="1" x14ac:dyDescent="0.35">
      <c r="B685" s="38" t="s">
        <v>12</v>
      </c>
      <c r="C685" s="30">
        <f>score!H$52</f>
        <v>0</v>
      </c>
      <c r="D685" s="30">
        <f>score!I$52</f>
        <v>0</v>
      </c>
      <c r="E685" s="30">
        <f>score!J$52</f>
        <v>0</v>
      </c>
      <c r="F685" s="30">
        <f>score!K$52</f>
        <v>0</v>
      </c>
      <c r="G685" s="30">
        <f>score!L$52</f>
        <v>0</v>
      </c>
      <c r="H685" s="30">
        <f>score!M$52</f>
        <v>0</v>
      </c>
      <c r="I685" s="30">
        <f>score!N$52</f>
        <v>0</v>
      </c>
      <c r="J685" s="30">
        <f>score!O$52</f>
        <v>0</v>
      </c>
      <c r="K685" s="30">
        <f>score!P$52</f>
        <v>0</v>
      </c>
      <c r="L685" s="30">
        <f>score!Q$52</f>
        <v>0</v>
      </c>
      <c r="M685" s="30">
        <f>score!R$52</f>
        <v>0</v>
      </c>
      <c r="N685" s="30">
        <f>score!S$52</f>
        <v>0</v>
      </c>
      <c r="O685" s="30">
        <f>score!T$52</f>
        <v>0</v>
      </c>
      <c r="P685" s="30">
        <f>score!U$52</f>
        <v>0</v>
      </c>
      <c r="Q685" s="30">
        <f>score!V$52</f>
        <v>0</v>
      </c>
      <c r="R685" s="30">
        <f>score!W$52</f>
        <v>0</v>
      </c>
      <c r="S685" s="30">
        <f>score!X$52</f>
        <v>0</v>
      </c>
      <c r="T685" s="30">
        <f>score!Y$52</f>
        <v>0</v>
      </c>
      <c r="U685" s="31">
        <f t="shared" si="46"/>
        <v>0</v>
      </c>
    </row>
    <row r="686" spans="1:21" ht="15.5" x14ac:dyDescent="0.35">
      <c r="B686" s="39" t="s">
        <v>7</v>
      </c>
      <c r="C686" s="40">
        <f>score!H$147</f>
        <v>4</v>
      </c>
      <c r="D686" s="40">
        <f>score!$I$147</f>
        <v>3</v>
      </c>
      <c r="E686" s="40">
        <f>score!$J$147</f>
        <v>3</v>
      </c>
      <c r="F686" s="40">
        <f>score!$K$147</f>
        <v>4</v>
      </c>
      <c r="G686" s="40">
        <f>score!$L$147</f>
        <v>4</v>
      </c>
      <c r="H686" s="40">
        <f>score!$M$147</f>
        <v>4</v>
      </c>
      <c r="I686" s="40">
        <f>score!$N$147</f>
        <v>3</v>
      </c>
      <c r="J686" s="40">
        <f>score!$O$147</f>
        <v>4</v>
      </c>
      <c r="K686" s="40">
        <f>score!$P$147</f>
        <v>3</v>
      </c>
      <c r="L686" s="40">
        <f>score!$Q$147</f>
        <v>4</v>
      </c>
      <c r="M686" s="40">
        <f>score!$R$147</f>
        <v>3</v>
      </c>
      <c r="N686" s="40">
        <f>score!$S$147</f>
        <v>3</v>
      </c>
      <c r="O686" s="40">
        <f>score!$T$147</f>
        <v>4</v>
      </c>
      <c r="P686" s="40">
        <f>score!$U$147</f>
        <v>4</v>
      </c>
      <c r="Q686" s="40">
        <f>score!$V$147</f>
        <v>4</v>
      </c>
      <c r="R686" s="40">
        <f>score!$W$147</f>
        <v>3</v>
      </c>
      <c r="S686" s="40">
        <f>score!$X$147</f>
        <v>4</v>
      </c>
      <c r="T686" s="40">
        <f>score!$Y$147</f>
        <v>3</v>
      </c>
      <c r="U686" s="13">
        <f>SUM(C686:T686)</f>
        <v>64</v>
      </c>
    </row>
    <row r="687" spans="1:21" x14ac:dyDescent="0.35">
      <c r="C687" s="41"/>
      <c r="D687" s="41"/>
      <c r="E687" s="41"/>
      <c r="F687" s="41"/>
      <c r="G687" s="41"/>
      <c r="H687" s="41"/>
      <c r="I687" s="41"/>
      <c r="J687" s="41"/>
      <c r="K687" s="41"/>
      <c r="L687" s="41"/>
      <c r="M687" s="41"/>
      <c r="N687" s="41"/>
      <c r="O687" s="41"/>
      <c r="P687" s="41"/>
      <c r="Q687" s="41"/>
      <c r="R687" s="41"/>
      <c r="S687" s="41"/>
      <c r="T687" s="41"/>
    </row>
    <row r="688" spans="1:21" ht="15" customHeight="1" x14ac:dyDescent="0.35">
      <c r="A688" s="151">
        <f>score!A53</f>
        <v>47</v>
      </c>
      <c r="C688" s="149" t="s">
        <v>6</v>
      </c>
      <c r="D688" s="149"/>
      <c r="E688" s="149"/>
      <c r="F688" s="149"/>
      <c r="G688" s="149"/>
      <c r="H688" s="149"/>
      <c r="I688" s="149"/>
      <c r="J688" s="149"/>
      <c r="K688" s="149"/>
      <c r="L688" s="149"/>
      <c r="M688" s="149"/>
      <c r="N688" s="149"/>
      <c r="O688" s="149"/>
      <c r="P688" s="149"/>
      <c r="Q688" s="149"/>
      <c r="R688" s="149"/>
      <c r="S688" s="149"/>
      <c r="T688" s="149"/>
    </row>
    <row r="689" spans="1:21" ht="15" customHeight="1" x14ac:dyDescent="0.35">
      <c r="A689" s="151"/>
      <c r="B689" s="152">
        <f>score!F53</f>
        <v>0</v>
      </c>
      <c r="C689" s="147">
        <v>1</v>
      </c>
      <c r="D689" s="147">
        <v>2</v>
      </c>
      <c r="E689" s="147">
        <v>3</v>
      </c>
      <c r="F689" s="147">
        <v>4</v>
      </c>
      <c r="G689" s="147">
        <v>5</v>
      </c>
      <c r="H689" s="147">
        <v>6</v>
      </c>
      <c r="I689" s="147">
        <v>7</v>
      </c>
      <c r="J689" s="147">
        <v>8</v>
      </c>
      <c r="K689" s="147">
        <v>9</v>
      </c>
      <c r="L689" s="147">
        <v>10</v>
      </c>
      <c r="M689" s="147">
        <v>11</v>
      </c>
      <c r="N689" s="147">
        <v>12</v>
      </c>
      <c r="O689" s="147">
        <v>13</v>
      </c>
      <c r="P689" s="147">
        <v>14</v>
      </c>
      <c r="Q689" s="147">
        <v>15</v>
      </c>
      <c r="R689" s="147">
        <v>16</v>
      </c>
      <c r="S689" s="147">
        <v>17</v>
      </c>
      <c r="T689" s="147">
        <v>18</v>
      </c>
      <c r="U689" s="42" t="s">
        <v>1</v>
      </c>
    </row>
    <row r="690" spans="1:21" x14ac:dyDescent="0.35">
      <c r="B690" s="152"/>
      <c r="C690" s="147"/>
      <c r="D690" s="147"/>
      <c r="E690" s="147"/>
      <c r="F690" s="147"/>
      <c r="G690" s="147"/>
      <c r="H690" s="147"/>
      <c r="I690" s="147"/>
      <c r="J690" s="147"/>
      <c r="K690" s="147"/>
      <c r="L690" s="147"/>
      <c r="M690" s="147"/>
      <c r="N690" s="147"/>
      <c r="O690" s="147"/>
      <c r="P690" s="147"/>
      <c r="Q690" s="147"/>
      <c r="R690" s="147"/>
      <c r="S690" s="147"/>
      <c r="T690" s="147"/>
      <c r="U690" s="43"/>
    </row>
    <row r="691" spans="1:21" x14ac:dyDescent="0.35">
      <c r="B691" s="4" t="s">
        <v>8</v>
      </c>
      <c r="C691" s="3">
        <f>'1stR'!C$53</f>
        <v>0</v>
      </c>
      <c r="D691" s="3">
        <f>'1stR'!D$53</f>
        <v>0</v>
      </c>
      <c r="E691" s="3">
        <f>'1stR'!E$53</f>
        <v>0</v>
      </c>
      <c r="F691" s="3">
        <f>'1stR'!F$53</f>
        <v>0</v>
      </c>
      <c r="G691" s="3">
        <f>'1stR'!G$53</f>
        <v>0</v>
      </c>
      <c r="H691" s="3">
        <f>'1stR'!H$53</f>
        <v>0</v>
      </c>
      <c r="I691" s="3">
        <f>'1stR'!I$53</f>
        <v>0</v>
      </c>
      <c r="J691" s="3">
        <f>'1stR'!J$53</f>
        <v>0</v>
      </c>
      <c r="K691" s="3">
        <f>'1stR'!K$53</f>
        <v>0</v>
      </c>
      <c r="L691" s="3">
        <f>'1stR'!L$53</f>
        <v>0</v>
      </c>
      <c r="M691" s="3">
        <f>'1stR'!M$53</f>
        <v>0</v>
      </c>
      <c r="N691" s="3">
        <f>'1stR'!N$53</f>
        <v>0</v>
      </c>
      <c r="O691" s="3">
        <f>'1stR'!O$53</f>
        <v>0</v>
      </c>
      <c r="P691" s="3">
        <f>'1stR'!P$53</f>
        <v>0</v>
      </c>
      <c r="Q691" s="3">
        <f>'1stR'!Q$53</f>
        <v>0</v>
      </c>
      <c r="R691" s="3">
        <f>'1stR'!R$53</f>
        <v>0</v>
      </c>
      <c r="S691" s="3">
        <f>'1stR'!S$53</f>
        <v>0</v>
      </c>
      <c r="T691" s="3">
        <f>'1stR'!T$53</f>
        <v>0</v>
      </c>
      <c r="U691" s="10">
        <f>SUM(C691:T691)</f>
        <v>0</v>
      </c>
    </row>
    <row r="692" spans="1:21" x14ac:dyDescent="0.35">
      <c r="B692" s="4" t="s">
        <v>13</v>
      </c>
      <c r="C692" s="3">
        <f>'2ndR'!C$53</f>
        <v>0</v>
      </c>
      <c r="D692" s="3">
        <f>'2ndR'!D$53</f>
        <v>0</v>
      </c>
      <c r="E692" s="3">
        <f>'2ndR'!E$53</f>
        <v>0</v>
      </c>
      <c r="F692" s="3">
        <f>'2ndR'!F$53</f>
        <v>0</v>
      </c>
      <c r="G692" s="3">
        <f>'2ndR'!G$53</f>
        <v>0</v>
      </c>
      <c r="H692" s="3">
        <f>'2ndR'!H$53</f>
        <v>0</v>
      </c>
      <c r="I692" s="3">
        <f>'2ndR'!I$53</f>
        <v>0</v>
      </c>
      <c r="J692" s="3">
        <f>'2ndR'!J$53</f>
        <v>0</v>
      </c>
      <c r="K692" s="3">
        <f>'2ndR'!K$53</f>
        <v>0</v>
      </c>
      <c r="L692" s="3">
        <f>'2ndR'!L$53</f>
        <v>0</v>
      </c>
      <c r="M692" s="3">
        <f>'2ndR'!M$53</f>
        <v>0</v>
      </c>
      <c r="N692" s="3">
        <f>'2ndR'!N$53</f>
        <v>0</v>
      </c>
      <c r="O692" s="3">
        <f>'2ndR'!O$53</f>
        <v>0</v>
      </c>
      <c r="P692" s="3">
        <f>'2ndR'!P$53</f>
        <v>0</v>
      </c>
      <c r="Q692" s="3">
        <f>'2ndR'!Q$53</f>
        <v>0</v>
      </c>
      <c r="R692" s="3">
        <f>'2ndR'!R$53</f>
        <v>0</v>
      </c>
      <c r="S692" s="3">
        <f>'2ndR'!S$53</f>
        <v>0</v>
      </c>
      <c r="T692" s="3">
        <f>'2ndR'!T$53</f>
        <v>0</v>
      </c>
      <c r="U692" s="10">
        <f t="shared" ref="U692:U699" si="47">SUM(C692:T692)</f>
        <v>0</v>
      </c>
    </row>
    <row r="693" spans="1:21" x14ac:dyDescent="0.35">
      <c r="B693" s="4" t="s">
        <v>14</v>
      </c>
      <c r="C693" s="3">
        <f>'3rdR'!C$53</f>
        <v>0</v>
      </c>
      <c r="D693" s="3">
        <f>'3rdR'!D$53</f>
        <v>0</v>
      </c>
      <c r="E693" s="3">
        <f>'3rdR'!E$53</f>
        <v>0</v>
      </c>
      <c r="F693" s="3">
        <f>'3rdR'!F$53</f>
        <v>0</v>
      </c>
      <c r="G693" s="3">
        <f>'3rdR'!G$53</f>
        <v>0</v>
      </c>
      <c r="H693" s="3">
        <f>'3rdR'!H$53</f>
        <v>0</v>
      </c>
      <c r="I693" s="3">
        <f>'3rdR'!I$53</f>
        <v>0</v>
      </c>
      <c r="J693" s="3">
        <f>'3rdR'!J$53</f>
        <v>0</v>
      </c>
      <c r="K693" s="3">
        <f>'3rdR'!K$53</f>
        <v>0</v>
      </c>
      <c r="L693" s="3">
        <f>'3rdR'!L$53</f>
        <v>0</v>
      </c>
      <c r="M693" s="3">
        <f>'3rdR'!M$53</f>
        <v>0</v>
      </c>
      <c r="N693" s="3">
        <f>'3rdR'!N$53</f>
        <v>0</v>
      </c>
      <c r="O693" s="3">
        <f>'3rdR'!O$53</f>
        <v>0</v>
      </c>
      <c r="P693" s="3">
        <f>'3rdR'!P$53</f>
        <v>0</v>
      </c>
      <c r="Q693" s="3">
        <f>'3rdR'!Q$53</f>
        <v>0</v>
      </c>
      <c r="R693" s="3">
        <f>'3rdR'!R$53</f>
        <v>0</v>
      </c>
      <c r="S693" s="3">
        <f>'3rdR'!S$53</f>
        <v>0</v>
      </c>
      <c r="T693" s="3">
        <f>'3rdR'!T$53</f>
        <v>0</v>
      </c>
      <c r="U693" s="10">
        <f t="shared" si="47"/>
        <v>0</v>
      </c>
    </row>
    <row r="694" spans="1:21" x14ac:dyDescent="0.35">
      <c r="B694" s="4" t="s">
        <v>15</v>
      </c>
      <c r="C694" s="3">
        <f>'4thR'!C$53</f>
        <v>0</v>
      </c>
      <c r="D694" s="3">
        <f>'4thR'!D$53</f>
        <v>0</v>
      </c>
      <c r="E694" s="3">
        <f>'4thR'!E$53</f>
        <v>0</v>
      </c>
      <c r="F694" s="3">
        <f>'4thR'!F$53</f>
        <v>0</v>
      </c>
      <c r="G694" s="3">
        <f>'4thR'!G$53</f>
        <v>0</v>
      </c>
      <c r="H694" s="3">
        <f>'4thR'!H$53</f>
        <v>0</v>
      </c>
      <c r="I694" s="3">
        <f>'4thR'!I$53</f>
        <v>0</v>
      </c>
      <c r="J694" s="3">
        <f>'4thR'!J$53</f>
        <v>0</v>
      </c>
      <c r="K694" s="3">
        <f>'4thR'!K$53</f>
        <v>0</v>
      </c>
      <c r="L694" s="3">
        <f>'4thR'!L$53</f>
        <v>0</v>
      </c>
      <c r="M694" s="3">
        <f>'4thR'!M$53</f>
        <v>0</v>
      </c>
      <c r="N694" s="3">
        <f>'4thR'!N$53</f>
        <v>0</v>
      </c>
      <c r="O694" s="3">
        <f>'4thR'!O$53</f>
        <v>0</v>
      </c>
      <c r="P694" s="3">
        <f>'4thR'!P$53</f>
        <v>0</v>
      </c>
      <c r="Q694" s="3">
        <f>'4thR'!Q$53</f>
        <v>0</v>
      </c>
      <c r="R694" s="3">
        <f>'4thR'!R$53</f>
        <v>0</v>
      </c>
      <c r="S694" s="3">
        <f>'4thR'!S$53</f>
        <v>0</v>
      </c>
      <c r="T694" s="3">
        <f>'4thR'!T$53</f>
        <v>0</v>
      </c>
      <c r="U694" s="10">
        <f t="shared" si="47"/>
        <v>0</v>
      </c>
    </row>
    <row r="695" spans="1:21" x14ac:dyDescent="0.35">
      <c r="B695" s="4" t="s">
        <v>16</v>
      </c>
      <c r="C695" s="3">
        <f>'5thR'!C$53</f>
        <v>0</v>
      </c>
      <c r="D695" s="3">
        <f>'5thR'!D$53</f>
        <v>0</v>
      </c>
      <c r="E695" s="3">
        <f>'5thR'!E$53</f>
        <v>0</v>
      </c>
      <c r="F695" s="3">
        <f>'5thR'!F$53</f>
        <v>0</v>
      </c>
      <c r="G695" s="3">
        <f>'5thR'!G$53</f>
        <v>0</v>
      </c>
      <c r="H695" s="3">
        <f>'5thR'!H$53</f>
        <v>0</v>
      </c>
      <c r="I695" s="3">
        <f>'5thR'!I$53</f>
        <v>0</v>
      </c>
      <c r="J695" s="3">
        <f>'5thR'!J$53</f>
        <v>0</v>
      </c>
      <c r="K695" s="3">
        <f>'5thR'!K$53</f>
        <v>0</v>
      </c>
      <c r="L695" s="3">
        <f>'5thR'!L$53</f>
        <v>0</v>
      </c>
      <c r="M695" s="3">
        <f>'5thR'!M$53</f>
        <v>0</v>
      </c>
      <c r="N695" s="3">
        <f>'5thR'!N$53</f>
        <v>0</v>
      </c>
      <c r="O695" s="3">
        <f>'5thR'!O$53</f>
        <v>0</v>
      </c>
      <c r="P695" s="3">
        <f>'5thR'!P$53</f>
        <v>0</v>
      </c>
      <c r="Q695" s="3">
        <f>'5thR'!Q$53</f>
        <v>0</v>
      </c>
      <c r="R695" s="3">
        <f>'5thR'!R$53</f>
        <v>0</v>
      </c>
      <c r="S695" s="3">
        <f>'5thR'!S$53</f>
        <v>0</v>
      </c>
      <c r="T695" s="3">
        <f>'5thR'!T$53</f>
        <v>0</v>
      </c>
      <c r="U695" s="10">
        <f t="shared" si="47"/>
        <v>0</v>
      </c>
    </row>
    <row r="696" spans="1:21" x14ac:dyDescent="0.35">
      <c r="B696" s="4" t="s">
        <v>17</v>
      </c>
      <c r="C696" s="3">
        <f>'6thR'!C$53</f>
        <v>0</v>
      </c>
      <c r="D696" s="3">
        <f>'6thR'!D$53</f>
        <v>0</v>
      </c>
      <c r="E696" s="3">
        <f>'6thR'!E$53</f>
        <v>0</v>
      </c>
      <c r="F696" s="3">
        <f>'6thR'!F$53</f>
        <v>0</v>
      </c>
      <c r="G696" s="3">
        <f>'6thR'!G$53</f>
        <v>0</v>
      </c>
      <c r="H696" s="3">
        <f>'6thR'!H$53</f>
        <v>0</v>
      </c>
      <c r="I696" s="3">
        <f>'6thR'!I$53</f>
        <v>0</v>
      </c>
      <c r="J696" s="3">
        <f>'6thR'!J$53</f>
        <v>0</v>
      </c>
      <c r="K696" s="3">
        <f>'6thR'!K$53</f>
        <v>0</v>
      </c>
      <c r="L696" s="3">
        <f>'6thR'!L$53</f>
        <v>0</v>
      </c>
      <c r="M696" s="3">
        <f>'6thR'!M$53</f>
        <v>0</v>
      </c>
      <c r="N696" s="3">
        <f>'6thR'!N$53</f>
        <v>0</v>
      </c>
      <c r="O696" s="3">
        <f>'6thR'!O$53</f>
        <v>0</v>
      </c>
      <c r="P696" s="3">
        <f>'6thR'!P$53</f>
        <v>0</v>
      </c>
      <c r="Q696" s="3">
        <f>'6thR'!Q$53</f>
        <v>0</v>
      </c>
      <c r="R696" s="3">
        <f>'6thR'!R$53</f>
        <v>0</v>
      </c>
      <c r="S696" s="3">
        <f>'6thR'!S$53</f>
        <v>0</v>
      </c>
      <c r="T696" s="3">
        <f>'6thR'!T$53</f>
        <v>0</v>
      </c>
      <c r="U696" s="10">
        <f t="shared" si="47"/>
        <v>0</v>
      </c>
    </row>
    <row r="697" spans="1:21" x14ac:dyDescent="0.35">
      <c r="B697" s="4" t="s">
        <v>18</v>
      </c>
      <c r="C697" s="3">
        <f>'7thR'!C$53</f>
        <v>0</v>
      </c>
      <c r="D697" s="3">
        <f>'7thR'!D$53</f>
        <v>0</v>
      </c>
      <c r="E697" s="3">
        <f>'7thR'!E$53</f>
        <v>0</v>
      </c>
      <c r="F697" s="3">
        <f>'7thR'!F$53</f>
        <v>0</v>
      </c>
      <c r="G697" s="3">
        <f>'7thR'!G$53</f>
        <v>0</v>
      </c>
      <c r="H697" s="3">
        <f>'7thR'!H$53</f>
        <v>0</v>
      </c>
      <c r="I697" s="3">
        <f>'7thR'!I$53</f>
        <v>0</v>
      </c>
      <c r="J697" s="3">
        <f>'7thR'!J$53</f>
        <v>0</v>
      </c>
      <c r="K697" s="3">
        <f>'7thR'!K$53</f>
        <v>0</v>
      </c>
      <c r="L697" s="3">
        <f>'7thR'!L$53</f>
        <v>0</v>
      </c>
      <c r="M697" s="3">
        <f>'7thR'!M$53</f>
        <v>0</v>
      </c>
      <c r="N697" s="3">
        <f>'7thR'!N$53</f>
        <v>0</v>
      </c>
      <c r="O697" s="3">
        <f>'7thR'!O$53</f>
        <v>0</v>
      </c>
      <c r="P697" s="3">
        <f>'7thR'!P$53</f>
        <v>0</v>
      </c>
      <c r="Q697" s="3">
        <f>'7thR'!Q$53</f>
        <v>0</v>
      </c>
      <c r="R697" s="3">
        <f>'7thR'!R$53</f>
        <v>0</v>
      </c>
      <c r="S697" s="3">
        <f>'7thR'!S$53</f>
        <v>0</v>
      </c>
      <c r="T697" s="3">
        <f>'7thR'!T$53</f>
        <v>0</v>
      </c>
      <c r="U697" s="10">
        <f t="shared" si="47"/>
        <v>0</v>
      </c>
    </row>
    <row r="698" spans="1:21" ht="15" thickBot="1" x14ac:dyDescent="0.4">
      <c r="B698" s="4" t="s">
        <v>19</v>
      </c>
      <c r="C698" s="32">
        <f>'8thR'!C$53</f>
        <v>0</v>
      </c>
      <c r="D698" s="32">
        <f>'8thR'!D$53</f>
        <v>0</v>
      </c>
      <c r="E698" s="32">
        <f>'8thR'!E$53</f>
        <v>0</v>
      </c>
      <c r="F698" s="32">
        <f>'8thR'!F$53</f>
        <v>0</v>
      </c>
      <c r="G698" s="32">
        <f>'8thR'!G$53</f>
        <v>0</v>
      </c>
      <c r="H698" s="32">
        <f>'8thR'!H$53</f>
        <v>0</v>
      </c>
      <c r="I698" s="32">
        <f>'8thR'!I$53</f>
        <v>0</v>
      </c>
      <c r="J698" s="32">
        <f>'8thR'!J$53</f>
        <v>0</v>
      </c>
      <c r="K698" s="32">
        <f>'8thR'!K$53</f>
        <v>0</v>
      </c>
      <c r="L698" s="32">
        <f>'8thR'!L$53</f>
        <v>0</v>
      </c>
      <c r="M698" s="32">
        <f>'8thR'!M$53</f>
        <v>0</v>
      </c>
      <c r="N698" s="32">
        <f>'8thR'!N$53</f>
        <v>0</v>
      </c>
      <c r="O698" s="32">
        <f>'8thR'!O$53</f>
        <v>0</v>
      </c>
      <c r="P698" s="32">
        <f>'8thR'!P$53</f>
        <v>0</v>
      </c>
      <c r="Q698" s="32">
        <f>'8thR'!Q$53</f>
        <v>0</v>
      </c>
      <c r="R698" s="32">
        <f>'8thR'!R$53</f>
        <v>0</v>
      </c>
      <c r="S698" s="32">
        <f>'8thR'!S$53</f>
        <v>0</v>
      </c>
      <c r="T698" s="32">
        <f>'8thR'!T$53</f>
        <v>0</v>
      </c>
      <c r="U698" s="33">
        <f t="shared" si="47"/>
        <v>0</v>
      </c>
    </row>
    <row r="699" spans="1:21" ht="16" thickTop="1" x14ac:dyDescent="0.35">
      <c r="B699" s="38" t="s">
        <v>12</v>
      </c>
      <c r="C699" s="30">
        <f>score!H$53</f>
        <v>0</v>
      </c>
      <c r="D699" s="30">
        <f>score!I$53</f>
        <v>0</v>
      </c>
      <c r="E699" s="30">
        <f>score!J$53</f>
        <v>0</v>
      </c>
      <c r="F699" s="30">
        <f>score!K$53</f>
        <v>0</v>
      </c>
      <c r="G699" s="30">
        <f>score!L$53</f>
        <v>0</v>
      </c>
      <c r="H699" s="30">
        <f>score!M$53</f>
        <v>0</v>
      </c>
      <c r="I699" s="30">
        <f>score!N$53</f>
        <v>0</v>
      </c>
      <c r="J699" s="30">
        <f>score!O$53</f>
        <v>0</v>
      </c>
      <c r="K699" s="30">
        <f>score!P$53</f>
        <v>0</v>
      </c>
      <c r="L699" s="30">
        <f>score!Q$53</f>
        <v>0</v>
      </c>
      <c r="M699" s="30">
        <f>score!R$53</f>
        <v>0</v>
      </c>
      <c r="N699" s="30">
        <f>score!S$53</f>
        <v>0</v>
      </c>
      <c r="O699" s="30">
        <f>score!T$53</f>
        <v>0</v>
      </c>
      <c r="P699" s="30">
        <f>score!U$53</f>
        <v>0</v>
      </c>
      <c r="Q699" s="30">
        <f>score!V$53</f>
        <v>0</v>
      </c>
      <c r="R699" s="30">
        <f>score!W$53</f>
        <v>0</v>
      </c>
      <c r="S699" s="30">
        <f>score!X$53</f>
        <v>0</v>
      </c>
      <c r="T699" s="30">
        <f>score!Y$53</f>
        <v>0</v>
      </c>
      <c r="U699" s="31">
        <f t="shared" si="47"/>
        <v>0</v>
      </c>
    </row>
    <row r="700" spans="1:21" ht="15.5" x14ac:dyDescent="0.35">
      <c r="B700" s="39" t="s">
        <v>7</v>
      </c>
      <c r="C700" s="40">
        <f>score!H$147</f>
        <v>4</v>
      </c>
      <c r="D700" s="40">
        <f>score!$I$147</f>
        <v>3</v>
      </c>
      <c r="E700" s="40">
        <f>score!$J$147</f>
        <v>3</v>
      </c>
      <c r="F700" s="40">
        <f>score!$K$147</f>
        <v>4</v>
      </c>
      <c r="G700" s="40">
        <f>score!$L$147</f>
        <v>4</v>
      </c>
      <c r="H700" s="40">
        <f>score!$M$147</f>
        <v>4</v>
      </c>
      <c r="I700" s="40">
        <f>score!$N$147</f>
        <v>3</v>
      </c>
      <c r="J700" s="40">
        <f>score!$O$147</f>
        <v>4</v>
      </c>
      <c r="K700" s="40">
        <f>score!$P$147</f>
        <v>3</v>
      </c>
      <c r="L700" s="40">
        <f>score!$Q$147</f>
        <v>4</v>
      </c>
      <c r="M700" s="40">
        <f>score!$R$147</f>
        <v>3</v>
      </c>
      <c r="N700" s="40">
        <f>score!$S$147</f>
        <v>3</v>
      </c>
      <c r="O700" s="40">
        <f>score!$T$147</f>
        <v>4</v>
      </c>
      <c r="P700" s="40">
        <f>score!$U$147</f>
        <v>4</v>
      </c>
      <c r="Q700" s="40">
        <f>score!$V$147</f>
        <v>4</v>
      </c>
      <c r="R700" s="40">
        <f>score!$W$147</f>
        <v>3</v>
      </c>
      <c r="S700" s="40">
        <f>score!$X$147</f>
        <v>4</v>
      </c>
      <c r="T700" s="40">
        <f>score!$Y$147</f>
        <v>3</v>
      </c>
      <c r="U700" s="13">
        <f>SUM(C700:T700)</f>
        <v>64</v>
      </c>
    </row>
    <row r="701" spans="1:21" x14ac:dyDescent="0.35">
      <c r="C701" s="41"/>
      <c r="D701" s="41"/>
      <c r="E701" s="41"/>
      <c r="F701" s="41"/>
      <c r="G701" s="41"/>
      <c r="H701" s="41"/>
      <c r="I701" s="41"/>
      <c r="J701" s="41"/>
      <c r="K701" s="41"/>
      <c r="L701" s="41"/>
      <c r="M701" s="41"/>
      <c r="N701" s="41"/>
      <c r="O701" s="41"/>
      <c r="P701" s="41"/>
      <c r="Q701" s="41"/>
      <c r="R701" s="41"/>
      <c r="S701" s="41"/>
      <c r="T701" s="41"/>
    </row>
    <row r="702" spans="1:21" ht="15" customHeight="1" x14ac:dyDescent="0.35">
      <c r="A702" s="151">
        <f>score!A54</f>
        <v>48</v>
      </c>
      <c r="C702" s="149" t="s">
        <v>6</v>
      </c>
      <c r="D702" s="149"/>
      <c r="E702" s="149"/>
      <c r="F702" s="149"/>
      <c r="G702" s="149"/>
      <c r="H702" s="149"/>
      <c r="I702" s="149"/>
      <c r="J702" s="149"/>
      <c r="K702" s="149"/>
      <c r="L702" s="149"/>
      <c r="M702" s="149"/>
      <c r="N702" s="149"/>
      <c r="O702" s="149"/>
      <c r="P702" s="149"/>
      <c r="Q702" s="149"/>
      <c r="R702" s="149"/>
      <c r="S702" s="149"/>
      <c r="T702" s="149"/>
    </row>
    <row r="703" spans="1:21" ht="15" customHeight="1" x14ac:dyDescent="0.35">
      <c r="A703" s="151"/>
      <c r="B703" s="152">
        <f>score!F54</f>
        <v>0</v>
      </c>
      <c r="C703" s="147">
        <v>1</v>
      </c>
      <c r="D703" s="147">
        <v>2</v>
      </c>
      <c r="E703" s="147">
        <v>3</v>
      </c>
      <c r="F703" s="147">
        <v>4</v>
      </c>
      <c r="G703" s="147">
        <v>5</v>
      </c>
      <c r="H703" s="147">
        <v>6</v>
      </c>
      <c r="I703" s="147">
        <v>7</v>
      </c>
      <c r="J703" s="147">
        <v>8</v>
      </c>
      <c r="K703" s="147">
        <v>9</v>
      </c>
      <c r="L703" s="147">
        <v>10</v>
      </c>
      <c r="M703" s="147">
        <v>11</v>
      </c>
      <c r="N703" s="147">
        <v>12</v>
      </c>
      <c r="O703" s="147">
        <v>13</v>
      </c>
      <c r="P703" s="147">
        <v>14</v>
      </c>
      <c r="Q703" s="147">
        <v>15</v>
      </c>
      <c r="R703" s="147">
        <v>16</v>
      </c>
      <c r="S703" s="147">
        <v>17</v>
      </c>
      <c r="T703" s="147">
        <v>18</v>
      </c>
      <c r="U703" s="42" t="s">
        <v>1</v>
      </c>
    </row>
    <row r="704" spans="1:21" x14ac:dyDescent="0.35">
      <c r="B704" s="152"/>
      <c r="C704" s="147"/>
      <c r="D704" s="147"/>
      <c r="E704" s="147"/>
      <c r="F704" s="147"/>
      <c r="G704" s="147"/>
      <c r="H704" s="147"/>
      <c r="I704" s="147"/>
      <c r="J704" s="147"/>
      <c r="K704" s="147"/>
      <c r="L704" s="147"/>
      <c r="M704" s="147"/>
      <c r="N704" s="147"/>
      <c r="O704" s="147"/>
      <c r="P704" s="147"/>
      <c r="Q704" s="147"/>
      <c r="R704" s="147"/>
      <c r="S704" s="147"/>
      <c r="T704" s="147"/>
      <c r="U704" s="43"/>
    </row>
    <row r="705" spans="1:21" x14ac:dyDescent="0.35">
      <c r="B705" s="4" t="s">
        <v>8</v>
      </c>
      <c r="C705" s="3">
        <f>'1stR'!C$54</f>
        <v>0</v>
      </c>
      <c r="D705" s="3">
        <f>'1stR'!D$54</f>
        <v>0</v>
      </c>
      <c r="E705" s="3">
        <f>'1stR'!E$54</f>
        <v>0</v>
      </c>
      <c r="F705" s="3">
        <f>'1stR'!F$54</f>
        <v>0</v>
      </c>
      <c r="G705" s="3">
        <f>'1stR'!G$54</f>
        <v>0</v>
      </c>
      <c r="H705" s="3">
        <f>'1stR'!H$54</f>
        <v>0</v>
      </c>
      <c r="I705" s="3">
        <f>'1stR'!I$54</f>
        <v>0</v>
      </c>
      <c r="J705" s="3">
        <f>'1stR'!J$54</f>
        <v>0</v>
      </c>
      <c r="K705" s="3">
        <f>'1stR'!K$54</f>
        <v>0</v>
      </c>
      <c r="L705" s="3">
        <f>'1stR'!L$54</f>
        <v>0</v>
      </c>
      <c r="M705" s="3">
        <f>'1stR'!M$54</f>
        <v>0</v>
      </c>
      <c r="N705" s="3">
        <f>'1stR'!N$54</f>
        <v>0</v>
      </c>
      <c r="O705" s="3">
        <f>'1stR'!O$54</f>
        <v>0</v>
      </c>
      <c r="P705" s="3">
        <f>'1stR'!P$54</f>
        <v>0</v>
      </c>
      <c r="Q705" s="3">
        <f>'1stR'!Q$54</f>
        <v>0</v>
      </c>
      <c r="R705" s="3">
        <f>'1stR'!R$54</f>
        <v>0</v>
      </c>
      <c r="S705" s="3">
        <f>'1stR'!S$54</f>
        <v>0</v>
      </c>
      <c r="T705" s="3">
        <f>'1stR'!T$54</f>
        <v>0</v>
      </c>
      <c r="U705" s="10">
        <f>SUM(C705:T705)</f>
        <v>0</v>
      </c>
    </row>
    <row r="706" spans="1:21" x14ac:dyDescent="0.35">
      <c r="B706" s="4" t="s">
        <v>13</v>
      </c>
      <c r="C706" s="3">
        <f>'2ndR'!C$54</f>
        <v>0</v>
      </c>
      <c r="D706" s="3">
        <f>'2ndR'!D$54</f>
        <v>0</v>
      </c>
      <c r="E706" s="3">
        <f>'2ndR'!E$54</f>
        <v>0</v>
      </c>
      <c r="F706" s="3">
        <f>'2ndR'!F$54</f>
        <v>0</v>
      </c>
      <c r="G706" s="3">
        <f>'2ndR'!G$54</f>
        <v>0</v>
      </c>
      <c r="H706" s="3">
        <f>'2ndR'!H$54</f>
        <v>0</v>
      </c>
      <c r="I706" s="3">
        <f>'2ndR'!I$54</f>
        <v>0</v>
      </c>
      <c r="J706" s="3">
        <f>'2ndR'!J$54</f>
        <v>0</v>
      </c>
      <c r="K706" s="3">
        <f>'2ndR'!K$54</f>
        <v>0</v>
      </c>
      <c r="L706" s="3">
        <f>'2ndR'!L$54</f>
        <v>0</v>
      </c>
      <c r="M706" s="3">
        <f>'2ndR'!M$54</f>
        <v>0</v>
      </c>
      <c r="N706" s="3">
        <f>'2ndR'!N$54</f>
        <v>0</v>
      </c>
      <c r="O706" s="3">
        <f>'2ndR'!O$54</f>
        <v>0</v>
      </c>
      <c r="P706" s="3">
        <f>'2ndR'!P$54</f>
        <v>0</v>
      </c>
      <c r="Q706" s="3">
        <f>'2ndR'!Q$54</f>
        <v>0</v>
      </c>
      <c r="R706" s="3">
        <f>'2ndR'!R$54</f>
        <v>0</v>
      </c>
      <c r="S706" s="3">
        <f>'2ndR'!S$54</f>
        <v>0</v>
      </c>
      <c r="T706" s="3">
        <f>'2ndR'!T$54</f>
        <v>0</v>
      </c>
      <c r="U706" s="10">
        <f t="shared" ref="U706:U713" si="48">SUM(C706:T706)</f>
        <v>0</v>
      </c>
    </row>
    <row r="707" spans="1:21" x14ac:dyDescent="0.35">
      <c r="B707" s="4" t="s">
        <v>14</v>
      </c>
      <c r="C707" s="3">
        <f>'3rdR'!C$54</f>
        <v>0</v>
      </c>
      <c r="D707" s="3">
        <f>'3rdR'!D$54</f>
        <v>0</v>
      </c>
      <c r="E707" s="3">
        <f>'3rdR'!E$54</f>
        <v>0</v>
      </c>
      <c r="F707" s="3">
        <f>'3rdR'!F$54</f>
        <v>0</v>
      </c>
      <c r="G707" s="3">
        <f>'3rdR'!G$54</f>
        <v>0</v>
      </c>
      <c r="H707" s="3">
        <f>'3rdR'!H$54</f>
        <v>0</v>
      </c>
      <c r="I707" s="3">
        <f>'3rdR'!I$54</f>
        <v>0</v>
      </c>
      <c r="J707" s="3">
        <f>'3rdR'!J$54</f>
        <v>0</v>
      </c>
      <c r="K707" s="3">
        <f>'3rdR'!K$54</f>
        <v>0</v>
      </c>
      <c r="L707" s="3">
        <f>'3rdR'!L$54</f>
        <v>0</v>
      </c>
      <c r="M707" s="3">
        <f>'3rdR'!M$54</f>
        <v>0</v>
      </c>
      <c r="N707" s="3">
        <f>'3rdR'!N$54</f>
        <v>0</v>
      </c>
      <c r="O707" s="3">
        <f>'3rdR'!O$54</f>
        <v>0</v>
      </c>
      <c r="P707" s="3">
        <f>'3rdR'!P$54</f>
        <v>0</v>
      </c>
      <c r="Q707" s="3">
        <f>'3rdR'!Q$54</f>
        <v>0</v>
      </c>
      <c r="R707" s="3">
        <f>'3rdR'!R$54</f>
        <v>0</v>
      </c>
      <c r="S707" s="3">
        <f>'3rdR'!S$54</f>
        <v>0</v>
      </c>
      <c r="T707" s="3">
        <f>'3rdR'!T$54</f>
        <v>0</v>
      </c>
      <c r="U707" s="10">
        <f t="shared" si="48"/>
        <v>0</v>
      </c>
    </row>
    <row r="708" spans="1:21" x14ac:dyDescent="0.35">
      <c r="B708" s="4" t="s">
        <v>15</v>
      </c>
      <c r="C708" s="3">
        <f>'4thR'!C$54</f>
        <v>0</v>
      </c>
      <c r="D708" s="3">
        <f>'4thR'!D$54</f>
        <v>0</v>
      </c>
      <c r="E708" s="3">
        <f>'4thR'!E$54</f>
        <v>0</v>
      </c>
      <c r="F708" s="3">
        <f>'4thR'!F$54</f>
        <v>0</v>
      </c>
      <c r="G708" s="3">
        <f>'4thR'!G$54</f>
        <v>0</v>
      </c>
      <c r="H708" s="3">
        <f>'4thR'!H$54</f>
        <v>0</v>
      </c>
      <c r="I708" s="3">
        <f>'4thR'!I$54</f>
        <v>0</v>
      </c>
      <c r="J708" s="3">
        <f>'4thR'!J$54</f>
        <v>0</v>
      </c>
      <c r="K708" s="3">
        <f>'4thR'!K$54</f>
        <v>0</v>
      </c>
      <c r="L708" s="3">
        <f>'4thR'!L$54</f>
        <v>0</v>
      </c>
      <c r="M708" s="3">
        <f>'4thR'!M$54</f>
        <v>0</v>
      </c>
      <c r="N708" s="3">
        <f>'4thR'!N$54</f>
        <v>0</v>
      </c>
      <c r="O708" s="3">
        <f>'4thR'!O$54</f>
        <v>0</v>
      </c>
      <c r="P708" s="3">
        <f>'4thR'!P$54</f>
        <v>0</v>
      </c>
      <c r="Q708" s="3">
        <f>'4thR'!Q$54</f>
        <v>0</v>
      </c>
      <c r="R708" s="3">
        <f>'4thR'!R$54</f>
        <v>0</v>
      </c>
      <c r="S708" s="3">
        <f>'4thR'!S$54</f>
        <v>0</v>
      </c>
      <c r="T708" s="3">
        <f>'4thR'!T$54</f>
        <v>0</v>
      </c>
      <c r="U708" s="10">
        <f t="shared" si="48"/>
        <v>0</v>
      </c>
    </row>
    <row r="709" spans="1:21" x14ac:dyDescent="0.35">
      <c r="B709" s="4" t="s">
        <v>16</v>
      </c>
      <c r="C709" s="3">
        <f>'5thR'!C$54</f>
        <v>0</v>
      </c>
      <c r="D709" s="3">
        <f>'5thR'!D$54</f>
        <v>0</v>
      </c>
      <c r="E709" s="3">
        <f>'5thR'!E$54</f>
        <v>0</v>
      </c>
      <c r="F709" s="3">
        <f>'5thR'!F$54</f>
        <v>0</v>
      </c>
      <c r="G709" s="3">
        <f>'5thR'!G$54</f>
        <v>0</v>
      </c>
      <c r="H709" s="3">
        <f>'5thR'!H$54</f>
        <v>0</v>
      </c>
      <c r="I709" s="3">
        <f>'5thR'!I$54</f>
        <v>0</v>
      </c>
      <c r="J709" s="3">
        <f>'5thR'!J$54</f>
        <v>0</v>
      </c>
      <c r="K709" s="3">
        <f>'5thR'!K$54</f>
        <v>0</v>
      </c>
      <c r="L709" s="3">
        <f>'5thR'!L$54</f>
        <v>0</v>
      </c>
      <c r="M709" s="3">
        <f>'5thR'!M$54</f>
        <v>0</v>
      </c>
      <c r="N709" s="3">
        <f>'5thR'!N$54</f>
        <v>0</v>
      </c>
      <c r="O709" s="3">
        <f>'5thR'!O$54</f>
        <v>0</v>
      </c>
      <c r="P709" s="3">
        <f>'5thR'!P$54</f>
        <v>0</v>
      </c>
      <c r="Q709" s="3">
        <f>'5thR'!Q$54</f>
        <v>0</v>
      </c>
      <c r="R709" s="3">
        <f>'5thR'!R$54</f>
        <v>0</v>
      </c>
      <c r="S709" s="3">
        <f>'5thR'!S$54</f>
        <v>0</v>
      </c>
      <c r="T709" s="3">
        <f>'5thR'!T$54</f>
        <v>0</v>
      </c>
      <c r="U709" s="10">
        <f t="shared" si="48"/>
        <v>0</v>
      </c>
    </row>
    <row r="710" spans="1:21" x14ac:dyDescent="0.35">
      <c r="B710" s="4" t="s">
        <v>17</v>
      </c>
      <c r="C710" s="3">
        <f>'6thR'!C$54</f>
        <v>0</v>
      </c>
      <c r="D710" s="3">
        <f>'6thR'!D$54</f>
        <v>0</v>
      </c>
      <c r="E710" s="3">
        <f>'6thR'!E$54</f>
        <v>0</v>
      </c>
      <c r="F710" s="3">
        <f>'6thR'!F$54</f>
        <v>0</v>
      </c>
      <c r="G710" s="3">
        <f>'6thR'!G$54</f>
        <v>0</v>
      </c>
      <c r="H710" s="3">
        <f>'6thR'!H$54</f>
        <v>0</v>
      </c>
      <c r="I710" s="3">
        <f>'6thR'!I$54</f>
        <v>0</v>
      </c>
      <c r="J710" s="3">
        <f>'6thR'!J$54</f>
        <v>0</v>
      </c>
      <c r="K710" s="3">
        <f>'6thR'!K$54</f>
        <v>0</v>
      </c>
      <c r="L710" s="3">
        <f>'6thR'!L$54</f>
        <v>0</v>
      </c>
      <c r="M710" s="3">
        <f>'6thR'!M$54</f>
        <v>0</v>
      </c>
      <c r="N710" s="3">
        <f>'6thR'!N$54</f>
        <v>0</v>
      </c>
      <c r="O710" s="3">
        <f>'6thR'!O$54</f>
        <v>0</v>
      </c>
      <c r="P710" s="3">
        <f>'6thR'!P$54</f>
        <v>0</v>
      </c>
      <c r="Q710" s="3">
        <f>'6thR'!Q$54</f>
        <v>0</v>
      </c>
      <c r="R710" s="3">
        <f>'6thR'!R$54</f>
        <v>0</v>
      </c>
      <c r="S710" s="3">
        <f>'6thR'!S$54</f>
        <v>0</v>
      </c>
      <c r="T710" s="3">
        <f>'6thR'!T$54</f>
        <v>0</v>
      </c>
      <c r="U710" s="10">
        <f t="shared" si="48"/>
        <v>0</v>
      </c>
    </row>
    <row r="711" spans="1:21" x14ac:dyDescent="0.35">
      <c r="B711" s="4" t="s">
        <v>18</v>
      </c>
      <c r="C711" s="3">
        <f>'7thR'!C$54</f>
        <v>0</v>
      </c>
      <c r="D711" s="3">
        <f>'7thR'!D$54</f>
        <v>0</v>
      </c>
      <c r="E711" s="3">
        <f>'7thR'!E$54</f>
        <v>0</v>
      </c>
      <c r="F711" s="3">
        <f>'7thR'!F$54</f>
        <v>0</v>
      </c>
      <c r="G711" s="3">
        <f>'7thR'!G$54</f>
        <v>0</v>
      </c>
      <c r="H711" s="3">
        <f>'7thR'!H$54</f>
        <v>0</v>
      </c>
      <c r="I711" s="3">
        <f>'7thR'!I$54</f>
        <v>0</v>
      </c>
      <c r="J711" s="3">
        <f>'7thR'!J$54</f>
        <v>0</v>
      </c>
      <c r="K711" s="3">
        <f>'7thR'!K$54</f>
        <v>0</v>
      </c>
      <c r="L711" s="3">
        <f>'7thR'!L$54</f>
        <v>0</v>
      </c>
      <c r="M711" s="3">
        <f>'7thR'!M$54</f>
        <v>0</v>
      </c>
      <c r="N711" s="3">
        <f>'7thR'!N$54</f>
        <v>0</v>
      </c>
      <c r="O711" s="3">
        <f>'7thR'!O$54</f>
        <v>0</v>
      </c>
      <c r="P711" s="3">
        <f>'7thR'!P$54</f>
        <v>0</v>
      </c>
      <c r="Q711" s="3">
        <f>'7thR'!Q$54</f>
        <v>0</v>
      </c>
      <c r="R711" s="3">
        <f>'7thR'!R$54</f>
        <v>0</v>
      </c>
      <c r="S711" s="3">
        <f>'7thR'!S$54</f>
        <v>0</v>
      </c>
      <c r="T711" s="3">
        <f>'7thR'!T$54</f>
        <v>0</v>
      </c>
      <c r="U711" s="10">
        <f t="shared" si="48"/>
        <v>0</v>
      </c>
    </row>
    <row r="712" spans="1:21" ht="15" thickBot="1" x14ac:dyDescent="0.4">
      <c r="B712" s="4" t="s">
        <v>19</v>
      </c>
      <c r="C712" s="32">
        <f>'8thR'!C$54</f>
        <v>0</v>
      </c>
      <c r="D712" s="32">
        <f>'8thR'!D$54</f>
        <v>0</v>
      </c>
      <c r="E712" s="32">
        <f>'8thR'!E$54</f>
        <v>0</v>
      </c>
      <c r="F712" s="32">
        <f>'8thR'!F$54</f>
        <v>0</v>
      </c>
      <c r="G712" s="32">
        <f>'8thR'!G$54</f>
        <v>0</v>
      </c>
      <c r="H712" s="32">
        <f>'8thR'!H$54</f>
        <v>0</v>
      </c>
      <c r="I712" s="32">
        <f>'8thR'!I$54</f>
        <v>0</v>
      </c>
      <c r="J712" s="32">
        <f>'8thR'!J$54</f>
        <v>0</v>
      </c>
      <c r="K712" s="32">
        <f>'8thR'!K$54</f>
        <v>0</v>
      </c>
      <c r="L712" s="32">
        <f>'8thR'!L$54</f>
        <v>0</v>
      </c>
      <c r="M712" s="32">
        <f>'8thR'!M$54</f>
        <v>0</v>
      </c>
      <c r="N712" s="32">
        <f>'8thR'!N$54</f>
        <v>0</v>
      </c>
      <c r="O712" s="32">
        <f>'8thR'!O$54</f>
        <v>0</v>
      </c>
      <c r="P712" s="32">
        <f>'8thR'!P$54</f>
        <v>0</v>
      </c>
      <c r="Q712" s="32">
        <f>'8thR'!Q$54</f>
        <v>0</v>
      </c>
      <c r="R712" s="32">
        <f>'8thR'!R$54</f>
        <v>0</v>
      </c>
      <c r="S712" s="32">
        <f>'8thR'!S$54</f>
        <v>0</v>
      </c>
      <c r="T712" s="32">
        <f>'8thR'!T$54</f>
        <v>0</v>
      </c>
      <c r="U712" s="33">
        <f t="shared" si="48"/>
        <v>0</v>
      </c>
    </row>
    <row r="713" spans="1:21" ht="16" thickTop="1" x14ac:dyDescent="0.35">
      <c r="B713" s="38" t="s">
        <v>12</v>
      </c>
      <c r="C713" s="30">
        <f>score!H$54</f>
        <v>0</v>
      </c>
      <c r="D713" s="30">
        <f>score!I$54</f>
        <v>0</v>
      </c>
      <c r="E713" s="30">
        <f>score!J$54</f>
        <v>0</v>
      </c>
      <c r="F713" s="30">
        <f>score!K$54</f>
        <v>0</v>
      </c>
      <c r="G713" s="30">
        <f>score!L$54</f>
        <v>0</v>
      </c>
      <c r="H713" s="30">
        <f>score!M$54</f>
        <v>0</v>
      </c>
      <c r="I713" s="30">
        <f>score!N$54</f>
        <v>0</v>
      </c>
      <c r="J713" s="30">
        <f>score!O$54</f>
        <v>0</v>
      </c>
      <c r="K713" s="30">
        <f>score!P$54</f>
        <v>0</v>
      </c>
      <c r="L713" s="30">
        <f>score!Q$54</f>
        <v>0</v>
      </c>
      <c r="M713" s="30">
        <f>score!R$54</f>
        <v>0</v>
      </c>
      <c r="N713" s="30">
        <f>score!S$54</f>
        <v>0</v>
      </c>
      <c r="O713" s="30">
        <f>score!T$54</f>
        <v>0</v>
      </c>
      <c r="P713" s="30">
        <f>score!U$54</f>
        <v>0</v>
      </c>
      <c r="Q713" s="30">
        <f>score!V$54</f>
        <v>0</v>
      </c>
      <c r="R713" s="30">
        <f>score!W$54</f>
        <v>0</v>
      </c>
      <c r="S713" s="30">
        <f>score!X$54</f>
        <v>0</v>
      </c>
      <c r="T713" s="30">
        <f>score!Y$54</f>
        <v>0</v>
      </c>
      <c r="U713" s="31">
        <f t="shared" si="48"/>
        <v>0</v>
      </c>
    </row>
    <row r="714" spans="1:21" ht="15.5" x14ac:dyDescent="0.35">
      <c r="B714" s="39" t="s">
        <v>7</v>
      </c>
      <c r="C714" s="40">
        <f>score!H$147</f>
        <v>4</v>
      </c>
      <c r="D714" s="40">
        <f>score!$I$147</f>
        <v>3</v>
      </c>
      <c r="E714" s="40">
        <f>score!$J$147</f>
        <v>3</v>
      </c>
      <c r="F714" s="40">
        <f>score!$K$147</f>
        <v>4</v>
      </c>
      <c r="G714" s="40">
        <f>score!$L$147</f>
        <v>4</v>
      </c>
      <c r="H714" s="40">
        <f>score!$M$147</f>
        <v>4</v>
      </c>
      <c r="I714" s="40">
        <f>score!$N$147</f>
        <v>3</v>
      </c>
      <c r="J714" s="40">
        <f>score!$O$147</f>
        <v>4</v>
      </c>
      <c r="K714" s="40">
        <f>score!$P$147</f>
        <v>3</v>
      </c>
      <c r="L714" s="40">
        <f>score!$Q$147</f>
        <v>4</v>
      </c>
      <c r="M714" s="40">
        <f>score!$R$147</f>
        <v>3</v>
      </c>
      <c r="N714" s="40">
        <f>score!$S$147</f>
        <v>3</v>
      </c>
      <c r="O714" s="40">
        <f>score!$T$147</f>
        <v>4</v>
      </c>
      <c r="P714" s="40">
        <f>score!$U$147</f>
        <v>4</v>
      </c>
      <c r="Q714" s="40">
        <f>score!$V$147</f>
        <v>4</v>
      </c>
      <c r="R714" s="40">
        <f>score!$W$147</f>
        <v>3</v>
      </c>
      <c r="S714" s="40">
        <f>score!$X$147</f>
        <v>4</v>
      </c>
      <c r="T714" s="40">
        <f>score!$Y$147</f>
        <v>3</v>
      </c>
      <c r="U714" s="13">
        <f>SUM(C714:T714)</f>
        <v>64</v>
      </c>
    </row>
    <row r="715" spans="1:21" x14ac:dyDescent="0.35">
      <c r="C715" s="41"/>
      <c r="D715" s="41"/>
      <c r="E715" s="41"/>
      <c r="F715" s="41"/>
      <c r="G715" s="41"/>
      <c r="H715" s="41"/>
      <c r="I715" s="41"/>
      <c r="J715" s="41"/>
      <c r="K715" s="41"/>
      <c r="L715" s="41"/>
      <c r="M715" s="41"/>
      <c r="N715" s="41"/>
      <c r="O715" s="41"/>
      <c r="P715" s="41"/>
      <c r="Q715" s="41"/>
      <c r="R715" s="41"/>
      <c r="S715" s="41"/>
      <c r="T715" s="41"/>
    </row>
    <row r="716" spans="1:21" ht="15" customHeight="1" x14ac:dyDescent="0.35">
      <c r="A716" s="151">
        <f>score!A55</f>
        <v>49</v>
      </c>
      <c r="C716" s="153" t="s">
        <v>6</v>
      </c>
      <c r="D716" s="153"/>
      <c r="E716" s="153"/>
      <c r="F716" s="153"/>
      <c r="G716" s="153"/>
      <c r="H716" s="153"/>
      <c r="I716" s="153"/>
      <c r="J716" s="153"/>
      <c r="K716" s="153"/>
      <c r="L716" s="153"/>
      <c r="M716" s="153"/>
      <c r="N716" s="153"/>
      <c r="O716" s="153"/>
      <c r="P716" s="153"/>
      <c r="Q716" s="153"/>
      <c r="R716" s="153"/>
      <c r="S716" s="153"/>
      <c r="T716" s="153"/>
    </row>
    <row r="717" spans="1:21" ht="15" customHeight="1" x14ac:dyDescent="0.35">
      <c r="A717" s="151"/>
      <c r="B717" s="152">
        <f>score!F55</f>
        <v>0</v>
      </c>
      <c r="C717" s="155">
        <v>1</v>
      </c>
      <c r="D717" s="155">
        <v>2</v>
      </c>
      <c r="E717" s="155">
        <v>3</v>
      </c>
      <c r="F717" s="155">
        <v>4</v>
      </c>
      <c r="G717" s="155">
        <v>5</v>
      </c>
      <c r="H717" s="155">
        <v>6</v>
      </c>
      <c r="I717" s="155">
        <v>7</v>
      </c>
      <c r="J717" s="155">
        <v>8</v>
      </c>
      <c r="K717" s="155">
        <v>9</v>
      </c>
      <c r="L717" s="155">
        <v>10</v>
      </c>
      <c r="M717" s="155">
        <v>11</v>
      </c>
      <c r="N717" s="155">
        <v>12</v>
      </c>
      <c r="O717" s="155">
        <v>13</v>
      </c>
      <c r="P717" s="155">
        <v>14</v>
      </c>
      <c r="Q717" s="155">
        <v>15</v>
      </c>
      <c r="R717" s="155">
        <v>16</v>
      </c>
      <c r="S717" s="155">
        <v>17</v>
      </c>
      <c r="T717" s="155">
        <v>18</v>
      </c>
      <c r="U717" s="42" t="s">
        <v>1</v>
      </c>
    </row>
    <row r="718" spans="1:21" x14ac:dyDescent="0.35">
      <c r="B718" s="152"/>
      <c r="C718" s="146"/>
      <c r="D718" s="146"/>
      <c r="E718" s="146"/>
      <c r="F718" s="146"/>
      <c r="G718" s="146"/>
      <c r="H718" s="146"/>
      <c r="I718" s="146"/>
      <c r="J718" s="146"/>
      <c r="K718" s="146"/>
      <c r="L718" s="146"/>
      <c r="M718" s="146"/>
      <c r="N718" s="146"/>
      <c r="O718" s="146"/>
      <c r="P718" s="146"/>
      <c r="Q718" s="146"/>
      <c r="R718" s="146"/>
      <c r="S718" s="146"/>
      <c r="T718" s="146"/>
      <c r="U718" s="43"/>
    </row>
    <row r="719" spans="1:21" x14ac:dyDescent="0.35">
      <c r="B719" s="4" t="s">
        <v>8</v>
      </c>
      <c r="C719" s="3">
        <f>'1stR'!C$55</f>
        <v>0</v>
      </c>
      <c r="D719" s="3">
        <f>'1stR'!D$55</f>
        <v>0</v>
      </c>
      <c r="E719" s="3">
        <f>'1stR'!E$55</f>
        <v>0</v>
      </c>
      <c r="F719" s="3">
        <f>'1stR'!F$55</f>
        <v>0</v>
      </c>
      <c r="G719" s="3">
        <f>'1stR'!G$55</f>
        <v>0</v>
      </c>
      <c r="H719" s="3">
        <f>'1stR'!H$55</f>
        <v>0</v>
      </c>
      <c r="I719" s="3">
        <f>'1stR'!I$55</f>
        <v>0</v>
      </c>
      <c r="J719" s="3">
        <f>'1stR'!J$55</f>
        <v>0</v>
      </c>
      <c r="K719" s="3">
        <f>'1stR'!K$55</f>
        <v>0</v>
      </c>
      <c r="L719" s="3">
        <f>'1stR'!L$55</f>
        <v>0</v>
      </c>
      <c r="M719" s="3">
        <f>'1stR'!M$55</f>
        <v>0</v>
      </c>
      <c r="N719" s="3">
        <f>'1stR'!N$55</f>
        <v>0</v>
      </c>
      <c r="O719" s="3">
        <f>'1stR'!O$55</f>
        <v>0</v>
      </c>
      <c r="P719" s="3">
        <f>'1stR'!P$55</f>
        <v>0</v>
      </c>
      <c r="Q719" s="3">
        <f>'1stR'!Q$55</f>
        <v>0</v>
      </c>
      <c r="R719" s="3">
        <f>'1stR'!R$55</f>
        <v>0</v>
      </c>
      <c r="S719" s="3">
        <f>'1stR'!S$55</f>
        <v>0</v>
      </c>
      <c r="T719" s="3">
        <f>'1stR'!T$55</f>
        <v>0</v>
      </c>
      <c r="U719" s="10">
        <f>SUM(C719:T719)</f>
        <v>0</v>
      </c>
    </row>
    <row r="720" spans="1:21" x14ac:dyDescent="0.35">
      <c r="B720" s="4" t="s">
        <v>13</v>
      </c>
      <c r="C720" s="3">
        <f>'2ndR'!C$55</f>
        <v>0</v>
      </c>
      <c r="D720" s="3">
        <f>'2ndR'!D$55</f>
        <v>0</v>
      </c>
      <c r="E720" s="3">
        <f>'2ndR'!E$55</f>
        <v>0</v>
      </c>
      <c r="F720" s="3">
        <f>'2ndR'!F$55</f>
        <v>0</v>
      </c>
      <c r="G720" s="3">
        <f>'2ndR'!G$55</f>
        <v>0</v>
      </c>
      <c r="H720" s="3">
        <f>'2ndR'!H$55</f>
        <v>0</v>
      </c>
      <c r="I720" s="3">
        <f>'2ndR'!I$55</f>
        <v>0</v>
      </c>
      <c r="J720" s="3">
        <f>'2ndR'!J$55</f>
        <v>0</v>
      </c>
      <c r="K720" s="3">
        <f>'2ndR'!K$55</f>
        <v>0</v>
      </c>
      <c r="L720" s="3">
        <f>'2ndR'!L$55</f>
        <v>0</v>
      </c>
      <c r="M720" s="3">
        <f>'2ndR'!M$55</f>
        <v>0</v>
      </c>
      <c r="N720" s="3">
        <f>'2ndR'!N$55</f>
        <v>0</v>
      </c>
      <c r="O720" s="3">
        <f>'2ndR'!O$55</f>
        <v>0</v>
      </c>
      <c r="P720" s="3">
        <f>'2ndR'!P$55</f>
        <v>0</v>
      </c>
      <c r="Q720" s="3">
        <f>'2ndR'!Q$55</f>
        <v>0</v>
      </c>
      <c r="R720" s="3">
        <f>'2ndR'!R$55</f>
        <v>0</v>
      </c>
      <c r="S720" s="3">
        <f>'2ndR'!S$55</f>
        <v>0</v>
      </c>
      <c r="T720" s="3">
        <f>'2ndR'!T$55</f>
        <v>0</v>
      </c>
      <c r="U720" s="10">
        <f t="shared" ref="U720:U727" si="49">SUM(C720:T720)</f>
        <v>0</v>
      </c>
    </row>
    <row r="721" spans="1:21" x14ac:dyDescent="0.35">
      <c r="B721" s="4" t="s">
        <v>14</v>
      </c>
      <c r="C721" s="3">
        <f>'3rdR'!C$55</f>
        <v>0</v>
      </c>
      <c r="D721" s="3">
        <f>'3rdR'!D$55</f>
        <v>0</v>
      </c>
      <c r="E721" s="3">
        <f>'3rdR'!E$55</f>
        <v>0</v>
      </c>
      <c r="F721" s="3">
        <f>'3rdR'!F$55</f>
        <v>0</v>
      </c>
      <c r="G721" s="3">
        <f>'3rdR'!G$55</f>
        <v>0</v>
      </c>
      <c r="H721" s="3">
        <f>'3rdR'!H$55</f>
        <v>0</v>
      </c>
      <c r="I721" s="3">
        <f>'3rdR'!I$55</f>
        <v>0</v>
      </c>
      <c r="J721" s="3">
        <f>'3rdR'!J$55</f>
        <v>0</v>
      </c>
      <c r="K721" s="3">
        <f>'3rdR'!K$55</f>
        <v>0</v>
      </c>
      <c r="L721" s="3">
        <f>'3rdR'!L$55</f>
        <v>0</v>
      </c>
      <c r="M721" s="3">
        <f>'3rdR'!M$55</f>
        <v>0</v>
      </c>
      <c r="N721" s="3">
        <f>'3rdR'!N$55</f>
        <v>0</v>
      </c>
      <c r="O721" s="3">
        <f>'3rdR'!O$55</f>
        <v>0</v>
      </c>
      <c r="P721" s="3">
        <f>'3rdR'!P$55</f>
        <v>0</v>
      </c>
      <c r="Q721" s="3">
        <f>'3rdR'!Q$55</f>
        <v>0</v>
      </c>
      <c r="R721" s="3">
        <f>'3rdR'!R$55</f>
        <v>0</v>
      </c>
      <c r="S721" s="3">
        <f>'3rdR'!S$55</f>
        <v>0</v>
      </c>
      <c r="T721" s="3">
        <f>'3rdR'!T$55</f>
        <v>0</v>
      </c>
      <c r="U721" s="10">
        <f t="shared" si="49"/>
        <v>0</v>
      </c>
    </row>
    <row r="722" spans="1:21" x14ac:dyDescent="0.35">
      <c r="B722" s="4" t="s">
        <v>15</v>
      </c>
      <c r="C722" s="3">
        <f>'4thR'!C$55</f>
        <v>0</v>
      </c>
      <c r="D722" s="3">
        <f>'4thR'!D$55</f>
        <v>0</v>
      </c>
      <c r="E722" s="3">
        <f>'4thR'!E$55</f>
        <v>0</v>
      </c>
      <c r="F722" s="3">
        <f>'4thR'!F$55</f>
        <v>0</v>
      </c>
      <c r="G722" s="3">
        <f>'4thR'!G$55</f>
        <v>0</v>
      </c>
      <c r="H722" s="3">
        <f>'4thR'!H$55</f>
        <v>0</v>
      </c>
      <c r="I722" s="3">
        <f>'4thR'!I$55</f>
        <v>0</v>
      </c>
      <c r="J722" s="3">
        <f>'4thR'!J$55</f>
        <v>0</v>
      </c>
      <c r="K722" s="3">
        <f>'4thR'!K$55</f>
        <v>0</v>
      </c>
      <c r="L722" s="3">
        <f>'4thR'!L$55</f>
        <v>0</v>
      </c>
      <c r="M722" s="3">
        <f>'4thR'!M$55</f>
        <v>0</v>
      </c>
      <c r="N722" s="3">
        <f>'4thR'!N$55</f>
        <v>0</v>
      </c>
      <c r="O722" s="3">
        <f>'4thR'!O$55</f>
        <v>0</v>
      </c>
      <c r="P722" s="3">
        <f>'4thR'!P$55</f>
        <v>0</v>
      </c>
      <c r="Q722" s="3">
        <f>'4thR'!Q$55</f>
        <v>0</v>
      </c>
      <c r="R722" s="3">
        <f>'4thR'!R$55</f>
        <v>0</v>
      </c>
      <c r="S722" s="3">
        <f>'4thR'!S$55</f>
        <v>0</v>
      </c>
      <c r="T722" s="3">
        <f>'4thR'!T$55</f>
        <v>0</v>
      </c>
      <c r="U722" s="10">
        <f t="shared" si="49"/>
        <v>0</v>
      </c>
    </row>
    <row r="723" spans="1:21" x14ac:dyDescent="0.35">
      <c r="B723" s="4" t="s">
        <v>16</v>
      </c>
      <c r="C723" s="3">
        <f>'5thR'!C$55</f>
        <v>0</v>
      </c>
      <c r="D723" s="3">
        <f>'5thR'!D$55</f>
        <v>0</v>
      </c>
      <c r="E723" s="3">
        <f>'5thR'!E$55</f>
        <v>0</v>
      </c>
      <c r="F723" s="3">
        <f>'5thR'!F$55</f>
        <v>0</v>
      </c>
      <c r="G723" s="3">
        <f>'5thR'!G$55</f>
        <v>0</v>
      </c>
      <c r="H723" s="3">
        <f>'5thR'!H$55</f>
        <v>0</v>
      </c>
      <c r="I723" s="3">
        <f>'5thR'!I$55</f>
        <v>0</v>
      </c>
      <c r="J723" s="3">
        <f>'5thR'!J$55</f>
        <v>0</v>
      </c>
      <c r="K723" s="3">
        <f>'5thR'!K$55</f>
        <v>0</v>
      </c>
      <c r="L723" s="3">
        <f>'5thR'!L$55</f>
        <v>0</v>
      </c>
      <c r="M723" s="3">
        <f>'5thR'!M$55</f>
        <v>0</v>
      </c>
      <c r="N723" s="3">
        <f>'5thR'!N$55</f>
        <v>0</v>
      </c>
      <c r="O723" s="3">
        <f>'5thR'!O$55</f>
        <v>0</v>
      </c>
      <c r="P723" s="3">
        <f>'5thR'!P$55</f>
        <v>0</v>
      </c>
      <c r="Q723" s="3">
        <f>'5thR'!Q$55</f>
        <v>0</v>
      </c>
      <c r="R723" s="3">
        <f>'5thR'!R$55</f>
        <v>0</v>
      </c>
      <c r="S723" s="3">
        <f>'5thR'!S$55</f>
        <v>0</v>
      </c>
      <c r="T723" s="3">
        <f>'5thR'!T$55</f>
        <v>0</v>
      </c>
      <c r="U723" s="10">
        <f t="shared" si="49"/>
        <v>0</v>
      </c>
    </row>
    <row r="724" spans="1:21" x14ac:dyDescent="0.35">
      <c r="B724" s="4" t="s">
        <v>17</v>
      </c>
      <c r="C724" s="3">
        <f>'6thR'!C$55</f>
        <v>0</v>
      </c>
      <c r="D724" s="3">
        <f>'6thR'!D$55</f>
        <v>0</v>
      </c>
      <c r="E724" s="3">
        <f>'6thR'!E$55</f>
        <v>0</v>
      </c>
      <c r="F724" s="3">
        <f>'6thR'!F$55</f>
        <v>0</v>
      </c>
      <c r="G724" s="3">
        <f>'6thR'!G$55</f>
        <v>0</v>
      </c>
      <c r="H724" s="3">
        <f>'6thR'!H$55</f>
        <v>0</v>
      </c>
      <c r="I724" s="3">
        <f>'6thR'!I$55</f>
        <v>0</v>
      </c>
      <c r="J724" s="3">
        <f>'6thR'!J$55</f>
        <v>0</v>
      </c>
      <c r="K724" s="3">
        <f>'6thR'!K$55</f>
        <v>0</v>
      </c>
      <c r="L724" s="3">
        <f>'6thR'!L$55</f>
        <v>0</v>
      </c>
      <c r="M724" s="3">
        <f>'6thR'!M$55</f>
        <v>0</v>
      </c>
      <c r="N724" s="3">
        <f>'6thR'!N$55</f>
        <v>0</v>
      </c>
      <c r="O724" s="3">
        <f>'6thR'!O$55</f>
        <v>0</v>
      </c>
      <c r="P724" s="3">
        <f>'6thR'!P$55</f>
        <v>0</v>
      </c>
      <c r="Q724" s="3">
        <f>'6thR'!Q$55</f>
        <v>0</v>
      </c>
      <c r="R724" s="3">
        <f>'6thR'!R$55</f>
        <v>0</v>
      </c>
      <c r="S724" s="3">
        <f>'6thR'!S$55</f>
        <v>0</v>
      </c>
      <c r="T724" s="3">
        <f>'6thR'!T$55</f>
        <v>0</v>
      </c>
      <c r="U724" s="10">
        <f t="shared" si="49"/>
        <v>0</v>
      </c>
    </row>
    <row r="725" spans="1:21" x14ac:dyDescent="0.35">
      <c r="B725" s="4" t="s">
        <v>18</v>
      </c>
      <c r="C725" s="3">
        <f>'7thR'!C$55</f>
        <v>0</v>
      </c>
      <c r="D725" s="3">
        <f>'7thR'!D$55</f>
        <v>0</v>
      </c>
      <c r="E725" s="3">
        <f>'7thR'!E$55</f>
        <v>0</v>
      </c>
      <c r="F725" s="3">
        <f>'7thR'!F$55</f>
        <v>0</v>
      </c>
      <c r="G725" s="3">
        <f>'7thR'!G$55</f>
        <v>0</v>
      </c>
      <c r="H725" s="3">
        <f>'7thR'!H$55</f>
        <v>0</v>
      </c>
      <c r="I725" s="3">
        <f>'7thR'!I$55</f>
        <v>0</v>
      </c>
      <c r="J725" s="3">
        <f>'7thR'!J$55</f>
        <v>0</v>
      </c>
      <c r="K725" s="3">
        <f>'7thR'!K$55</f>
        <v>0</v>
      </c>
      <c r="L725" s="3">
        <f>'7thR'!L$55</f>
        <v>0</v>
      </c>
      <c r="M725" s="3">
        <f>'7thR'!M$55</f>
        <v>0</v>
      </c>
      <c r="N725" s="3">
        <f>'7thR'!N$55</f>
        <v>0</v>
      </c>
      <c r="O725" s="3">
        <f>'7thR'!O$55</f>
        <v>0</v>
      </c>
      <c r="P725" s="3">
        <f>'7thR'!P$55</f>
        <v>0</v>
      </c>
      <c r="Q725" s="3">
        <f>'7thR'!Q$55</f>
        <v>0</v>
      </c>
      <c r="R725" s="3">
        <f>'7thR'!R$55</f>
        <v>0</v>
      </c>
      <c r="S725" s="3">
        <f>'7thR'!S$55</f>
        <v>0</v>
      </c>
      <c r="T725" s="3">
        <f>'7thR'!T$55</f>
        <v>0</v>
      </c>
      <c r="U725" s="10">
        <f t="shared" si="49"/>
        <v>0</v>
      </c>
    </row>
    <row r="726" spans="1:21" ht="15" thickBot="1" x14ac:dyDescent="0.4">
      <c r="B726" s="4" t="s">
        <v>19</v>
      </c>
      <c r="C726" s="32">
        <f>'8thR'!C$55</f>
        <v>0</v>
      </c>
      <c r="D726" s="32">
        <f>'8thR'!D$55</f>
        <v>0</v>
      </c>
      <c r="E726" s="32">
        <f>'8thR'!E$55</f>
        <v>0</v>
      </c>
      <c r="F726" s="32">
        <f>'8thR'!F$55</f>
        <v>0</v>
      </c>
      <c r="G726" s="32">
        <f>'8thR'!G$55</f>
        <v>0</v>
      </c>
      <c r="H726" s="32">
        <f>'8thR'!H$55</f>
        <v>0</v>
      </c>
      <c r="I726" s="32">
        <f>'8thR'!I$55</f>
        <v>0</v>
      </c>
      <c r="J726" s="32">
        <f>'8thR'!J$55</f>
        <v>0</v>
      </c>
      <c r="K726" s="32">
        <f>'8thR'!K$55</f>
        <v>0</v>
      </c>
      <c r="L726" s="32">
        <f>'8thR'!L$55</f>
        <v>0</v>
      </c>
      <c r="M726" s="32">
        <f>'8thR'!M$55</f>
        <v>0</v>
      </c>
      <c r="N726" s="32">
        <f>'8thR'!N$55</f>
        <v>0</v>
      </c>
      <c r="O726" s="32">
        <f>'8thR'!O$55</f>
        <v>0</v>
      </c>
      <c r="P726" s="32">
        <f>'8thR'!P$55</f>
        <v>0</v>
      </c>
      <c r="Q726" s="32">
        <f>'8thR'!Q$55</f>
        <v>0</v>
      </c>
      <c r="R726" s="32">
        <f>'8thR'!R$55</f>
        <v>0</v>
      </c>
      <c r="S726" s="32">
        <f>'8thR'!S$55</f>
        <v>0</v>
      </c>
      <c r="T726" s="32">
        <f>'8thR'!T$55</f>
        <v>0</v>
      </c>
      <c r="U726" s="33">
        <f t="shared" si="49"/>
        <v>0</v>
      </c>
    </row>
    <row r="727" spans="1:21" ht="16" thickTop="1" x14ac:dyDescent="0.35">
      <c r="B727" s="38" t="s">
        <v>12</v>
      </c>
      <c r="C727" s="30">
        <f>score!H$55</f>
        <v>0</v>
      </c>
      <c r="D727" s="30">
        <f>score!I$55</f>
        <v>0</v>
      </c>
      <c r="E727" s="30">
        <f>score!J$55</f>
        <v>0</v>
      </c>
      <c r="F727" s="30">
        <f>score!K$55</f>
        <v>0</v>
      </c>
      <c r="G727" s="30">
        <f>score!L$55</f>
        <v>0</v>
      </c>
      <c r="H727" s="30">
        <f>score!M$55</f>
        <v>0</v>
      </c>
      <c r="I727" s="30">
        <f>score!N$55</f>
        <v>0</v>
      </c>
      <c r="J727" s="30">
        <f>score!O$55</f>
        <v>0</v>
      </c>
      <c r="K727" s="30">
        <f>score!P$55</f>
        <v>0</v>
      </c>
      <c r="L727" s="30">
        <f>score!Q$55</f>
        <v>0</v>
      </c>
      <c r="M727" s="30">
        <f>score!R$55</f>
        <v>0</v>
      </c>
      <c r="N727" s="30">
        <f>score!S$55</f>
        <v>0</v>
      </c>
      <c r="O727" s="30">
        <f>score!T$55</f>
        <v>0</v>
      </c>
      <c r="P727" s="30">
        <f>score!U$55</f>
        <v>0</v>
      </c>
      <c r="Q727" s="30">
        <f>score!V$55</f>
        <v>0</v>
      </c>
      <c r="R727" s="30">
        <f>score!W$55</f>
        <v>0</v>
      </c>
      <c r="S727" s="30">
        <f>score!X$55</f>
        <v>0</v>
      </c>
      <c r="T727" s="30">
        <f>score!Y$55</f>
        <v>0</v>
      </c>
      <c r="U727" s="31">
        <f t="shared" si="49"/>
        <v>0</v>
      </c>
    </row>
    <row r="728" spans="1:21" ht="15.5" x14ac:dyDescent="0.35">
      <c r="B728" s="39" t="s">
        <v>7</v>
      </c>
      <c r="C728" s="40">
        <f>score!H$147</f>
        <v>4</v>
      </c>
      <c r="D728" s="40">
        <f>score!$I$147</f>
        <v>3</v>
      </c>
      <c r="E728" s="40">
        <f>score!$J$147</f>
        <v>3</v>
      </c>
      <c r="F728" s="40">
        <f>score!$K$147</f>
        <v>4</v>
      </c>
      <c r="G728" s="40">
        <f>score!$L$147</f>
        <v>4</v>
      </c>
      <c r="H728" s="40">
        <f>score!$M$147</f>
        <v>4</v>
      </c>
      <c r="I728" s="40">
        <f>score!$N$147</f>
        <v>3</v>
      </c>
      <c r="J728" s="40">
        <f>score!$O$147</f>
        <v>4</v>
      </c>
      <c r="K728" s="40">
        <f>score!$P$147</f>
        <v>3</v>
      </c>
      <c r="L728" s="40">
        <f>score!$Q$147</f>
        <v>4</v>
      </c>
      <c r="M728" s="40">
        <f>score!$R$147</f>
        <v>3</v>
      </c>
      <c r="N728" s="40">
        <f>score!$S$147</f>
        <v>3</v>
      </c>
      <c r="O728" s="40">
        <f>score!$T$147</f>
        <v>4</v>
      </c>
      <c r="P728" s="40">
        <f>score!$U$147</f>
        <v>4</v>
      </c>
      <c r="Q728" s="40">
        <f>score!$V$147</f>
        <v>4</v>
      </c>
      <c r="R728" s="40">
        <f>score!$W$147</f>
        <v>3</v>
      </c>
      <c r="S728" s="40">
        <f>score!$X$147</f>
        <v>4</v>
      </c>
      <c r="T728" s="40">
        <f>score!$Y$147</f>
        <v>3</v>
      </c>
      <c r="U728" s="13">
        <f>SUM(C728:T728)</f>
        <v>64</v>
      </c>
    </row>
    <row r="729" spans="1:21" x14ac:dyDescent="0.35">
      <c r="C729" s="41"/>
      <c r="D729" s="41"/>
      <c r="E729" s="41"/>
      <c r="F729" s="41"/>
      <c r="G729" s="41"/>
      <c r="H729" s="41"/>
      <c r="I729" s="41"/>
      <c r="J729" s="41"/>
      <c r="K729" s="41"/>
      <c r="L729" s="41"/>
      <c r="M729" s="41"/>
      <c r="N729" s="41"/>
      <c r="O729" s="41"/>
      <c r="P729" s="41"/>
      <c r="Q729" s="41"/>
      <c r="R729" s="41"/>
      <c r="S729" s="41"/>
      <c r="T729" s="41"/>
    </row>
    <row r="730" spans="1:21" ht="15" customHeight="1" x14ac:dyDescent="0.35">
      <c r="A730" s="151">
        <f>score!A56</f>
        <v>50</v>
      </c>
      <c r="C730" s="149" t="s">
        <v>6</v>
      </c>
      <c r="D730" s="149"/>
      <c r="E730" s="149"/>
      <c r="F730" s="149"/>
      <c r="G730" s="149"/>
      <c r="H730" s="149"/>
      <c r="I730" s="149"/>
      <c r="J730" s="149"/>
      <c r="K730" s="149"/>
      <c r="L730" s="149"/>
      <c r="M730" s="149"/>
      <c r="N730" s="149"/>
      <c r="O730" s="149"/>
      <c r="P730" s="149"/>
      <c r="Q730" s="149"/>
      <c r="R730" s="149"/>
      <c r="S730" s="149"/>
      <c r="T730" s="149"/>
    </row>
    <row r="731" spans="1:21" ht="15" customHeight="1" x14ac:dyDescent="0.35">
      <c r="A731" s="151"/>
      <c r="B731" s="152">
        <f>score!F56</f>
        <v>0</v>
      </c>
      <c r="C731" s="147">
        <v>1</v>
      </c>
      <c r="D731" s="147">
        <v>2</v>
      </c>
      <c r="E731" s="147">
        <v>3</v>
      </c>
      <c r="F731" s="147">
        <v>4</v>
      </c>
      <c r="G731" s="147">
        <v>5</v>
      </c>
      <c r="H731" s="147">
        <v>6</v>
      </c>
      <c r="I731" s="147">
        <v>7</v>
      </c>
      <c r="J731" s="147">
        <v>8</v>
      </c>
      <c r="K731" s="147">
        <v>9</v>
      </c>
      <c r="L731" s="147">
        <v>10</v>
      </c>
      <c r="M731" s="147">
        <v>11</v>
      </c>
      <c r="N731" s="147">
        <v>12</v>
      </c>
      <c r="O731" s="147">
        <v>13</v>
      </c>
      <c r="P731" s="147">
        <v>14</v>
      </c>
      <c r="Q731" s="147">
        <v>15</v>
      </c>
      <c r="R731" s="147">
        <v>16</v>
      </c>
      <c r="S731" s="147">
        <v>17</v>
      </c>
      <c r="T731" s="147">
        <v>18</v>
      </c>
      <c r="U731" s="42" t="s">
        <v>1</v>
      </c>
    </row>
    <row r="732" spans="1:21" x14ac:dyDescent="0.35">
      <c r="B732" s="152"/>
      <c r="C732" s="147"/>
      <c r="D732" s="147"/>
      <c r="E732" s="147"/>
      <c r="F732" s="147"/>
      <c r="G732" s="147"/>
      <c r="H732" s="147"/>
      <c r="I732" s="147"/>
      <c r="J732" s="147"/>
      <c r="K732" s="147"/>
      <c r="L732" s="147"/>
      <c r="M732" s="147"/>
      <c r="N732" s="147"/>
      <c r="O732" s="147"/>
      <c r="P732" s="147"/>
      <c r="Q732" s="147"/>
      <c r="R732" s="147"/>
      <c r="S732" s="147"/>
      <c r="T732" s="147"/>
      <c r="U732" s="43"/>
    </row>
    <row r="733" spans="1:21" x14ac:dyDescent="0.35">
      <c r="B733" s="4" t="s">
        <v>8</v>
      </c>
      <c r="C733" s="3">
        <f>'1stR'!C$56</f>
        <v>0</v>
      </c>
      <c r="D733" s="3">
        <f>'1stR'!D$56</f>
        <v>0</v>
      </c>
      <c r="E733" s="3">
        <f>'1stR'!E$56</f>
        <v>0</v>
      </c>
      <c r="F733" s="3">
        <f>'1stR'!F$56</f>
        <v>0</v>
      </c>
      <c r="G733" s="3">
        <f>'1stR'!G$56</f>
        <v>0</v>
      </c>
      <c r="H733" s="3">
        <f>'1stR'!H$56</f>
        <v>0</v>
      </c>
      <c r="I733" s="3">
        <f>'1stR'!I$56</f>
        <v>0</v>
      </c>
      <c r="J733" s="3">
        <f>'1stR'!J$56</f>
        <v>0</v>
      </c>
      <c r="K733" s="3">
        <f>'1stR'!K$56</f>
        <v>0</v>
      </c>
      <c r="L733" s="3">
        <f>'1stR'!L$56</f>
        <v>0</v>
      </c>
      <c r="M733" s="3">
        <f>'1stR'!M$56</f>
        <v>0</v>
      </c>
      <c r="N733" s="3">
        <f>'1stR'!N$56</f>
        <v>0</v>
      </c>
      <c r="O733" s="3">
        <f>'1stR'!O$56</f>
        <v>0</v>
      </c>
      <c r="P733" s="3">
        <f>'1stR'!P$56</f>
        <v>0</v>
      </c>
      <c r="Q733" s="3">
        <f>'1stR'!Q$56</f>
        <v>0</v>
      </c>
      <c r="R733" s="3">
        <f>'1stR'!R$56</f>
        <v>0</v>
      </c>
      <c r="S733" s="3">
        <f>'1stR'!S$56</f>
        <v>0</v>
      </c>
      <c r="T733" s="3">
        <f>'1stR'!T$56</f>
        <v>0</v>
      </c>
      <c r="U733" s="10">
        <f>SUM(C733:T733)</f>
        <v>0</v>
      </c>
    </row>
    <row r="734" spans="1:21" x14ac:dyDescent="0.35">
      <c r="B734" s="4" t="s">
        <v>13</v>
      </c>
      <c r="C734" s="3">
        <f>'2ndR'!C$56</f>
        <v>0</v>
      </c>
      <c r="D734" s="3">
        <f>'2ndR'!D$56</f>
        <v>0</v>
      </c>
      <c r="E734" s="3">
        <f>'2ndR'!E$56</f>
        <v>0</v>
      </c>
      <c r="F734" s="3">
        <f>'2ndR'!F$56</f>
        <v>0</v>
      </c>
      <c r="G734" s="3">
        <f>'2ndR'!G$56</f>
        <v>0</v>
      </c>
      <c r="H734" s="3">
        <f>'2ndR'!H$56</f>
        <v>0</v>
      </c>
      <c r="I734" s="3">
        <f>'2ndR'!I$56</f>
        <v>0</v>
      </c>
      <c r="J734" s="3">
        <f>'2ndR'!J$56</f>
        <v>0</v>
      </c>
      <c r="K734" s="3">
        <f>'2ndR'!K$56</f>
        <v>0</v>
      </c>
      <c r="L734" s="3">
        <f>'2ndR'!L$56</f>
        <v>0</v>
      </c>
      <c r="M734" s="3">
        <f>'2ndR'!M$56</f>
        <v>0</v>
      </c>
      <c r="N734" s="3">
        <f>'2ndR'!N$56</f>
        <v>0</v>
      </c>
      <c r="O734" s="3">
        <f>'2ndR'!O$56</f>
        <v>0</v>
      </c>
      <c r="P734" s="3">
        <f>'2ndR'!P$56</f>
        <v>0</v>
      </c>
      <c r="Q734" s="3">
        <f>'2ndR'!Q$56</f>
        <v>0</v>
      </c>
      <c r="R734" s="3">
        <f>'2ndR'!R$56</f>
        <v>0</v>
      </c>
      <c r="S734" s="3">
        <f>'2ndR'!S$56</f>
        <v>0</v>
      </c>
      <c r="T734" s="3">
        <f>'2ndR'!T$56</f>
        <v>0</v>
      </c>
      <c r="U734" s="10">
        <f t="shared" ref="U734:U741" si="50">SUM(C734:T734)</f>
        <v>0</v>
      </c>
    </row>
    <row r="735" spans="1:21" x14ac:dyDescent="0.35">
      <c r="B735" s="4" t="s">
        <v>14</v>
      </c>
      <c r="C735" s="3">
        <f>'3rdR'!C$56</f>
        <v>0</v>
      </c>
      <c r="D735" s="3">
        <f>'3rdR'!D$56</f>
        <v>0</v>
      </c>
      <c r="E735" s="3">
        <f>'3rdR'!E$56</f>
        <v>0</v>
      </c>
      <c r="F735" s="3">
        <f>'3rdR'!F$56</f>
        <v>0</v>
      </c>
      <c r="G735" s="3">
        <f>'3rdR'!G$56</f>
        <v>0</v>
      </c>
      <c r="H735" s="3">
        <f>'3rdR'!H$56</f>
        <v>0</v>
      </c>
      <c r="I735" s="3">
        <f>'3rdR'!I$56</f>
        <v>0</v>
      </c>
      <c r="J735" s="3">
        <f>'3rdR'!J$56</f>
        <v>0</v>
      </c>
      <c r="K735" s="3">
        <f>'3rdR'!K$56</f>
        <v>0</v>
      </c>
      <c r="L735" s="3">
        <f>'3rdR'!L$56</f>
        <v>0</v>
      </c>
      <c r="M735" s="3">
        <f>'3rdR'!M$56</f>
        <v>0</v>
      </c>
      <c r="N735" s="3">
        <f>'3rdR'!N$56</f>
        <v>0</v>
      </c>
      <c r="O735" s="3">
        <f>'3rdR'!O$56</f>
        <v>0</v>
      </c>
      <c r="P735" s="3">
        <f>'3rdR'!P$56</f>
        <v>0</v>
      </c>
      <c r="Q735" s="3">
        <f>'3rdR'!Q$56</f>
        <v>0</v>
      </c>
      <c r="R735" s="3">
        <f>'3rdR'!R$56</f>
        <v>0</v>
      </c>
      <c r="S735" s="3">
        <f>'3rdR'!S$56</f>
        <v>0</v>
      </c>
      <c r="T735" s="3">
        <f>'3rdR'!T$56</f>
        <v>0</v>
      </c>
      <c r="U735" s="10">
        <f t="shared" si="50"/>
        <v>0</v>
      </c>
    </row>
    <row r="736" spans="1:21" x14ac:dyDescent="0.35">
      <c r="B736" s="4" t="s">
        <v>15</v>
      </c>
      <c r="C736" s="3">
        <f>'4thR'!C$56</f>
        <v>0</v>
      </c>
      <c r="D736" s="3">
        <f>'4thR'!D$56</f>
        <v>0</v>
      </c>
      <c r="E736" s="3">
        <f>'4thR'!E$56</f>
        <v>0</v>
      </c>
      <c r="F736" s="3">
        <f>'4thR'!F$56</f>
        <v>0</v>
      </c>
      <c r="G736" s="3">
        <f>'4thR'!G$56</f>
        <v>0</v>
      </c>
      <c r="H736" s="3">
        <f>'4thR'!H$56</f>
        <v>0</v>
      </c>
      <c r="I736" s="3">
        <f>'4thR'!I$56</f>
        <v>0</v>
      </c>
      <c r="J736" s="3">
        <f>'4thR'!J$56</f>
        <v>0</v>
      </c>
      <c r="K736" s="3">
        <f>'4thR'!K$56</f>
        <v>0</v>
      </c>
      <c r="L736" s="3">
        <f>'4thR'!L$56</f>
        <v>0</v>
      </c>
      <c r="M736" s="3">
        <f>'4thR'!M$56</f>
        <v>0</v>
      </c>
      <c r="N736" s="3">
        <f>'4thR'!N$56</f>
        <v>0</v>
      </c>
      <c r="O736" s="3">
        <f>'4thR'!O$56</f>
        <v>0</v>
      </c>
      <c r="P736" s="3">
        <f>'4thR'!P$56</f>
        <v>0</v>
      </c>
      <c r="Q736" s="3">
        <f>'4thR'!Q$56</f>
        <v>0</v>
      </c>
      <c r="R736" s="3">
        <f>'4thR'!R$56</f>
        <v>0</v>
      </c>
      <c r="S736" s="3">
        <f>'4thR'!S$56</f>
        <v>0</v>
      </c>
      <c r="T736" s="3">
        <f>'4thR'!T$56</f>
        <v>0</v>
      </c>
      <c r="U736" s="10">
        <f t="shared" si="50"/>
        <v>0</v>
      </c>
    </row>
    <row r="737" spans="1:21" x14ac:dyDescent="0.35">
      <c r="B737" s="4" t="s">
        <v>16</v>
      </c>
      <c r="C737" s="3">
        <f>'5thR'!C$56</f>
        <v>0</v>
      </c>
      <c r="D737" s="3">
        <f>'5thR'!D$56</f>
        <v>0</v>
      </c>
      <c r="E737" s="3">
        <f>'5thR'!E$56</f>
        <v>0</v>
      </c>
      <c r="F737" s="3">
        <f>'5thR'!F$56</f>
        <v>0</v>
      </c>
      <c r="G737" s="3">
        <f>'5thR'!G$56</f>
        <v>0</v>
      </c>
      <c r="H737" s="3">
        <f>'5thR'!H$56</f>
        <v>0</v>
      </c>
      <c r="I737" s="3">
        <f>'5thR'!I$56</f>
        <v>0</v>
      </c>
      <c r="J737" s="3">
        <f>'5thR'!J$56</f>
        <v>0</v>
      </c>
      <c r="K737" s="3">
        <f>'5thR'!K$56</f>
        <v>0</v>
      </c>
      <c r="L737" s="3">
        <f>'5thR'!L$56</f>
        <v>0</v>
      </c>
      <c r="M737" s="3">
        <f>'5thR'!M$56</f>
        <v>0</v>
      </c>
      <c r="N737" s="3">
        <f>'5thR'!N$56</f>
        <v>0</v>
      </c>
      <c r="O737" s="3">
        <f>'5thR'!O$56</f>
        <v>0</v>
      </c>
      <c r="P737" s="3">
        <f>'5thR'!P$56</f>
        <v>0</v>
      </c>
      <c r="Q737" s="3">
        <f>'5thR'!Q$56</f>
        <v>0</v>
      </c>
      <c r="R737" s="3">
        <f>'5thR'!R$56</f>
        <v>0</v>
      </c>
      <c r="S737" s="3">
        <f>'5thR'!S$56</f>
        <v>0</v>
      </c>
      <c r="T737" s="3">
        <f>'5thR'!T$56</f>
        <v>0</v>
      </c>
      <c r="U737" s="10">
        <f t="shared" si="50"/>
        <v>0</v>
      </c>
    </row>
    <row r="738" spans="1:21" x14ac:dyDescent="0.35">
      <c r="B738" s="4" t="s">
        <v>17</v>
      </c>
      <c r="C738" s="3">
        <f>'6thR'!C$56</f>
        <v>0</v>
      </c>
      <c r="D738" s="3">
        <f>'6thR'!D$56</f>
        <v>0</v>
      </c>
      <c r="E738" s="3">
        <f>'6thR'!E$56</f>
        <v>0</v>
      </c>
      <c r="F738" s="3">
        <f>'6thR'!F$56</f>
        <v>0</v>
      </c>
      <c r="G738" s="3">
        <f>'6thR'!G$56</f>
        <v>0</v>
      </c>
      <c r="H738" s="3">
        <f>'6thR'!H$56</f>
        <v>0</v>
      </c>
      <c r="I738" s="3">
        <f>'6thR'!I$56</f>
        <v>0</v>
      </c>
      <c r="J738" s="3">
        <f>'6thR'!J$56</f>
        <v>0</v>
      </c>
      <c r="K738" s="3">
        <f>'6thR'!K$56</f>
        <v>0</v>
      </c>
      <c r="L738" s="3">
        <f>'6thR'!L$56</f>
        <v>0</v>
      </c>
      <c r="M738" s="3">
        <f>'6thR'!M$56</f>
        <v>0</v>
      </c>
      <c r="N738" s="3">
        <f>'6thR'!N$56</f>
        <v>0</v>
      </c>
      <c r="O738" s="3">
        <f>'6thR'!O$56</f>
        <v>0</v>
      </c>
      <c r="P738" s="3">
        <f>'6thR'!P$56</f>
        <v>0</v>
      </c>
      <c r="Q738" s="3">
        <f>'6thR'!Q$56</f>
        <v>0</v>
      </c>
      <c r="R738" s="3">
        <f>'6thR'!R$56</f>
        <v>0</v>
      </c>
      <c r="S738" s="3">
        <f>'6thR'!S$56</f>
        <v>0</v>
      </c>
      <c r="T738" s="3">
        <f>'6thR'!T$56</f>
        <v>0</v>
      </c>
      <c r="U738" s="10">
        <f t="shared" si="50"/>
        <v>0</v>
      </c>
    </row>
    <row r="739" spans="1:21" x14ac:dyDescent="0.35">
      <c r="B739" s="4" t="s">
        <v>18</v>
      </c>
      <c r="C739" s="3">
        <f>'7thR'!C$56</f>
        <v>0</v>
      </c>
      <c r="D739" s="3">
        <f>'7thR'!D$56</f>
        <v>0</v>
      </c>
      <c r="E739" s="3">
        <f>'7thR'!E$56</f>
        <v>0</v>
      </c>
      <c r="F739" s="3">
        <f>'7thR'!F$56</f>
        <v>0</v>
      </c>
      <c r="G739" s="3">
        <f>'7thR'!G$56</f>
        <v>0</v>
      </c>
      <c r="H739" s="3">
        <f>'7thR'!H$56</f>
        <v>0</v>
      </c>
      <c r="I739" s="3">
        <f>'7thR'!I$56</f>
        <v>0</v>
      </c>
      <c r="J739" s="3">
        <f>'7thR'!J$56</f>
        <v>0</v>
      </c>
      <c r="K739" s="3">
        <f>'7thR'!K$56</f>
        <v>0</v>
      </c>
      <c r="L739" s="3">
        <f>'7thR'!L$56</f>
        <v>0</v>
      </c>
      <c r="M739" s="3">
        <f>'7thR'!M$56</f>
        <v>0</v>
      </c>
      <c r="N739" s="3">
        <f>'7thR'!N$56</f>
        <v>0</v>
      </c>
      <c r="O739" s="3">
        <f>'7thR'!O$56</f>
        <v>0</v>
      </c>
      <c r="P739" s="3">
        <f>'7thR'!P$56</f>
        <v>0</v>
      </c>
      <c r="Q739" s="3">
        <f>'7thR'!Q$56</f>
        <v>0</v>
      </c>
      <c r="R739" s="3">
        <f>'7thR'!R$56</f>
        <v>0</v>
      </c>
      <c r="S739" s="3">
        <f>'7thR'!S$56</f>
        <v>0</v>
      </c>
      <c r="T739" s="3">
        <f>'7thR'!T$56</f>
        <v>0</v>
      </c>
      <c r="U739" s="10">
        <f t="shared" si="50"/>
        <v>0</v>
      </c>
    </row>
    <row r="740" spans="1:21" ht="15" thickBot="1" x14ac:dyDescent="0.4">
      <c r="B740" s="4" t="s">
        <v>19</v>
      </c>
      <c r="C740" s="32">
        <f>'8thR'!C$56</f>
        <v>0</v>
      </c>
      <c r="D740" s="32">
        <f>'8thR'!D$56</f>
        <v>0</v>
      </c>
      <c r="E740" s="32">
        <f>'8thR'!E$56</f>
        <v>0</v>
      </c>
      <c r="F740" s="32">
        <f>'8thR'!F$56</f>
        <v>0</v>
      </c>
      <c r="G740" s="32">
        <f>'8thR'!G$56</f>
        <v>0</v>
      </c>
      <c r="H740" s="32">
        <f>'8thR'!H$56</f>
        <v>0</v>
      </c>
      <c r="I740" s="32">
        <f>'8thR'!I$56</f>
        <v>0</v>
      </c>
      <c r="J740" s="32">
        <f>'8thR'!J$56</f>
        <v>0</v>
      </c>
      <c r="K740" s="32">
        <f>'8thR'!K$56</f>
        <v>0</v>
      </c>
      <c r="L740" s="32">
        <f>'8thR'!L$56</f>
        <v>0</v>
      </c>
      <c r="M740" s="32">
        <f>'8thR'!M$56</f>
        <v>0</v>
      </c>
      <c r="N740" s="32">
        <f>'8thR'!N$56</f>
        <v>0</v>
      </c>
      <c r="O740" s="32">
        <f>'8thR'!O$56</f>
        <v>0</v>
      </c>
      <c r="P740" s="32">
        <f>'8thR'!P$56</f>
        <v>0</v>
      </c>
      <c r="Q740" s="32">
        <f>'8thR'!Q$56</f>
        <v>0</v>
      </c>
      <c r="R740" s="32">
        <f>'8thR'!R$56</f>
        <v>0</v>
      </c>
      <c r="S740" s="32">
        <f>'8thR'!S$56</f>
        <v>0</v>
      </c>
      <c r="T740" s="32">
        <f>'8thR'!T$56</f>
        <v>0</v>
      </c>
      <c r="U740" s="33">
        <f t="shared" si="50"/>
        <v>0</v>
      </c>
    </row>
    <row r="741" spans="1:21" ht="16" thickTop="1" x14ac:dyDescent="0.35">
      <c r="B741" s="38" t="s">
        <v>12</v>
      </c>
      <c r="C741" s="30">
        <f>score!H$56</f>
        <v>0</v>
      </c>
      <c r="D741" s="30">
        <f>score!I$56</f>
        <v>0</v>
      </c>
      <c r="E741" s="30">
        <f>score!J$56</f>
        <v>0</v>
      </c>
      <c r="F741" s="30">
        <f>score!K$56</f>
        <v>0</v>
      </c>
      <c r="G741" s="30">
        <f>score!L$56</f>
        <v>0</v>
      </c>
      <c r="H741" s="30">
        <f>score!M$56</f>
        <v>0</v>
      </c>
      <c r="I741" s="30">
        <f>score!N$56</f>
        <v>0</v>
      </c>
      <c r="J741" s="30">
        <f>score!O$56</f>
        <v>0</v>
      </c>
      <c r="K741" s="30">
        <f>score!P$56</f>
        <v>0</v>
      </c>
      <c r="L741" s="30">
        <f>score!Q$56</f>
        <v>0</v>
      </c>
      <c r="M741" s="30">
        <f>score!R$56</f>
        <v>0</v>
      </c>
      <c r="N741" s="30">
        <f>score!S$56</f>
        <v>0</v>
      </c>
      <c r="O741" s="30">
        <f>score!T$56</f>
        <v>0</v>
      </c>
      <c r="P741" s="30">
        <f>score!U$56</f>
        <v>0</v>
      </c>
      <c r="Q741" s="30">
        <f>score!V$56</f>
        <v>0</v>
      </c>
      <c r="R741" s="30">
        <f>score!W$56</f>
        <v>0</v>
      </c>
      <c r="S741" s="30">
        <f>score!X$56</f>
        <v>0</v>
      </c>
      <c r="T741" s="30">
        <f>score!Y$56</f>
        <v>0</v>
      </c>
      <c r="U741" s="31">
        <f t="shared" si="50"/>
        <v>0</v>
      </c>
    </row>
    <row r="742" spans="1:21" ht="15.5" x14ac:dyDescent="0.35">
      <c r="B742" s="39" t="s">
        <v>7</v>
      </c>
      <c r="C742" s="40">
        <f>score!H$147</f>
        <v>4</v>
      </c>
      <c r="D742" s="40">
        <f>score!$I$147</f>
        <v>3</v>
      </c>
      <c r="E742" s="40">
        <f>score!$J$147</f>
        <v>3</v>
      </c>
      <c r="F742" s="40">
        <f>score!$K$147</f>
        <v>4</v>
      </c>
      <c r="G742" s="40">
        <f>score!$L$147</f>
        <v>4</v>
      </c>
      <c r="H742" s="40">
        <f>score!$M$147</f>
        <v>4</v>
      </c>
      <c r="I742" s="40">
        <f>score!$N$147</f>
        <v>3</v>
      </c>
      <c r="J742" s="40">
        <f>score!$O$147</f>
        <v>4</v>
      </c>
      <c r="K742" s="40">
        <f>score!$P$147</f>
        <v>3</v>
      </c>
      <c r="L742" s="40">
        <f>score!$Q$147</f>
        <v>4</v>
      </c>
      <c r="M742" s="40">
        <f>score!$R$147</f>
        <v>3</v>
      </c>
      <c r="N742" s="40">
        <f>score!$S$147</f>
        <v>3</v>
      </c>
      <c r="O742" s="40">
        <f>score!$T$147</f>
        <v>4</v>
      </c>
      <c r="P742" s="40">
        <f>score!$U$147</f>
        <v>4</v>
      </c>
      <c r="Q742" s="40">
        <f>score!$V$147</f>
        <v>4</v>
      </c>
      <c r="R742" s="40">
        <f>score!$W$147</f>
        <v>3</v>
      </c>
      <c r="S742" s="40">
        <f>score!$X$147</f>
        <v>4</v>
      </c>
      <c r="T742" s="40">
        <f>score!$Y$147</f>
        <v>3</v>
      </c>
      <c r="U742" s="13">
        <f>SUM(C742:T742)</f>
        <v>64</v>
      </c>
    </row>
    <row r="743" spans="1:21" x14ac:dyDescent="0.35">
      <c r="C743" s="41"/>
      <c r="D743" s="41"/>
      <c r="E743" s="41"/>
      <c r="F743" s="41"/>
      <c r="G743" s="41"/>
      <c r="H743" s="41"/>
      <c r="I743" s="41"/>
      <c r="J743" s="41"/>
      <c r="K743" s="41"/>
      <c r="L743" s="41"/>
      <c r="M743" s="41"/>
      <c r="N743" s="41"/>
      <c r="O743" s="41"/>
      <c r="P743" s="41"/>
      <c r="Q743" s="41"/>
      <c r="R743" s="41"/>
      <c r="S743" s="41"/>
      <c r="T743" s="41"/>
    </row>
    <row r="744" spans="1:21" x14ac:dyDescent="0.35">
      <c r="A744" s="151">
        <f>score!A57</f>
        <v>51</v>
      </c>
      <c r="C744" s="149" t="s">
        <v>6</v>
      </c>
      <c r="D744" s="149"/>
      <c r="E744" s="149"/>
      <c r="F744" s="149"/>
      <c r="G744" s="149"/>
      <c r="H744" s="149"/>
      <c r="I744" s="149"/>
      <c r="J744" s="149"/>
      <c r="K744" s="149"/>
      <c r="L744" s="149"/>
      <c r="M744" s="149"/>
      <c r="N744" s="149"/>
      <c r="O744" s="149"/>
      <c r="P744" s="149"/>
      <c r="Q744" s="149"/>
      <c r="R744" s="149"/>
      <c r="S744" s="149"/>
      <c r="T744" s="149"/>
    </row>
    <row r="745" spans="1:21" x14ac:dyDescent="0.35">
      <c r="A745" s="151"/>
      <c r="B745" s="152">
        <f>score!F57</f>
        <v>0</v>
      </c>
      <c r="C745" s="147">
        <v>1</v>
      </c>
      <c r="D745" s="147">
        <v>2</v>
      </c>
      <c r="E745" s="147">
        <v>3</v>
      </c>
      <c r="F745" s="147">
        <v>4</v>
      </c>
      <c r="G745" s="147">
        <v>5</v>
      </c>
      <c r="H745" s="147">
        <v>6</v>
      </c>
      <c r="I745" s="147">
        <v>7</v>
      </c>
      <c r="J745" s="147">
        <v>8</v>
      </c>
      <c r="K745" s="147">
        <v>9</v>
      </c>
      <c r="L745" s="147">
        <v>10</v>
      </c>
      <c r="M745" s="147">
        <v>11</v>
      </c>
      <c r="N745" s="147">
        <v>12</v>
      </c>
      <c r="O745" s="147">
        <v>13</v>
      </c>
      <c r="P745" s="147">
        <v>14</v>
      </c>
      <c r="Q745" s="147">
        <v>15</v>
      </c>
      <c r="R745" s="147">
        <v>16</v>
      </c>
      <c r="S745" s="147">
        <v>17</v>
      </c>
      <c r="T745" s="147">
        <v>18</v>
      </c>
      <c r="U745" s="42" t="s">
        <v>1</v>
      </c>
    </row>
    <row r="746" spans="1:21" x14ac:dyDescent="0.35">
      <c r="B746" s="152"/>
      <c r="C746" s="147"/>
      <c r="D746" s="147"/>
      <c r="E746" s="147"/>
      <c r="F746" s="147"/>
      <c r="G746" s="147"/>
      <c r="H746" s="147"/>
      <c r="I746" s="147"/>
      <c r="J746" s="147"/>
      <c r="K746" s="147"/>
      <c r="L746" s="147"/>
      <c r="M746" s="147"/>
      <c r="N746" s="147"/>
      <c r="O746" s="147"/>
      <c r="P746" s="147"/>
      <c r="Q746" s="147"/>
      <c r="R746" s="147"/>
      <c r="S746" s="147"/>
      <c r="T746" s="147"/>
      <c r="U746" s="43"/>
    </row>
    <row r="747" spans="1:21" x14ac:dyDescent="0.35">
      <c r="B747" s="4" t="s">
        <v>8</v>
      </c>
      <c r="C747" s="3">
        <f>'1stR'!C$57</f>
        <v>0</v>
      </c>
      <c r="D747" s="3">
        <f>'1stR'!D$57</f>
        <v>0</v>
      </c>
      <c r="E747" s="3">
        <f>'1stR'!E$57</f>
        <v>0</v>
      </c>
      <c r="F747" s="3">
        <f>'1stR'!F$57</f>
        <v>0</v>
      </c>
      <c r="G747" s="3">
        <f>'1stR'!G$57</f>
        <v>0</v>
      </c>
      <c r="H747" s="3">
        <f>'1stR'!H$57</f>
        <v>0</v>
      </c>
      <c r="I747" s="3">
        <f>'1stR'!I$57</f>
        <v>0</v>
      </c>
      <c r="J747" s="3">
        <f>'1stR'!J$57</f>
        <v>0</v>
      </c>
      <c r="K747" s="3">
        <f>'1stR'!K$57</f>
        <v>0</v>
      </c>
      <c r="L747" s="3">
        <f>'1stR'!L$57</f>
        <v>0</v>
      </c>
      <c r="M747" s="3">
        <f>'1stR'!M$57</f>
        <v>0</v>
      </c>
      <c r="N747" s="3">
        <f>'1stR'!N$57</f>
        <v>0</v>
      </c>
      <c r="O747" s="3">
        <f>'1stR'!O$57</f>
        <v>0</v>
      </c>
      <c r="P747" s="3">
        <f>'1stR'!P$57</f>
        <v>0</v>
      </c>
      <c r="Q747" s="3">
        <f>'1stR'!Q$57</f>
        <v>0</v>
      </c>
      <c r="R747" s="3">
        <f>'1stR'!R$57</f>
        <v>0</v>
      </c>
      <c r="S747" s="3">
        <f>'1stR'!S$57</f>
        <v>0</v>
      </c>
      <c r="T747" s="3">
        <f>'1stR'!T$57</f>
        <v>0</v>
      </c>
      <c r="U747" s="10">
        <f>SUM(C747:T747)</f>
        <v>0</v>
      </c>
    </row>
    <row r="748" spans="1:21" x14ac:dyDescent="0.35">
      <c r="B748" s="4" t="s">
        <v>13</v>
      </c>
      <c r="C748" s="3">
        <f>'2ndR'!C$57</f>
        <v>0</v>
      </c>
      <c r="D748" s="3">
        <f>'2ndR'!D$57</f>
        <v>0</v>
      </c>
      <c r="E748" s="3">
        <f>'2ndR'!E$57</f>
        <v>0</v>
      </c>
      <c r="F748" s="3">
        <f>'2ndR'!F$57</f>
        <v>0</v>
      </c>
      <c r="G748" s="3">
        <f>'2ndR'!G$57</f>
        <v>0</v>
      </c>
      <c r="H748" s="3">
        <f>'2ndR'!H$57</f>
        <v>0</v>
      </c>
      <c r="I748" s="3">
        <f>'2ndR'!I$57</f>
        <v>0</v>
      </c>
      <c r="J748" s="3">
        <f>'2ndR'!J$57</f>
        <v>0</v>
      </c>
      <c r="K748" s="3">
        <f>'2ndR'!K$57</f>
        <v>0</v>
      </c>
      <c r="L748" s="3">
        <f>'2ndR'!L$57</f>
        <v>0</v>
      </c>
      <c r="M748" s="3">
        <f>'2ndR'!M$57</f>
        <v>0</v>
      </c>
      <c r="N748" s="3">
        <f>'2ndR'!N$57</f>
        <v>0</v>
      </c>
      <c r="O748" s="3">
        <f>'2ndR'!O$57</f>
        <v>0</v>
      </c>
      <c r="P748" s="3">
        <f>'2ndR'!P$57</f>
        <v>0</v>
      </c>
      <c r="Q748" s="3">
        <f>'2ndR'!Q$57</f>
        <v>0</v>
      </c>
      <c r="R748" s="3">
        <f>'2ndR'!R$57</f>
        <v>0</v>
      </c>
      <c r="S748" s="3">
        <f>'2ndR'!S$57</f>
        <v>0</v>
      </c>
      <c r="T748" s="3">
        <f>'2ndR'!T$57</f>
        <v>0</v>
      </c>
      <c r="U748" s="10">
        <f t="shared" ref="U748:U755" si="51">SUM(C748:T748)</f>
        <v>0</v>
      </c>
    </row>
    <row r="749" spans="1:21" x14ac:dyDescent="0.35">
      <c r="B749" s="4" t="s">
        <v>14</v>
      </c>
      <c r="C749" s="3">
        <f>'3rdR'!C$57</f>
        <v>0</v>
      </c>
      <c r="D749" s="3">
        <f>'3rdR'!D$57</f>
        <v>0</v>
      </c>
      <c r="E749" s="3">
        <f>'3rdR'!E$57</f>
        <v>0</v>
      </c>
      <c r="F749" s="3">
        <f>'3rdR'!F$57</f>
        <v>0</v>
      </c>
      <c r="G749" s="3">
        <f>'3rdR'!G$57</f>
        <v>0</v>
      </c>
      <c r="H749" s="3">
        <f>'3rdR'!H$57</f>
        <v>0</v>
      </c>
      <c r="I749" s="3">
        <f>'3rdR'!I$57</f>
        <v>0</v>
      </c>
      <c r="J749" s="3">
        <f>'3rdR'!J$57</f>
        <v>0</v>
      </c>
      <c r="K749" s="3">
        <f>'3rdR'!K$57</f>
        <v>0</v>
      </c>
      <c r="L749" s="3">
        <f>'3rdR'!L$57</f>
        <v>0</v>
      </c>
      <c r="M749" s="3">
        <f>'3rdR'!M$57</f>
        <v>0</v>
      </c>
      <c r="N749" s="3">
        <f>'3rdR'!N$57</f>
        <v>0</v>
      </c>
      <c r="O749" s="3">
        <f>'3rdR'!O$57</f>
        <v>0</v>
      </c>
      <c r="P749" s="3">
        <f>'3rdR'!P$57</f>
        <v>0</v>
      </c>
      <c r="Q749" s="3">
        <f>'3rdR'!Q$57</f>
        <v>0</v>
      </c>
      <c r="R749" s="3">
        <f>'3rdR'!R$57</f>
        <v>0</v>
      </c>
      <c r="S749" s="3">
        <f>'3rdR'!S$57</f>
        <v>0</v>
      </c>
      <c r="T749" s="3">
        <f>'3rdR'!T$57</f>
        <v>0</v>
      </c>
      <c r="U749" s="10">
        <f t="shared" si="51"/>
        <v>0</v>
      </c>
    </row>
    <row r="750" spans="1:21" x14ac:dyDescent="0.35">
      <c r="B750" s="4" t="s">
        <v>15</v>
      </c>
      <c r="C750" s="3">
        <f>'4thR'!C$57</f>
        <v>0</v>
      </c>
      <c r="D750" s="3">
        <f>'4thR'!D$57</f>
        <v>0</v>
      </c>
      <c r="E750" s="3">
        <f>'4thR'!E$57</f>
        <v>0</v>
      </c>
      <c r="F750" s="3">
        <f>'4thR'!F$57</f>
        <v>0</v>
      </c>
      <c r="G750" s="3">
        <f>'4thR'!G$57</f>
        <v>0</v>
      </c>
      <c r="H750" s="3">
        <f>'4thR'!H$57</f>
        <v>0</v>
      </c>
      <c r="I750" s="3">
        <f>'4thR'!I$57</f>
        <v>0</v>
      </c>
      <c r="J750" s="3">
        <f>'4thR'!J$57</f>
        <v>0</v>
      </c>
      <c r="K750" s="3">
        <f>'4thR'!K$57</f>
        <v>0</v>
      </c>
      <c r="L750" s="3">
        <f>'4thR'!L$57</f>
        <v>0</v>
      </c>
      <c r="M750" s="3">
        <f>'4thR'!M$57</f>
        <v>0</v>
      </c>
      <c r="N750" s="3">
        <f>'4thR'!N$57</f>
        <v>0</v>
      </c>
      <c r="O750" s="3">
        <f>'4thR'!O$57</f>
        <v>0</v>
      </c>
      <c r="P750" s="3">
        <f>'4thR'!P$57</f>
        <v>0</v>
      </c>
      <c r="Q750" s="3">
        <f>'4thR'!Q$57</f>
        <v>0</v>
      </c>
      <c r="R750" s="3">
        <f>'4thR'!R$57</f>
        <v>0</v>
      </c>
      <c r="S750" s="3">
        <f>'4thR'!S$57</f>
        <v>0</v>
      </c>
      <c r="T750" s="3">
        <f>'4thR'!T$57</f>
        <v>0</v>
      </c>
      <c r="U750" s="10">
        <f t="shared" si="51"/>
        <v>0</v>
      </c>
    </row>
    <row r="751" spans="1:21" x14ac:dyDescent="0.35">
      <c r="B751" s="4" t="s">
        <v>16</v>
      </c>
      <c r="C751" s="3">
        <f>'5thR'!C$57</f>
        <v>0</v>
      </c>
      <c r="D751" s="3">
        <f>'5thR'!D$57</f>
        <v>0</v>
      </c>
      <c r="E751" s="3">
        <f>'5thR'!E$57</f>
        <v>0</v>
      </c>
      <c r="F751" s="3">
        <f>'5thR'!F$57</f>
        <v>0</v>
      </c>
      <c r="G751" s="3">
        <f>'5thR'!G$57</f>
        <v>0</v>
      </c>
      <c r="H751" s="3">
        <f>'5thR'!H$57</f>
        <v>0</v>
      </c>
      <c r="I751" s="3">
        <f>'5thR'!I$57</f>
        <v>0</v>
      </c>
      <c r="J751" s="3">
        <f>'5thR'!J$57</f>
        <v>0</v>
      </c>
      <c r="K751" s="3">
        <f>'5thR'!K$57</f>
        <v>0</v>
      </c>
      <c r="L751" s="3">
        <f>'5thR'!L$57</f>
        <v>0</v>
      </c>
      <c r="M751" s="3">
        <f>'5thR'!M$57</f>
        <v>0</v>
      </c>
      <c r="N751" s="3">
        <f>'5thR'!N$57</f>
        <v>0</v>
      </c>
      <c r="O751" s="3">
        <f>'5thR'!O$57</f>
        <v>0</v>
      </c>
      <c r="P751" s="3">
        <f>'5thR'!P$57</f>
        <v>0</v>
      </c>
      <c r="Q751" s="3">
        <f>'5thR'!Q$57</f>
        <v>0</v>
      </c>
      <c r="R751" s="3">
        <f>'5thR'!R$57</f>
        <v>0</v>
      </c>
      <c r="S751" s="3">
        <f>'5thR'!S$57</f>
        <v>0</v>
      </c>
      <c r="T751" s="3">
        <f>'5thR'!T$57</f>
        <v>0</v>
      </c>
      <c r="U751" s="10">
        <f t="shared" si="51"/>
        <v>0</v>
      </c>
    </row>
    <row r="752" spans="1:21" x14ac:dyDescent="0.35">
      <c r="B752" s="4" t="s">
        <v>17</v>
      </c>
      <c r="C752" s="3">
        <f>'6thR'!C$57</f>
        <v>0</v>
      </c>
      <c r="D752" s="3">
        <f>'6thR'!D$57</f>
        <v>0</v>
      </c>
      <c r="E752" s="3">
        <f>'6thR'!E$57</f>
        <v>0</v>
      </c>
      <c r="F752" s="3">
        <f>'6thR'!F$57</f>
        <v>0</v>
      </c>
      <c r="G752" s="3">
        <f>'6thR'!G$57</f>
        <v>0</v>
      </c>
      <c r="H752" s="3">
        <f>'6thR'!H$57</f>
        <v>0</v>
      </c>
      <c r="I752" s="3">
        <f>'6thR'!I$57</f>
        <v>0</v>
      </c>
      <c r="J752" s="3">
        <f>'6thR'!J$57</f>
        <v>0</v>
      </c>
      <c r="K752" s="3">
        <f>'6thR'!K$57</f>
        <v>0</v>
      </c>
      <c r="L752" s="3">
        <f>'6thR'!L$57</f>
        <v>0</v>
      </c>
      <c r="M752" s="3">
        <f>'6thR'!M$57</f>
        <v>0</v>
      </c>
      <c r="N752" s="3">
        <f>'6thR'!N$57</f>
        <v>0</v>
      </c>
      <c r="O752" s="3">
        <f>'6thR'!O$57</f>
        <v>0</v>
      </c>
      <c r="P752" s="3">
        <f>'6thR'!P$57</f>
        <v>0</v>
      </c>
      <c r="Q752" s="3">
        <f>'6thR'!Q$57</f>
        <v>0</v>
      </c>
      <c r="R752" s="3">
        <f>'6thR'!R$57</f>
        <v>0</v>
      </c>
      <c r="S752" s="3">
        <f>'6thR'!S$57</f>
        <v>0</v>
      </c>
      <c r="T752" s="3">
        <f>'6thR'!T$57</f>
        <v>0</v>
      </c>
      <c r="U752" s="10">
        <f t="shared" si="51"/>
        <v>0</v>
      </c>
    </row>
    <row r="753" spans="1:21" x14ac:dyDescent="0.35">
      <c r="B753" s="4" t="s">
        <v>18</v>
      </c>
      <c r="C753" s="3">
        <f>'7thR'!C$57</f>
        <v>0</v>
      </c>
      <c r="D753" s="3">
        <f>'7thR'!D$57</f>
        <v>0</v>
      </c>
      <c r="E753" s="3">
        <f>'7thR'!E$57</f>
        <v>0</v>
      </c>
      <c r="F753" s="3">
        <f>'7thR'!F$57</f>
        <v>0</v>
      </c>
      <c r="G753" s="3">
        <f>'7thR'!G$57</f>
        <v>0</v>
      </c>
      <c r="H753" s="3">
        <f>'7thR'!H$57</f>
        <v>0</v>
      </c>
      <c r="I753" s="3">
        <f>'7thR'!I$57</f>
        <v>0</v>
      </c>
      <c r="J753" s="3">
        <f>'7thR'!J$57</f>
        <v>0</v>
      </c>
      <c r="K753" s="3">
        <f>'7thR'!K$57</f>
        <v>0</v>
      </c>
      <c r="L753" s="3">
        <f>'7thR'!L$57</f>
        <v>0</v>
      </c>
      <c r="M753" s="3">
        <f>'7thR'!M$57</f>
        <v>0</v>
      </c>
      <c r="N753" s="3">
        <f>'7thR'!N$57</f>
        <v>0</v>
      </c>
      <c r="O753" s="3">
        <f>'7thR'!O$57</f>
        <v>0</v>
      </c>
      <c r="P753" s="3">
        <f>'7thR'!P$57</f>
        <v>0</v>
      </c>
      <c r="Q753" s="3">
        <f>'7thR'!Q$57</f>
        <v>0</v>
      </c>
      <c r="R753" s="3">
        <f>'7thR'!R$57</f>
        <v>0</v>
      </c>
      <c r="S753" s="3">
        <f>'7thR'!S$57</f>
        <v>0</v>
      </c>
      <c r="T753" s="3">
        <f>'7thR'!T$57</f>
        <v>0</v>
      </c>
      <c r="U753" s="10">
        <f t="shared" si="51"/>
        <v>0</v>
      </c>
    </row>
    <row r="754" spans="1:21" ht="15" thickBot="1" x14ac:dyDescent="0.4">
      <c r="B754" s="4" t="s">
        <v>19</v>
      </c>
      <c r="C754" s="32">
        <f>'8thR'!C$57</f>
        <v>0</v>
      </c>
      <c r="D754" s="32">
        <f>'8thR'!D$57</f>
        <v>0</v>
      </c>
      <c r="E754" s="32">
        <f>'8thR'!E$57</f>
        <v>0</v>
      </c>
      <c r="F754" s="32">
        <f>'8thR'!F$57</f>
        <v>0</v>
      </c>
      <c r="G754" s="32">
        <f>'8thR'!G$57</f>
        <v>0</v>
      </c>
      <c r="H754" s="32">
        <f>'8thR'!H$57</f>
        <v>0</v>
      </c>
      <c r="I754" s="32">
        <f>'8thR'!I$57</f>
        <v>0</v>
      </c>
      <c r="J754" s="32">
        <f>'8thR'!J$57</f>
        <v>0</v>
      </c>
      <c r="K754" s="32">
        <f>'8thR'!K$57</f>
        <v>0</v>
      </c>
      <c r="L754" s="32">
        <f>'8thR'!L$57</f>
        <v>0</v>
      </c>
      <c r="M754" s="32">
        <f>'8thR'!M$57</f>
        <v>0</v>
      </c>
      <c r="N754" s="32">
        <f>'8thR'!N$57</f>
        <v>0</v>
      </c>
      <c r="O754" s="32">
        <f>'8thR'!O$57</f>
        <v>0</v>
      </c>
      <c r="P754" s="32">
        <f>'8thR'!P$57</f>
        <v>0</v>
      </c>
      <c r="Q754" s="32">
        <f>'8thR'!Q$57</f>
        <v>0</v>
      </c>
      <c r="R754" s="32">
        <f>'8thR'!R$57</f>
        <v>0</v>
      </c>
      <c r="S754" s="32">
        <f>'8thR'!S$57</f>
        <v>0</v>
      </c>
      <c r="T754" s="32">
        <f>'8thR'!T$57</f>
        <v>0</v>
      </c>
      <c r="U754" s="10">
        <f t="shared" si="51"/>
        <v>0</v>
      </c>
    </row>
    <row r="755" spans="1:21" ht="16" thickTop="1" x14ac:dyDescent="0.35">
      <c r="B755" s="38" t="s">
        <v>12</v>
      </c>
      <c r="C755" s="30">
        <f>score!H$57</f>
        <v>0</v>
      </c>
      <c r="D755" s="30">
        <f>score!I$57</f>
        <v>0</v>
      </c>
      <c r="E755" s="30">
        <f>score!J$57</f>
        <v>0</v>
      </c>
      <c r="F755" s="30">
        <f>score!K$57</f>
        <v>0</v>
      </c>
      <c r="G755" s="30">
        <f>score!L$57</f>
        <v>0</v>
      </c>
      <c r="H755" s="30">
        <f>score!M$57</f>
        <v>0</v>
      </c>
      <c r="I755" s="30">
        <f>score!N$57</f>
        <v>0</v>
      </c>
      <c r="J755" s="30">
        <f>score!O$57</f>
        <v>0</v>
      </c>
      <c r="K755" s="30">
        <f>score!P$57</f>
        <v>0</v>
      </c>
      <c r="L755" s="30">
        <f>score!Q$57</f>
        <v>0</v>
      </c>
      <c r="M755" s="30">
        <f>score!R$57</f>
        <v>0</v>
      </c>
      <c r="N755" s="30">
        <f>score!S$57</f>
        <v>0</v>
      </c>
      <c r="O755" s="30">
        <f>score!T$57</f>
        <v>0</v>
      </c>
      <c r="P755" s="30">
        <f>score!U$57</f>
        <v>0</v>
      </c>
      <c r="Q755" s="30">
        <f>score!V$57</f>
        <v>0</v>
      </c>
      <c r="R755" s="30">
        <f>score!W$57</f>
        <v>0</v>
      </c>
      <c r="S755" s="30">
        <f>score!X$57</f>
        <v>0</v>
      </c>
      <c r="T755" s="30">
        <f>score!Y$57</f>
        <v>0</v>
      </c>
      <c r="U755" s="34">
        <f t="shared" si="51"/>
        <v>0</v>
      </c>
    </row>
    <row r="756" spans="1:21" ht="15.5" x14ac:dyDescent="0.35">
      <c r="B756" s="39" t="s">
        <v>7</v>
      </c>
      <c r="C756" s="40">
        <f>score!H$147</f>
        <v>4</v>
      </c>
      <c r="D756" s="40">
        <f>score!$I$147</f>
        <v>3</v>
      </c>
      <c r="E756" s="40">
        <f>score!$J$147</f>
        <v>3</v>
      </c>
      <c r="F756" s="40">
        <f>score!$K$147</f>
        <v>4</v>
      </c>
      <c r="G756" s="40">
        <f>score!$L$147</f>
        <v>4</v>
      </c>
      <c r="H756" s="40">
        <f>score!$M$147</f>
        <v>4</v>
      </c>
      <c r="I756" s="40">
        <f>score!$N$147</f>
        <v>3</v>
      </c>
      <c r="J756" s="40">
        <f>score!$O$147</f>
        <v>4</v>
      </c>
      <c r="K756" s="40">
        <f>score!$P$147</f>
        <v>3</v>
      </c>
      <c r="L756" s="40">
        <f>score!$Q$147</f>
        <v>4</v>
      </c>
      <c r="M756" s="40">
        <f>score!$R$147</f>
        <v>3</v>
      </c>
      <c r="N756" s="40">
        <f>score!$S$147</f>
        <v>3</v>
      </c>
      <c r="O756" s="40">
        <f>score!$T$147</f>
        <v>4</v>
      </c>
      <c r="P756" s="40">
        <f>score!$U$147</f>
        <v>4</v>
      </c>
      <c r="Q756" s="40">
        <f>score!$V$147</f>
        <v>4</v>
      </c>
      <c r="R756" s="40">
        <f>score!$W$147</f>
        <v>3</v>
      </c>
      <c r="S756" s="40">
        <f>score!$X$147</f>
        <v>4</v>
      </c>
      <c r="T756" s="40">
        <f>score!$Y$147</f>
        <v>3</v>
      </c>
      <c r="U756" s="13">
        <f>SUM(C756:T756)</f>
        <v>64</v>
      </c>
    </row>
    <row r="757" spans="1:21" x14ac:dyDescent="0.35">
      <c r="C757" s="41"/>
      <c r="D757" s="41"/>
      <c r="E757" s="41"/>
      <c r="F757" s="41"/>
      <c r="G757" s="41"/>
      <c r="H757" s="41"/>
      <c r="I757" s="41"/>
      <c r="J757" s="41"/>
      <c r="K757" s="41"/>
      <c r="L757" s="41"/>
      <c r="M757" s="41"/>
      <c r="N757" s="41"/>
      <c r="O757" s="41"/>
      <c r="P757" s="41"/>
      <c r="Q757" s="41"/>
      <c r="R757" s="41"/>
      <c r="S757" s="41"/>
      <c r="T757" s="41"/>
    </row>
    <row r="758" spans="1:21" ht="15" customHeight="1" x14ac:dyDescent="0.35">
      <c r="A758" s="151">
        <f>score!A58</f>
        <v>52</v>
      </c>
      <c r="C758" s="149" t="s">
        <v>6</v>
      </c>
      <c r="D758" s="149"/>
      <c r="E758" s="149"/>
      <c r="F758" s="149"/>
      <c r="G758" s="149"/>
      <c r="H758" s="149"/>
      <c r="I758" s="149"/>
      <c r="J758" s="149"/>
      <c r="K758" s="149"/>
      <c r="L758" s="149"/>
      <c r="M758" s="149"/>
      <c r="N758" s="149"/>
      <c r="O758" s="149"/>
      <c r="P758" s="149"/>
      <c r="Q758" s="149"/>
      <c r="R758" s="149"/>
      <c r="S758" s="149"/>
      <c r="T758" s="149"/>
    </row>
    <row r="759" spans="1:21" ht="15" customHeight="1" x14ac:dyDescent="0.35">
      <c r="A759" s="151"/>
      <c r="B759" s="152">
        <f>score!F58</f>
        <v>0</v>
      </c>
      <c r="C759" s="147">
        <v>1</v>
      </c>
      <c r="D759" s="147">
        <v>2</v>
      </c>
      <c r="E759" s="147">
        <v>3</v>
      </c>
      <c r="F759" s="147">
        <v>4</v>
      </c>
      <c r="G759" s="147">
        <v>5</v>
      </c>
      <c r="H759" s="147">
        <v>6</v>
      </c>
      <c r="I759" s="147">
        <v>7</v>
      </c>
      <c r="J759" s="147">
        <v>8</v>
      </c>
      <c r="K759" s="147">
        <v>9</v>
      </c>
      <c r="L759" s="147">
        <v>10</v>
      </c>
      <c r="M759" s="147">
        <v>11</v>
      </c>
      <c r="N759" s="147">
        <v>12</v>
      </c>
      <c r="O759" s="147">
        <v>13</v>
      </c>
      <c r="P759" s="147">
        <v>14</v>
      </c>
      <c r="Q759" s="147">
        <v>15</v>
      </c>
      <c r="R759" s="147">
        <v>16</v>
      </c>
      <c r="S759" s="147">
        <v>17</v>
      </c>
      <c r="T759" s="147">
        <v>18</v>
      </c>
      <c r="U759" s="42" t="s">
        <v>1</v>
      </c>
    </row>
    <row r="760" spans="1:21" x14ac:dyDescent="0.35">
      <c r="B760" s="152"/>
      <c r="C760" s="147"/>
      <c r="D760" s="147"/>
      <c r="E760" s="147"/>
      <c r="F760" s="147"/>
      <c r="G760" s="147"/>
      <c r="H760" s="147"/>
      <c r="I760" s="147"/>
      <c r="J760" s="147"/>
      <c r="K760" s="147"/>
      <c r="L760" s="147"/>
      <c r="M760" s="147"/>
      <c r="N760" s="147"/>
      <c r="O760" s="147"/>
      <c r="P760" s="147"/>
      <c r="Q760" s="147"/>
      <c r="R760" s="147"/>
      <c r="S760" s="147"/>
      <c r="T760" s="147"/>
      <c r="U760" s="43"/>
    </row>
    <row r="761" spans="1:21" x14ac:dyDescent="0.35">
      <c r="B761" s="4" t="s">
        <v>8</v>
      </c>
      <c r="C761" s="3">
        <f>'1stR'!C$58</f>
        <v>0</v>
      </c>
      <c r="D761" s="3">
        <f>'1stR'!D$58</f>
        <v>0</v>
      </c>
      <c r="E761" s="3">
        <f>'1stR'!E$58</f>
        <v>0</v>
      </c>
      <c r="F761" s="3">
        <f>'1stR'!F$58</f>
        <v>0</v>
      </c>
      <c r="G761" s="3">
        <f>'1stR'!G$58</f>
        <v>0</v>
      </c>
      <c r="H761" s="3">
        <f>'1stR'!H$58</f>
        <v>0</v>
      </c>
      <c r="I761" s="3">
        <f>'1stR'!I$58</f>
        <v>0</v>
      </c>
      <c r="J761" s="3">
        <f>'1stR'!J$58</f>
        <v>0</v>
      </c>
      <c r="K761" s="3">
        <f>'1stR'!K$58</f>
        <v>0</v>
      </c>
      <c r="L761" s="3">
        <f>'1stR'!L$58</f>
        <v>0</v>
      </c>
      <c r="M761" s="3">
        <f>'1stR'!M$58</f>
        <v>0</v>
      </c>
      <c r="N761" s="3">
        <f>'1stR'!N$58</f>
        <v>0</v>
      </c>
      <c r="O761" s="3">
        <f>'1stR'!O$58</f>
        <v>0</v>
      </c>
      <c r="P761" s="3">
        <f>'1stR'!P$58</f>
        <v>0</v>
      </c>
      <c r="Q761" s="3">
        <f>'1stR'!Q$58</f>
        <v>0</v>
      </c>
      <c r="R761" s="3">
        <f>'1stR'!R$58</f>
        <v>0</v>
      </c>
      <c r="S761" s="3">
        <f>'1stR'!S$58</f>
        <v>0</v>
      </c>
      <c r="T761" s="3">
        <f>'1stR'!T$58</f>
        <v>0</v>
      </c>
      <c r="U761" s="10">
        <f>SUM(C761:T761)</f>
        <v>0</v>
      </c>
    </row>
    <row r="762" spans="1:21" x14ac:dyDescent="0.35">
      <c r="B762" s="4" t="s">
        <v>13</v>
      </c>
      <c r="C762" s="3">
        <f>'2ndR'!C$58</f>
        <v>0</v>
      </c>
      <c r="D762" s="3">
        <f>'2ndR'!D$58</f>
        <v>0</v>
      </c>
      <c r="E762" s="3">
        <f>'2ndR'!E$58</f>
        <v>0</v>
      </c>
      <c r="F762" s="3">
        <f>'2ndR'!F$58</f>
        <v>0</v>
      </c>
      <c r="G762" s="3">
        <f>'2ndR'!G$58</f>
        <v>0</v>
      </c>
      <c r="H762" s="3">
        <f>'2ndR'!H$58</f>
        <v>0</v>
      </c>
      <c r="I762" s="3">
        <f>'2ndR'!I$58</f>
        <v>0</v>
      </c>
      <c r="J762" s="3">
        <f>'2ndR'!J$58</f>
        <v>0</v>
      </c>
      <c r="K762" s="3">
        <f>'2ndR'!K$58</f>
        <v>0</v>
      </c>
      <c r="L762" s="3">
        <f>'2ndR'!L$58</f>
        <v>0</v>
      </c>
      <c r="M762" s="3">
        <f>'2ndR'!M$58</f>
        <v>0</v>
      </c>
      <c r="N762" s="3">
        <f>'2ndR'!N$58</f>
        <v>0</v>
      </c>
      <c r="O762" s="3">
        <f>'2ndR'!O$58</f>
        <v>0</v>
      </c>
      <c r="P762" s="3">
        <f>'2ndR'!P$58</f>
        <v>0</v>
      </c>
      <c r="Q762" s="3">
        <f>'2ndR'!Q$58</f>
        <v>0</v>
      </c>
      <c r="R762" s="3">
        <f>'2ndR'!R$58</f>
        <v>0</v>
      </c>
      <c r="S762" s="3">
        <f>'2ndR'!S$58</f>
        <v>0</v>
      </c>
      <c r="T762" s="3">
        <f>'2ndR'!T$58</f>
        <v>0</v>
      </c>
      <c r="U762" s="10">
        <f t="shared" ref="U762:U769" si="52">SUM(C762:T762)</f>
        <v>0</v>
      </c>
    </row>
    <row r="763" spans="1:21" x14ac:dyDescent="0.35">
      <c r="B763" s="4" t="s">
        <v>14</v>
      </c>
      <c r="C763" s="3">
        <f>'3rdR'!C$58</f>
        <v>0</v>
      </c>
      <c r="D763" s="3">
        <f>'3rdR'!D$58</f>
        <v>0</v>
      </c>
      <c r="E763" s="3">
        <f>'3rdR'!E$58</f>
        <v>0</v>
      </c>
      <c r="F763" s="3">
        <f>'3rdR'!F$58</f>
        <v>0</v>
      </c>
      <c r="G763" s="3">
        <f>'3rdR'!G$58</f>
        <v>0</v>
      </c>
      <c r="H763" s="3">
        <f>'3rdR'!H$58</f>
        <v>0</v>
      </c>
      <c r="I763" s="3">
        <f>'3rdR'!I$58</f>
        <v>0</v>
      </c>
      <c r="J763" s="3">
        <f>'3rdR'!J$58</f>
        <v>0</v>
      </c>
      <c r="K763" s="3">
        <f>'3rdR'!K$58</f>
        <v>0</v>
      </c>
      <c r="L763" s="3">
        <f>'3rdR'!L$58</f>
        <v>0</v>
      </c>
      <c r="M763" s="3">
        <f>'3rdR'!M$58</f>
        <v>0</v>
      </c>
      <c r="N763" s="3">
        <f>'3rdR'!N$58</f>
        <v>0</v>
      </c>
      <c r="O763" s="3">
        <f>'3rdR'!O$58</f>
        <v>0</v>
      </c>
      <c r="P763" s="3">
        <f>'3rdR'!P$58</f>
        <v>0</v>
      </c>
      <c r="Q763" s="3">
        <f>'3rdR'!Q$58</f>
        <v>0</v>
      </c>
      <c r="R763" s="3">
        <f>'3rdR'!R$58</f>
        <v>0</v>
      </c>
      <c r="S763" s="3">
        <f>'3rdR'!S$58</f>
        <v>0</v>
      </c>
      <c r="T763" s="3">
        <f>'3rdR'!T$58</f>
        <v>0</v>
      </c>
      <c r="U763" s="10">
        <f t="shared" si="52"/>
        <v>0</v>
      </c>
    </row>
    <row r="764" spans="1:21" x14ac:dyDescent="0.35">
      <c r="B764" s="4" t="s">
        <v>15</v>
      </c>
      <c r="C764" s="3">
        <f>'4thR'!C$58</f>
        <v>0</v>
      </c>
      <c r="D764" s="3">
        <f>'4thR'!D$58</f>
        <v>0</v>
      </c>
      <c r="E764" s="3">
        <f>'4thR'!E$58</f>
        <v>0</v>
      </c>
      <c r="F764" s="3">
        <f>'4thR'!F$58</f>
        <v>0</v>
      </c>
      <c r="G764" s="3">
        <f>'4thR'!G$58</f>
        <v>0</v>
      </c>
      <c r="H764" s="3">
        <f>'4thR'!H$58</f>
        <v>0</v>
      </c>
      <c r="I764" s="3">
        <f>'4thR'!I$58</f>
        <v>0</v>
      </c>
      <c r="J764" s="3">
        <f>'4thR'!J$58</f>
        <v>0</v>
      </c>
      <c r="K764" s="3">
        <f>'4thR'!K$58</f>
        <v>0</v>
      </c>
      <c r="L764" s="3">
        <f>'4thR'!L$58</f>
        <v>0</v>
      </c>
      <c r="M764" s="3">
        <f>'4thR'!M$58</f>
        <v>0</v>
      </c>
      <c r="N764" s="3">
        <f>'4thR'!N$58</f>
        <v>0</v>
      </c>
      <c r="O764" s="3">
        <f>'4thR'!O$58</f>
        <v>0</v>
      </c>
      <c r="P764" s="3">
        <f>'4thR'!P$58</f>
        <v>0</v>
      </c>
      <c r="Q764" s="3">
        <f>'4thR'!Q$58</f>
        <v>0</v>
      </c>
      <c r="R764" s="3">
        <f>'4thR'!R$58</f>
        <v>0</v>
      </c>
      <c r="S764" s="3">
        <f>'4thR'!S$58</f>
        <v>0</v>
      </c>
      <c r="T764" s="3">
        <f>'4thR'!T$58</f>
        <v>0</v>
      </c>
      <c r="U764" s="10">
        <f t="shared" si="52"/>
        <v>0</v>
      </c>
    </row>
    <row r="765" spans="1:21" x14ac:dyDescent="0.35">
      <c r="B765" s="4" t="s">
        <v>16</v>
      </c>
      <c r="C765" s="3">
        <f>'5thR'!C$58</f>
        <v>0</v>
      </c>
      <c r="D765" s="3">
        <f>'5thR'!D$58</f>
        <v>0</v>
      </c>
      <c r="E765" s="3">
        <f>'5thR'!E$58</f>
        <v>0</v>
      </c>
      <c r="F765" s="3">
        <f>'5thR'!F$58</f>
        <v>0</v>
      </c>
      <c r="G765" s="3">
        <f>'5thR'!G$58</f>
        <v>0</v>
      </c>
      <c r="H765" s="3">
        <f>'5thR'!H$58</f>
        <v>0</v>
      </c>
      <c r="I765" s="3">
        <f>'5thR'!I$58</f>
        <v>0</v>
      </c>
      <c r="J765" s="3">
        <f>'5thR'!J$58</f>
        <v>0</v>
      </c>
      <c r="K765" s="3">
        <f>'5thR'!K$58</f>
        <v>0</v>
      </c>
      <c r="L765" s="3">
        <f>'5thR'!L$58</f>
        <v>0</v>
      </c>
      <c r="M765" s="3">
        <f>'5thR'!M$58</f>
        <v>0</v>
      </c>
      <c r="N765" s="3">
        <f>'5thR'!N$58</f>
        <v>0</v>
      </c>
      <c r="O765" s="3">
        <f>'5thR'!O$58</f>
        <v>0</v>
      </c>
      <c r="P765" s="3">
        <f>'5thR'!P$58</f>
        <v>0</v>
      </c>
      <c r="Q765" s="3">
        <f>'5thR'!Q$58</f>
        <v>0</v>
      </c>
      <c r="R765" s="3">
        <f>'5thR'!R$58</f>
        <v>0</v>
      </c>
      <c r="S765" s="3">
        <f>'5thR'!S$58</f>
        <v>0</v>
      </c>
      <c r="T765" s="3">
        <f>'5thR'!T$58</f>
        <v>0</v>
      </c>
      <c r="U765" s="10">
        <f t="shared" si="52"/>
        <v>0</v>
      </c>
    </row>
    <row r="766" spans="1:21" x14ac:dyDescent="0.35">
      <c r="B766" s="4" t="s">
        <v>17</v>
      </c>
      <c r="C766" s="3">
        <f>'6thR'!C$58</f>
        <v>0</v>
      </c>
      <c r="D766" s="3">
        <f>'6thR'!D$58</f>
        <v>0</v>
      </c>
      <c r="E766" s="3">
        <f>'6thR'!E$58</f>
        <v>0</v>
      </c>
      <c r="F766" s="3">
        <f>'6thR'!F$58</f>
        <v>0</v>
      </c>
      <c r="G766" s="3">
        <f>'6thR'!G$58</f>
        <v>0</v>
      </c>
      <c r="H766" s="3">
        <f>'6thR'!H$58</f>
        <v>0</v>
      </c>
      <c r="I766" s="3">
        <f>'6thR'!I$58</f>
        <v>0</v>
      </c>
      <c r="J766" s="3">
        <f>'6thR'!J$58</f>
        <v>0</v>
      </c>
      <c r="K766" s="3">
        <f>'6thR'!K$58</f>
        <v>0</v>
      </c>
      <c r="L766" s="3">
        <f>'6thR'!L$58</f>
        <v>0</v>
      </c>
      <c r="M766" s="3">
        <f>'6thR'!M$58</f>
        <v>0</v>
      </c>
      <c r="N766" s="3">
        <f>'6thR'!N$58</f>
        <v>0</v>
      </c>
      <c r="O766" s="3">
        <f>'6thR'!O$58</f>
        <v>0</v>
      </c>
      <c r="P766" s="3">
        <f>'6thR'!P$58</f>
        <v>0</v>
      </c>
      <c r="Q766" s="3">
        <f>'6thR'!Q$58</f>
        <v>0</v>
      </c>
      <c r="R766" s="3">
        <f>'6thR'!R$58</f>
        <v>0</v>
      </c>
      <c r="S766" s="3">
        <f>'6thR'!S$58</f>
        <v>0</v>
      </c>
      <c r="T766" s="3">
        <f>'6thR'!T$58</f>
        <v>0</v>
      </c>
      <c r="U766" s="10">
        <f t="shared" si="52"/>
        <v>0</v>
      </c>
    </row>
    <row r="767" spans="1:21" x14ac:dyDescent="0.35">
      <c r="B767" s="4" t="s">
        <v>18</v>
      </c>
      <c r="C767" s="3">
        <f>'7thR'!C$58</f>
        <v>0</v>
      </c>
      <c r="D767" s="3">
        <f>'7thR'!D$58</f>
        <v>0</v>
      </c>
      <c r="E767" s="3">
        <f>'7thR'!E$58</f>
        <v>0</v>
      </c>
      <c r="F767" s="3">
        <f>'7thR'!F$58</f>
        <v>0</v>
      </c>
      <c r="G767" s="3">
        <f>'7thR'!G$58</f>
        <v>0</v>
      </c>
      <c r="H767" s="3">
        <f>'7thR'!H$58</f>
        <v>0</v>
      </c>
      <c r="I767" s="3">
        <f>'7thR'!I$58</f>
        <v>0</v>
      </c>
      <c r="J767" s="3">
        <f>'7thR'!J$58</f>
        <v>0</v>
      </c>
      <c r="K767" s="3">
        <f>'7thR'!K$58</f>
        <v>0</v>
      </c>
      <c r="L767" s="3">
        <f>'7thR'!L$58</f>
        <v>0</v>
      </c>
      <c r="M767" s="3">
        <f>'7thR'!M$58</f>
        <v>0</v>
      </c>
      <c r="N767" s="3">
        <f>'7thR'!N$58</f>
        <v>0</v>
      </c>
      <c r="O767" s="3">
        <f>'7thR'!O$58</f>
        <v>0</v>
      </c>
      <c r="P767" s="3">
        <f>'7thR'!P$58</f>
        <v>0</v>
      </c>
      <c r="Q767" s="3">
        <f>'7thR'!Q$58</f>
        <v>0</v>
      </c>
      <c r="R767" s="3">
        <f>'7thR'!R$58</f>
        <v>0</v>
      </c>
      <c r="S767" s="3">
        <f>'7thR'!S$58</f>
        <v>0</v>
      </c>
      <c r="T767" s="3">
        <f>'7thR'!T$58</f>
        <v>0</v>
      </c>
      <c r="U767" s="10">
        <f t="shared" si="52"/>
        <v>0</v>
      </c>
    </row>
    <row r="768" spans="1:21" ht="15" thickBot="1" x14ac:dyDescent="0.4">
      <c r="B768" s="4" t="s">
        <v>19</v>
      </c>
      <c r="C768" s="32">
        <f>'8thR'!C$58</f>
        <v>0</v>
      </c>
      <c r="D768" s="32">
        <f>'8thR'!D$58</f>
        <v>0</v>
      </c>
      <c r="E768" s="32">
        <f>'8thR'!E$58</f>
        <v>0</v>
      </c>
      <c r="F768" s="32">
        <f>'8thR'!F$58</f>
        <v>0</v>
      </c>
      <c r="G768" s="32">
        <f>'8thR'!G$58</f>
        <v>0</v>
      </c>
      <c r="H768" s="32">
        <f>'8thR'!H$58</f>
        <v>0</v>
      </c>
      <c r="I768" s="32">
        <f>'8thR'!I$58</f>
        <v>0</v>
      </c>
      <c r="J768" s="32">
        <f>'8thR'!J$58</f>
        <v>0</v>
      </c>
      <c r="K768" s="32">
        <f>'8thR'!K$58</f>
        <v>0</v>
      </c>
      <c r="L768" s="32">
        <f>'8thR'!L$58</f>
        <v>0</v>
      </c>
      <c r="M768" s="32">
        <f>'8thR'!M$58</f>
        <v>0</v>
      </c>
      <c r="N768" s="32">
        <f>'8thR'!N$58</f>
        <v>0</v>
      </c>
      <c r="O768" s="32">
        <f>'8thR'!O$58</f>
        <v>0</v>
      </c>
      <c r="P768" s="32">
        <f>'8thR'!P$58</f>
        <v>0</v>
      </c>
      <c r="Q768" s="32">
        <f>'8thR'!Q$58</f>
        <v>0</v>
      </c>
      <c r="R768" s="32">
        <f>'8thR'!R$58</f>
        <v>0</v>
      </c>
      <c r="S768" s="32">
        <f>'8thR'!S$58</f>
        <v>0</v>
      </c>
      <c r="T768" s="32">
        <f>'8thR'!T$58</f>
        <v>0</v>
      </c>
      <c r="U768" s="10">
        <f t="shared" si="52"/>
        <v>0</v>
      </c>
    </row>
    <row r="769" spans="1:21" ht="16" thickTop="1" x14ac:dyDescent="0.35">
      <c r="B769" s="38" t="s">
        <v>12</v>
      </c>
      <c r="C769" s="30">
        <f>score!H$58</f>
        <v>0</v>
      </c>
      <c r="D769" s="30">
        <f>score!I$58</f>
        <v>0</v>
      </c>
      <c r="E769" s="30">
        <f>score!J$58</f>
        <v>0</v>
      </c>
      <c r="F769" s="30">
        <f>score!K$58</f>
        <v>0</v>
      </c>
      <c r="G769" s="30">
        <f>score!L$58</f>
        <v>0</v>
      </c>
      <c r="H769" s="30">
        <f>score!M$58</f>
        <v>0</v>
      </c>
      <c r="I769" s="30">
        <f>score!N$58</f>
        <v>0</v>
      </c>
      <c r="J769" s="30">
        <f>score!O$58</f>
        <v>0</v>
      </c>
      <c r="K769" s="30">
        <f>score!P$58</f>
        <v>0</v>
      </c>
      <c r="L769" s="30">
        <f>score!Q$58</f>
        <v>0</v>
      </c>
      <c r="M769" s="30">
        <f>score!R$58</f>
        <v>0</v>
      </c>
      <c r="N769" s="30">
        <f>score!S$58</f>
        <v>0</v>
      </c>
      <c r="O769" s="30">
        <f>score!T$58</f>
        <v>0</v>
      </c>
      <c r="P769" s="30">
        <f>score!U$58</f>
        <v>0</v>
      </c>
      <c r="Q769" s="30">
        <f>score!V$58</f>
        <v>0</v>
      </c>
      <c r="R769" s="30">
        <f>score!W$58</f>
        <v>0</v>
      </c>
      <c r="S769" s="30">
        <f>score!X$58</f>
        <v>0</v>
      </c>
      <c r="T769" s="30">
        <f>score!Y$58</f>
        <v>0</v>
      </c>
      <c r="U769" s="34">
        <f t="shared" si="52"/>
        <v>0</v>
      </c>
    </row>
    <row r="770" spans="1:21" ht="15.5" x14ac:dyDescent="0.35">
      <c r="B770" s="39" t="s">
        <v>7</v>
      </c>
      <c r="C770" s="40">
        <f>score!H$147</f>
        <v>4</v>
      </c>
      <c r="D770" s="40">
        <f>score!$I$147</f>
        <v>3</v>
      </c>
      <c r="E770" s="40">
        <f>score!$J$147</f>
        <v>3</v>
      </c>
      <c r="F770" s="40">
        <f>score!$K$147</f>
        <v>4</v>
      </c>
      <c r="G770" s="40">
        <f>score!$L$147</f>
        <v>4</v>
      </c>
      <c r="H770" s="40">
        <f>score!$M$147</f>
        <v>4</v>
      </c>
      <c r="I770" s="40">
        <f>score!$N$147</f>
        <v>3</v>
      </c>
      <c r="J770" s="40">
        <f>score!$O$147</f>
        <v>4</v>
      </c>
      <c r="K770" s="40">
        <f>score!$P$147</f>
        <v>3</v>
      </c>
      <c r="L770" s="40">
        <f>score!$Q$147</f>
        <v>4</v>
      </c>
      <c r="M770" s="40">
        <f>score!$R$147</f>
        <v>3</v>
      </c>
      <c r="N770" s="40">
        <f>score!$S$147</f>
        <v>3</v>
      </c>
      <c r="O770" s="40">
        <f>score!$T$147</f>
        <v>4</v>
      </c>
      <c r="P770" s="40">
        <f>score!$U$147</f>
        <v>4</v>
      </c>
      <c r="Q770" s="40">
        <f>score!$V$147</f>
        <v>4</v>
      </c>
      <c r="R770" s="40">
        <f>score!$W$147</f>
        <v>3</v>
      </c>
      <c r="S770" s="40">
        <f>score!$X$147</f>
        <v>4</v>
      </c>
      <c r="T770" s="40">
        <f>score!$Y$147</f>
        <v>3</v>
      </c>
      <c r="U770" s="13">
        <f>SUM(C770:T770)</f>
        <v>64</v>
      </c>
    </row>
    <row r="771" spans="1:21" x14ac:dyDescent="0.35">
      <c r="C771" s="41"/>
      <c r="D771" s="41"/>
      <c r="E771" s="41"/>
      <c r="F771" s="41"/>
      <c r="G771" s="41"/>
      <c r="H771" s="41"/>
      <c r="I771" s="41"/>
      <c r="J771" s="41"/>
      <c r="K771" s="41"/>
      <c r="L771" s="41"/>
      <c r="M771" s="41"/>
      <c r="N771" s="41"/>
      <c r="O771" s="41"/>
      <c r="P771" s="41"/>
      <c r="Q771" s="41"/>
      <c r="R771" s="41"/>
      <c r="S771" s="41"/>
      <c r="T771" s="41"/>
    </row>
    <row r="772" spans="1:21" ht="15" customHeight="1" x14ac:dyDescent="0.35">
      <c r="A772" s="151">
        <f>score!A59</f>
        <v>53</v>
      </c>
      <c r="C772" s="153" t="s">
        <v>6</v>
      </c>
      <c r="D772" s="153"/>
      <c r="E772" s="153"/>
      <c r="F772" s="153"/>
      <c r="G772" s="153"/>
      <c r="H772" s="153"/>
      <c r="I772" s="153"/>
      <c r="J772" s="153"/>
      <c r="K772" s="153"/>
      <c r="L772" s="153"/>
      <c r="M772" s="153"/>
      <c r="N772" s="153"/>
      <c r="O772" s="153"/>
      <c r="P772" s="153"/>
      <c r="Q772" s="153"/>
      <c r="R772" s="153"/>
      <c r="S772" s="153"/>
      <c r="T772" s="153"/>
    </row>
    <row r="773" spans="1:21" ht="15" customHeight="1" x14ac:dyDescent="0.35">
      <c r="A773" s="151"/>
      <c r="B773" s="152">
        <f>score!F59</f>
        <v>0</v>
      </c>
      <c r="C773" s="155">
        <v>1</v>
      </c>
      <c r="D773" s="155">
        <v>2</v>
      </c>
      <c r="E773" s="155">
        <v>3</v>
      </c>
      <c r="F773" s="155">
        <v>4</v>
      </c>
      <c r="G773" s="155">
        <v>5</v>
      </c>
      <c r="H773" s="155">
        <v>6</v>
      </c>
      <c r="I773" s="155">
        <v>7</v>
      </c>
      <c r="J773" s="155">
        <v>8</v>
      </c>
      <c r="K773" s="155">
        <v>9</v>
      </c>
      <c r="L773" s="155">
        <v>10</v>
      </c>
      <c r="M773" s="155">
        <v>11</v>
      </c>
      <c r="N773" s="155">
        <v>12</v>
      </c>
      <c r="O773" s="155">
        <v>13</v>
      </c>
      <c r="P773" s="155">
        <v>14</v>
      </c>
      <c r="Q773" s="155">
        <v>15</v>
      </c>
      <c r="R773" s="155">
        <v>16</v>
      </c>
      <c r="S773" s="155">
        <v>17</v>
      </c>
      <c r="T773" s="155">
        <v>18</v>
      </c>
      <c r="U773" s="42" t="s">
        <v>1</v>
      </c>
    </row>
    <row r="774" spans="1:21" x14ac:dyDescent="0.35">
      <c r="B774" s="152"/>
      <c r="C774" s="146"/>
      <c r="D774" s="146"/>
      <c r="E774" s="146"/>
      <c r="F774" s="146"/>
      <c r="G774" s="146"/>
      <c r="H774" s="146"/>
      <c r="I774" s="146"/>
      <c r="J774" s="146"/>
      <c r="K774" s="146"/>
      <c r="L774" s="146"/>
      <c r="M774" s="146"/>
      <c r="N774" s="146"/>
      <c r="O774" s="146"/>
      <c r="P774" s="146"/>
      <c r="Q774" s="146"/>
      <c r="R774" s="146"/>
      <c r="S774" s="146"/>
      <c r="T774" s="146"/>
      <c r="U774" s="43"/>
    </row>
    <row r="775" spans="1:21" x14ac:dyDescent="0.35">
      <c r="B775" s="4" t="s">
        <v>8</v>
      </c>
      <c r="C775" s="3">
        <f>'1stR'!C$59</f>
        <v>0</v>
      </c>
      <c r="D775" s="3">
        <f>'1stR'!D$59</f>
        <v>0</v>
      </c>
      <c r="E775" s="3">
        <f>'1stR'!E$59</f>
        <v>0</v>
      </c>
      <c r="F775" s="3">
        <f>'1stR'!F$59</f>
        <v>0</v>
      </c>
      <c r="G775" s="3">
        <f>'1stR'!G$59</f>
        <v>0</v>
      </c>
      <c r="H775" s="3">
        <f>'1stR'!H$59</f>
        <v>0</v>
      </c>
      <c r="I775" s="3">
        <f>'1stR'!I$59</f>
        <v>0</v>
      </c>
      <c r="J775" s="3">
        <f>'1stR'!J$59</f>
        <v>0</v>
      </c>
      <c r="K775" s="3">
        <f>'1stR'!K$59</f>
        <v>0</v>
      </c>
      <c r="L775" s="3">
        <f>'1stR'!L$59</f>
        <v>0</v>
      </c>
      <c r="M775" s="3">
        <f>'1stR'!M$59</f>
        <v>0</v>
      </c>
      <c r="N775" s="3">
        <f>'1stR'!N$59</f>
        <v>0</v>
      </c>
      <c r="O775" s="3">
        <f>'1stR'!O$59</f>
        <v>0</v>
      </c>
      <c r="P775" s="3">
        <f>'1stR'!P$59</f>
        <v>0</v>
      </c>
      <c r="Q775" s="3">
        <f>'1stR'!Q$59</f>
        <v>0</v>
      </c>
      <c r="R775" s="3">
        <f>'1stR'!R$59</f>
        <v>0</v>
      </c>
      <c r="S775" s="3">
        <f>'1stR'!S$59</f>
        <v>0</v>
      </c>
      <c r="T775" s="3">
        <f>'1stR'!T$59</f>
        <v>0</v>
      </c>
      <c r="U775" s="10">
        <f>SUM(C775:T775)</f>
        <v>0</v>
      </c>
    </row>
    <row r="776" spans="1:21" x14ac:dyDescent="0.35">
      <c r="B776" s="4" t="s">
        <v>13</v>
      </c>
      <c r="C776" s="3">
        <f>'2ndR'!C$59</f>
        <v>0</v>
      </c>
      <c r="D776" s="3">
        <f>'2ndR'!D$59</f>
        <v>0</v>
      </c>
      <c r="E776" s="3">
        <f>'2ndR'!E$59</f>
        <v>0</v>
      </c>
      <c r="F776" s="3">
        <f>'2ndR'!F$59</f>
        <v>0</v>
      </c>
      <c r="G776" s="3">
        <f>'2ndR'!G$59</f>
        <v>0</v>
      </c>
      <c r="H776" s="3">
        <f>'2ndR'!H$59</f>
        <v>0</v>
      </c>
      <c r="I776" s="3">
        <f>'2ndR'!I$59</f>
        <v>0</v>
      </c>
      <c r="J776" s="3">
        <f>'2ndR'!J$59</f>
        <v>0</v>
      </c>
      <c r="K776" s="3">
        <f>'2ndR'!K$59</f>
        <v>0</v>
      </c>
      <c r="L776" s="3">
        <f>'2ndR'!L$59</f>
        <v>0</v>
      </c>
      <c r="M776" s="3">
        <f>'2ndR'!M$59</f>
        <v>0</v>
      </c>
      <c r="N776" s="3">
        <f>'2ndR'!N$59</f>
        <v>0</v>
      </c>
      <c r="O776" s="3">
        <f>'2ndR'!O$59</f>
        <v>0</v>
      </c>
      <c r="P776" s="3">
        <f>'2ndR'!P$59</f>
        <v>0</v>
      </c>
      <c r="Q776" s="3">
        <f>'2ndR'!Q$59</f>
        <v>0</v>
      </c>
      <c r="R776" s="3">
        <f>'2ndR'!R$59</f>
        <v>0</v>
      </c>
      <c r="S776" s="3">
        <f>'2ndR'!S$59</f>
        <v>0</v>
      </c>
      <c r="T776" s="3">
        <f>'2ndR'!T$59</f>
        <v>0</v>
      </c>
      <c r="U776" s="10">
        <f t="shared" ref="U776:U783" si="53">SUM(C776:T776)</f>
        <v>0</v>
      </c>
    </row>
    <row r="777" spans="1:21" x14ac:dyDescent="0.35">
      <c r="B777" s="4" t="s">
        <v>14</v>
      </c>
      <c r="C777" s="3">
        <f>'3rdR'!C$59</f>
        <v>0</v>
      </c>
      <c r="D777" s="3">
        <f>'3rdR'!D$59</f>
        <v>0</v>
      </c>
      <c r="E777" s="3">
        <f>'3rdR'!E$59</f>
        <v>0</v>
      </c>
      <c r="F777" s="3">
        <f>'3rdR'!F$59</f>
        <v>0</v>
      </c>
      <c r="G777" s="3">
        <f>'3rdR'!G$59</f>
        <v>0</v>
      </c>
      <c r="H777" s="3">
        <f>'3rdR'!H$59</f>
        <v>0</v>
      </c>
      <c r="I777" s="3">
        <f>'3rdR'!I$59</f>
        <v>0</v>
      </c>
      <c r="J777" s="3">
        <f>'3rdR'!J$59</f>
        <v>0</v>
      </c>
      <c r="K777" s="3">
        <f>'3rdR'!K$59</f>
        <v>0</v>
      </c>
      <c r="L777" s="3">
        <f>'3rdR'!L$59</f>
        <v>0</v>
      </c>
      <c r="M777" s="3">
        <f>'3rdR'!M$59</f>
        <v>0</v>
      </c>
      <c r="N777" s="3">
        <f>'3rdR'!N$59</f>
        <v>0</v>
      </c>
      <c r="O777" s="3">
        <f>'3rdR'!O$59</f>
        <v>0</v>
      </c>
      <c r="P777" s="3">
        <f>'3rdR'!P$59</f>
        <v>0</v>
      </c>
      <c r="Q777" s="3">
        <f>'3rdR'!Q$59</f>
        <v>0</v>
      </c>
      <c r="R777" s="3">
        <f>'3rdR'!R$59</f>
        <v>0</v>
      </c>
      <c r="S777" s="3">
        <f>'3rdR'!S$59</f>
        <v>0</v>
      </c>
      <c r="T777" s="3">
        <f>'3rdR'!T$59</f>
        <v>0</v>
      </c>
      <c r="U777" s="10">
        <f t="shared" si="53"/>
        <v>0</v>
      </c>
    </row>
    <row r="778" spans="1:21" x14ac:dyDescent="0.35">
      <c r="B778" s="4" t="s">
        <v>15</v>
      </c>
      <c r="C778" s="3">
        <f>'4thR'!C$59</f>
        <v>0</v>
      </c>
      <c r="D778" s="3">
        <f>'4thR'!D$59</f>
        <v>0</v>
      </c>
      <c r="E778" s="3">
        <f>'4thR'!E$59</f>
        <v>0</v>
      </c>
      <c r="F778" s="3">
        <f>'4thR'!F$59</f>
        <v>0</v>
      </c>
      <c r="G778" s="3">
        <f>'4thR'!G$59</f>
        <v>0</v>
      </c>
      <c r="H778" s="3">
        <f>'4thR'!H$59</f>
        <v>0</v>
      </c>
      <c r="I778" s="3">
        <f>'4thR'!I$59</f>
        <v>0</v>
      </c>
      <c r="J778" s="3">
        <f>'4thR'!J$59</f>
        <v>0</v>
      </c>
      <c r="K778" s="3">
        <f>'4thR'!K$59</f>
        <v>0</v>
      </c>
      <c r="L778" s="3">
        <f>'4thR'!L$59</f>
        <v>0</v>
      </c>
      <c r="M778" s="3">
        <f>'4thR'!M$59</f>
        <v>0</v>
      </c>
      <c r="N778" s="3">
        <f>'4thR'!N$59</f>
        <v>0</v>
      </c>
      <c r="O778" s="3">
        <f>'4thR'!O$59</f>
        <v>0</v>
      </c>
      <c r="P778" s="3">
        <f>'4thR'!P$59</f>
        <v>0</v>
      </c>
      <c r="Q778" s="3">
        <f>'4thR'!Q$59</f>
        <v>0</v>
      </c>
      <c r="R778" s="3">
        <f>'4thR'!R$59</f>
        <v>0</v>
      </c>
      <c r="S778" s="3">
        <f>'4thR'!S$59</f>
        <v>0</v>
      </c>
      <c r="T778" s="3">
        <f>'4thR'!T$59</f>
        <v>0</v>
      </c>
      <c r="U778" s="10">
        <f t="shared" si="53"/>
        <v>0</v>
      </c>
    </row>
    <row r="779" spans="1:21" x14ac:dyDescent="0.35">
      <c r="B779" s="4" t="s">
        <v>16</v>
      </c>
      <c r="C779" s="3">
        <f>'5thR'!C$59</f>
        <v>0</v>
      </c>
      <c r="D779" s="3">
        <f>'5thR'!D$59</f>
        <v>0</v>
      </c>
      <c r="E779" s="3">
        <f>'5thR'!E$59</f>
        <v>0</v>
      </c>
      <c r="F779" s="3">
        <f>'5thR'!F$59</f>
        <v>0</v>
      </c>
      <c r="G779" s="3">
        <f>'5thR'!G$59</f>
        <v>0</v>
      </c>
      <c r="H779" s="3">
        <f>'5thR'!H$59</f>
        <v>0</v>
      </c>
      <c r="I779" s="3">
        <f>'5thR'!I$59</f>
        <v>0</v>
      </c>
      <c r="J779" s="3">
        <f>'5thR'!J$59</f>
        <v>0</v>
      </c>
      <c r="K779" s="3">
        <f>'5thR'!K$59</f>
        <v>0</v>
      </c>
      <c r="L779" s="3">
        <f>'5thR'!L$59</f>
        <v>0</v>
      </c>
      <c r="M779" s="3">
        <f>'5thR'!M$59</f>
        <v>0</v>
      </c>
      <c r="N779" s="3">
        <f>'5thR'!N$59</f>
        <v>0</v>
      </c>
      <c r="O779" s="3">
        <f>'5thR'!O$59</f>
        <v>0</v>
      </c>
      <c r="P779" s="3">
        <f>'5thR'!P$59</f>
        <v>0</v>
      </c>
      <c r="Q779" s="3">
        <f>'5thR'!Q$59</f>
        <v>0</v>
      </c>
      <c r="R779" s="3">
        <f>'5thR'!R$59</f>
        <v>0</v>
      </c>
      <c r="S779" s="3">
        <f>'5thR'!S$59</f>
        <v>0</v>
      </c>
      <c r="T779" s="3">
        <f>'5thR'!T$59</f>
        <v>0</v>
      </c>
      <c r="U779" s="10">
        <f t="shared" si="53"/>
        <v>0</v>
      </c>
    </row>
    <row r="780" spans="1:21" x14ac:dyDescent="0.35">
      <c r="B780" s="4" t="s">
        <v>17</v>
      </c>
      <c r="C780" s="3">
        <f>'6thR'!C$59</f>
        <v>0</v>
      </c>
      <c r="D780" s="3">
        <f>'6thR'!D$59</f>
        <v>0</v>
      </c>
      <c r="E780" s="3">
        <f>'6thR'!E$59</f>
        <v>0</v>
      </c>
      <c r="F780" s="3">
        <f>'6thR'!F$59</f>
        <v>0</v>
      </c>
      <c r="G780" s="3">
        <f>'6thR'!G$59</f>
        <v>0</v>
      </c>
      <c r="H780" s="3">
        <f>'6thR'!H$59</f>
        <v>0</v>
      </c>
      <c r="I780" s="3">
        <f>'6thR'!I$59</f>
        <v>0</v>
      </c>
      <c r="J780" s="3">
        <f>'6thR'!J$59</f>
        <v>0</v>
      </c>
      <c r="K780" s="3">
        <f>'6thR'!K$59</f>
        <v>0</v>
      </c>
      <c r="L780" s="3">
        <f>'6thR'!L$59</f>
        <v>0</v>
      </c>
      <c r="M780" s="3">
        <f>'6thR'!M$59</f>
        <v>0</v>
      </c>
      <c r="N780" s="3">
        <f>'6thR'!N$59</f>
        <v>0</v>
      </c>
      <c r="O780" s="3">
        <f>'6thR'!O$59</f>
        <v>0</v>
      </c>
      <c r="P780" s="3">
        <f>'6thR'!P$59</f>
        <v>0</v>
      </c>
      <c r="Q780" s="3">
        <f>'6thR'!Q$59</f>
        <v>0</v>
      </c>
      <c r="R780" s="3">
        <f>'6thR'!R$59</f>
        <v>0</v>
      </c>
      <c r="S780" s="3">
        <f>'6thR'!S$59</f>
        <v>0</v>
      </c>
      <c r="T780" s="3">
        <f>'6thR'!T$59</f>
        <v>0</v>
      </c>
      <c r="U780" s="10">
        <f t="shared" si="53"/>
        <v>0</v>
      </c>
    </row>
    <row r="781" spans="1:21" x14ac:dyDescent="0.35">
      <c r="B781" s="4" t="s">
        <v>18</v>
      </c>
      <c r="C781" s="3">
        <f>'7thR'!C$59</f>
        <v>0</v>
      </c>
      <c r="D781" s="3">
        <f>'7thR'!D$59</f>
        <v>0</v>
      </c>
      <c r="E781" s="3">
        <f>'7thR'!E$59</f>
        <v>0</v>
      </c>
      <c r="F781" s="3">
        <f>'7thR'!F$59</f>
        <v>0</v>
      </c>
      <c r="G781" s="3">
        <f>'7thR'!G$59</f>
        <v>0</v>
      </c>
      <c r="H781" s="3">
        <f>'7thR'!H$59</f>
        <v>0</v>
      </c>
      <c r="I781" s="3">
        <f>'7thR'!I$59</f>
        <v>0</v>
      </c>
      <c r="J781" s="3">
        <f>'7thR'!J$59</f>
        <v>0</v>
      </c>
      <c r="K781" s="3">
        <f>'7thR'!K$59</f>
        <v>0</v>
      </c>
      <c r="L781" s="3">
        <f>'7thR'!L$59</f>
        <v>0</v>
      </c>
      <c r="M781" s="3">
        <f>'7thR'!M$59</f>
        <v>0</v>
      </c>
      <c r="N781" s="3">
        <f>'7thR'!N$59</f>
        <v>0</v>
      </c>
      <c r="O781" s="3">
        <f>'7thR'!O$59</f>
        <v>0</v>
      </c>
      <c r="P781" s="3">
        <f>'7thR'!P$59</f>
        <v>0</v>
      </c>
      <c r="Q781" s="3">
        <f>'7thR'!Q$59</f>
        <v>0</v>
      </c>
      <c r="R781" s="3">
        <f>'7thR'!R$59</f>
        <v>0</v>
      </c>
      <c r="S781" s="3">
        <f>'7thR'!S$59</f>
        <v>0</v>
      </c>
      <c r="T781" s="3">
        <f>'7thR'!T$59</f>
        <v>0</v>
      </c>
      <c r="U781" s="10">
        <f t="shared" si="53"/>
        <v>0</v>
      </c>
    </row>
    <row r="782" spans="1:21" ht="15" thickBot="1" x14ac:dyDescent="0.4">
      <c r="B782" s="4" t="s">
        <v>19</v>
      </c>
      <c r="C782" s="32">
        <f>'8thR'!C$59</f>
        <v>0</v>
      </c>
      <c r="D782" s="32">
        <f>'8thR'!D$59</f>
        <v>0</v>
      </c>
      <c r="E782" s="32">
        <f>'8thR'!E$59</f>
        <v>0</v>
      </c>
      <c r="F782" s="32">
        <f>'8thR'!F$59</f>
        <v>0</v>
      </c>
      <c r="G782" s="32">
        <f>'8thR'!G$59</f>
        <v>0</v>
      </c>
      <c r="H782" s="32">
        <f>'8thR'!H$59</f>
        <v>0</v>
      </c>
      <c r="I782" s="32">
        <f>'8thR'!I$59</f>
        <v>0</v>
      </c>
      <c r="J782" s="32">
        <f>'8thR'!J$59</f>
        <v>0</v>
      </c>
      <c r="K782" s="32">
        <f>'8thR'!K$59</f>
        <v>0</v>
      </c>
      <c r="L782" s="32">
        <f>'8thR'!L$59</f>
        <v>0</v>
      </c>
      <c r="M782" s="32">
        <f>'8thR'!M$59</f>
        <v>0</v>
      </c>
      <c r="N782" s="32">
        <f>'8thR'!N$59</f>
        <v>0</v>
      </c>
      <c r="O782" s="32">
        <f>'8thR'!O$59</f>
        <v>0</v>
      </c>
      <c r="P782" s="32">
        <f>'8thR'!P$59</f>
        <v>0</v>
      </c>
      <c r="Q782" s="32">
        <f>'8thR'!Q$59</f>
        <v>0</v>
      </c>
      <c r="R782" s="32">
        <f>'8thR'!R$59</f>
        <v>0</v>
      </c>
      <c r="S782" s="32">
        <f>'8thR'!S$59</f>
        <v>0</v>
      </c>
      <c r="T782" s="32">
        <f>'8thR'!T$59</f>
        <v>0</v>
      </c>
      <c r="U782" s="10">
        <f t="shared" si="53"/>
        <v>0</v>
      </c>
    </row>
    <row r="783" spans="1:21" ht="16" thickTop="1" x14ac:dyDescent="0.35">
      <c r="B783" s="38" t="s">
        <v>12</v>
      </c>
      <c r="C783" s="30">
        <f>score!H$59</f>
        <v>0</v>
      </c>
      <c r="D783" s="30">
        <f>score!I$59</f>
        <v>0</v>
      </c>
      <c r="E783" s="30">
        <f>score!J$59</f>
        <v>0</v>
      </c>
      <c r="F783" s="30">
        <f>score!K$59</f>
        <v>0</v>
      </c>
      <c r="G783" s="30">
        <f>score!L$59</f>
        <v>0</v>
      </c>
      <c r="H783" s="30">
        <f>score!M$59</f>
        <v>0</v>
      </c>
      <c r="I783" s="30">
        <f>score!N$59</f>
        <v>0</v>
      </c>
      <c r="J783" s="30">
        <f>score!O$59</f>
        <v>0</v>
      </c>
      <c r="K783" s="30">
        <f>score!P$59</f>
        <v>0</v>
      </c>
      <c r="L783" s="30">
        <f>score!Q$59</f>
        <v>0</v>
      </c>
      <c r="M783" s="30">
        <f>score!R$59</f>
        <v>0</v>
      </c>
      <c r="N783" s="30">
        <f>score!S$59</f>
        <v>0</v>
      </c>
      <c r="O783" s="30">
        <f>score!T$59</f>
        <v>0</v>
      </c>
      <c r="P783" s="30">
        <f>score!U$59</f>
        <v>0</v>
      </c>
      <c r="Q783" s="30">
        <f>score!V$59</f>
        <v>0</v>
      </c>
      <c r="R783" s="30">
        <f>score!W$59</f>
        <v>0</v>
      </c>
      <c r="S783" s="30">
        <f>score!X$59</f>
        <v>0</v>
      </c>
      <c r="T783" s="30">
        <f>score!Y$59</f>
        <v>0</v>
      </c>
      <c r="U783" s="34">
        <f t="shared" si="53"/>
        <v>0</v>
      </c>
    </row>
    <row r="784" spans="1:21" ht="15.5" x14ac:dyDescent="0.35">
      <c r="B784" s="39" t="s">
        <v>7</v>
      </c>
      <c r="C784" s="40">
        <f>score!H$147</f>
        <v>4</v>
      </c>
      <c r="D784" s="40">
        <f>score!$I$147</f>
        <v>3</v>
      </c>
      <c r="E784" s="40">
        <f>score!$J$147</f>
        <v>3</v>
      </c>
      <c r="F784" s="40">
        <f>score!$K$147</f>
        <v>4</v>
      </c>
      <c r="G784" s="40">
        <f>score!$L$147</f>
        <v>4</v>
      </c>
      <c r="H784" s="40">
        <f>score!$M$147</f>
        <v>4</v>
      </c>
      <c r="I784" s="40">
        <f>score!$N$147</f>
        <v>3</v>
      </c>
      <c r="J784" s="40">
        <f>score!$O$147</f>
        <v>4</v>
      </c>
      <c r="K784" s="40">
        <f>score!$P$147</f>
        <v>3</v>
      </c>
      <c r="L784" s="40">
        <f>score!$Q$147</f>
        <v>4</v>
      </c>
      <c r="M784" s="40">
        <f>score!$R$147</f>
        <v>3</v>
      </c>
      <c r="N784" s="40">
        <f>score!$S$147</f>
        <v>3</v>
      </c>
      <c r="O784" s="40">
        <f>score!$T$147</f>
        <v>4</v>
      </c>
      <c r="P784" s="40">
        <f>score!$U$147</f>
        <v>4</v>
      </c>
      <c r="Q784" s="40">
        <f>score!$V$147</f>
        <v>4</v>
      </c>
      <c r="R784" s="40">
        <f>score!$W$147</f>
        <v>3</v>
      </c>
      <c r="S784" s="40">
        <f>score!$X$147</f>
        <v>4</v>
      </c>
      <c r="T784" s="40">
        <f>score!$Y$147</f>
        <v>3</v>
      </c>
      <c r="U784" s="13">
        <f>SUM(C784:T784)</f>
        <v>64</v>
      </c>
    </row>
    <row r="785" spans="1:21" x14ac:dyDescent="0.35">
      <c r="C785" s="41"/>
      <c r="D785" s="41"/>
      <c r="E785" s="41"/>
      <c r="F785" s="41"/>
      <c r="G785" s="41"/>
      <c r="H785" s="41"/>
      <c r="I785" s="41"/>
      <c r="J785" s="41"/>
      <c r="K785" s="41"/>
      <c r="L785" s="41"/>
      <c r="M785" s="41"/>
      <c r="N785" s="41"/>
      <c r="O785" s="41"/>
      <c r="P785" s="41"/>
      <c r="Q785" s="41"/>
      <c r="R785" s="41"/>
      <c r="S785" s="41"/>
      <c r="T785" s="41"/>
    </row>
    <row r="786" spans="1:21" x14ac:dyDescent="0.35">
      <c r="A786" s="151">
        <f>score!A60</f>
        <v>54</v>
      </c>
      <c r="C786" s="149" t="s">
        <v>6</v>
      </c>
      <c r="D786" s="149"/>
      <c r="E786" s="149"/>
      <c r="F786" s="149"/>
      <c r="G786" s="149"/>
      <c r="H786" s="149"/>
      <c r="I786" s="149"/>
      <c r="J786" s="149"/>
      <c r="K786" s="149"/>
      <c r="L786" s="149"/>
      <c r="M786" s="149"/>
      <c r="N786" s="149"/>
      <c r="O786" s="149"/>
      <c r="P786" s="149"/>
      <c r="Q786" s="149"/>
      <c r="R786" s="149"/>
      <c r="S786" s="149"/>
      <c r="T786" s="149"/>
    </row>
    <row r="787" spans="1:21" x14ac:dyDescent="0.35">
      <c r="A787" s="151"/>
      <c r="B787" s="152">
        <f>score!F60</f>
        <v>0</v>
      </c>
      <c r="C787" s="147">
        <v>1</v>
      </c>
      <c r="D787" s="147">
        <v>2</v>
      </c>
      <c r="E787" s="147">
        <v>3</v>
      </c>
      <c r="F787" s="147">
        <v>4</v>
      </c>
      <c r="G787" s="147">
        <v>5</v>
      </c>
      <c r="H787" s="147">
        <v>6</v>
      </c>
      <c r="I787" s="147">
        <v>7</v>
      </c>
      <c r="J787" s="147">
        <v>8</v>
      </c>
      <c r="K787" s="147">
        <v>9</v>
      </c>
      <c r="L787" s="147">
        <v>10</v>
      </c>
      <c r="M787" s="147">
        <v>11</v>
      </c>
      <c r="N787" s="147">
        <v>12</v>
      </c>
      <c r="O787" s="147">
        <v>13</v>
      </c>
      <c r="P787" s="147">
        <v>14</v>
      </c>
      <c r="Q787" s="147">
        <v>15</v>
      </c>
      <c r="R787" s="147">
        <v>16</v>
      </c>
      <c r="S787" s="147">
        <v>17</v>
      </c>
      <c r="T787" s="147">
        <v>18</v>
      </c>
      <c r="U787" s="42" t="s">
        <v>1</v>
      </c>
    </row>
    <row r="788" spans="1:21" x14ac:dyDescent="0.35">
      <c r="B788" s="152"/>
      <c r="C788" s="147"/>
      <c r="D788" s="147"/>
      <c r="E788" s="147"/>
      <c r="F788" s="147"/>
      <c r="G788" s="147"/>
      <c r="H788" s="147"/>
      <c r="I788" s="147"/>
      <c r="J788" s="147"/>
      <c r="K788" s="147"/>
      <c r="L788" s="147"/>
      <c r="M788" s="147"/>
      <c r="N788" s="147"/>
      <c r="O788" s="147"/>
      <c r="P788" s="147"/>
      <c r="Q788" s="147"/>
      <c r="R788" s="147"/>
      <c r="S788" s="147"/>
      <c r="T788" s="147"/>
      <c r="U788" s="43"/>
    </row>
    <row r="789" spans="1:21" x14ac:dyDescent="0.35">
      <c r="B789" s="4" t="s">
        <v>8</v>
      </c>
      <c r="C789" s="3">
        <f>'1stR'!C$60</f>
        <v>0</v>
      </c>
      <c r="D789" s="3">
        <f>'1stR'!D$60</f>
        <v>0</v>
      </c>
      <c r="E789" s="3">
        <f>'1stR'!E$60</f>
        <v>0</v>
      </c>
      <c r="F789" s="3">
        <f>'1stR'!F$60</f>
        <v>0</v>
      </c>
      <c r="G789" s="3">
        <f>'1stR'!G$60</f>
        <v>0</v>
      </c>
      <c r="H789" s="3">
        <f>'1stR'!H$60</f>
        <v>0</v>
      </c>
      <c r="I789" s="3">
        <f>'1stR'!I$60</f>
        <v>0</v>
      </c>
      <c r="J789" s="3">
        <f>'1stR'!J$60</f>
        <v>0</v>
      </c>
      <c r="K789" s="3">
        <f>'1stR'!K$60</f>
        <v>0</v>
      </c>
      <c r="L789" s="3">
        <f>'1stR'!L$60</f>
        <v>0</v>
      </c>
      <c r="M789" s="3">
        <f>'1stR'!M$60</f>
        <v>0</v>
      </c>
      <c r="N789" s="3">
        <f>'1stR'!N$60</f>
        <v>0</v>
      </c>
      <c r="O789" s="3">
        <f>'1stR'!O$60</f>
        <v>0</v>
      </c>
      <c r="P789" s="3">
        <f>'1stR'!P$60</f>
        <v>0</v>
      </c>
      <c r="Q789" s="3">
        <f>'1stR'!Q$60</f>
        <v>0</v>
      </c>
      <c r="R789" s="3">
        <f>'1stR'!R$60</f>
        <v>0</v>
      </c>
      <c r="S789" s="3">
        <f>'1stR'!S$60</f>
        <v>0</v>
      </c>
      <c r="T789" s="3">
        <f>'1stR'!T$60</f>
        <v>0</v>
      </c>
      <c r="U789" s="10">
        <f>SUM(C789:T789)</f>
        <v>0</v>
      </c>
    </row>
    <row r="790" spans="1:21" x14ac:dyDescent="0.35">
      <c r="B790" s="4" t="s">
        <v>13</v>
      </c>
      <c r="C790" s="3">
        <f>'2ndR'!C$60</f>
        <v>0</v>
      </c>
      <c r="D790" s="3">
        <f>'2ndR'!D$60</f>
        <v>0</v>
      </c>
      <c r="E790" s="3">
        <f>'2ndR'!E$60</f>
        <v>0</v>
      </c>
      <c r="F790" s="3">
        <f>'2ndR'!F$60</f>
        <v>0</v>
      </c>
      <c r="G790" s="3">
        <f>'2ndR'!G$60</f>
        <v>0</v>
      </c>
      <c r="H790" s="3">
        <f>'2ndR'!H$60</f>
        <v>0</v>
      </c>
      <c r="I790" s="3">
        <f>'2ndR'!I$60</f>
        <v>0</v>
      </c>
      <c r="J790" s="3">
        <f>'2ndR'!J$60</f>
        <v>0</v>
      </c>
      <c r="K790" s="3">
        <f>'2ndR'!K$60</f>
        <v>0</v>
      </c>
      <c r="L790" s="3">
        <f>'2ndR'!L$60</f>
        <v>0</v>
      </c>
      <c r="M790" s="3">
        <f>'2ndR'!M$60</f>
        <v>0</v>
      </c>
      <c r="N790" s="3">
        <f>'2ndR'!N$60</f>
        <v>0</v>
      </c>
      <c r="O790" s="3">
        <f>'2ndR'!O$60</f>
        <v>0</v>
      </c>
      <c r="P790" s="3">
        <f>'2ndR'!P$60</f>
        <v>0</v>
      </c>
      <c r="Q790" s="3">
        <f>'2ndR'!Q$60</f>
        <v>0</v>
      </c>
      <c r="R790" s="3">
        <f>'2ndR'!R$60</f>
        <v>0</v>
      </c>
      <c r="S790" s="3">
        <f>'2ndR'!S$60</f>
        <v>0</v>
      </c>
      <c r="T790" s="3">
        <f>'2ndR'!T$60</f>
        <v>0</v>
      </c>
      <c r="U790" s="10">
        <f t="shared" ref="U790:U797" si="54">SUM(C790:T790)</f>
        <v>0</v>
      </c>
    </row>
    <row r="791" spans="1:21" x14ac:dyDescent="0.35">
      <c r="B791" s="4" t="s">
        <v>14</v>
      </c>
      <c r="C791" s="3">
        <f>'3rdR'!C$60</f>
        <v>0</v>
      </c>
      <c r="D791" s="3">
        <f>'3rdR'!D$60</f>
        <v>0</v>
      </c>
      <c r="E791" s="3">
        <f>'3rdR'!E$60</f>
        <v>0</v>
      </c>
      <c r="F791" s="3">
        <f>'3rdR'!F$60</f>
        <v>0</v>
      </c>
      <c r="G791" s="3">
        <f>'3rdR'!G$60</f>
        <v>0</v>
      </c>
      <c r="H791" s="3">
        <f>'3rdR'!H$60</f>
        <v>0</v>
      </c>
      <c r="I791" s="3">
        <f>'3rdR'!I$60</f>
        <v>0</v>
      </c>
      <c r="J791" s="3">
        <f>'3rdR'!J$60</f>
        <v>0</v>
      </c>
      <c r="K791" s="3">
        <f>'3rdR'!K$60</f>
        <v>0</v>
      </c>
      <c r="L791" s="3">
        <f>'3rdR'!L$60</f>
        <v>0</v>
      </c>
      <c r="M791" s="3">
        <f>'3rdR'!M$60</f>
        <v>0</v>
      </c>
      <c r="N791" s="3">
        <f>'3rdR'!N$60</f>
        <v>0</v>
      </c>
      <c r="O791" s="3">
        <f>'3rdR'!O$60</f>
        <v>0</v>
      </c>
      <c r="P791" s="3">
        <f>'3rdR'!P$60</f>
        <v>0</v>
      </c>
      <c r="Q791" s="3">
        <f>'3rdR'!Q$60</f>
        <v>0</v>
      </c>
      <c r="R791" s="3">
        <f>'3rdR'!R$60</f>
        <v>0</v>
      </c>
      <c r="S791" s="3">
        <f>'3rdR'!S$60</f>
        <v>0</v>
      </c>
      <c r="T791" s="3">
        <f>'3rdR'!T$60</f>
        <v>0</v>
      </c>
      <c r="U791" s="10">
        <f t="shared" si="54"/>
        <v>0</v>
      </c>
    </row>
    <row r="792" spans="1:21" x14ac:dyDescent="0.35">
      <c r="B792" s="4" t="s">
        <v>15</v>
      </c>
      <c r="C792" s="3">
        <f>'4thR'!C$60</f>
        <v>0</v>
      </c>
      <c r="D792" s="3">
        <f>'4thR'!D$60</f>
        <v>0</v>
      </c>
      <c r="E792" s="3">
        <f>'4thR'!E$60</f>
        <v>0</v>
      </c>
      <c r="F792" s="3">
        <f>'4thR'!F$60</f>
        <v>0</v>
      </c>
      <c r="G792" s="3">
        <f>'4thR'!G$60</f>
        <v>0</v>
      </c>
      <c r="H792" s="3">
        <f>'4thR'!H$60</f>
        <v>0</v>
      </c>
      <c r="I792" s="3">
        <f>'4thR'!I$60</f>
        <v>0</v>
      </c>
      <c r="J792" s="3">
        <f>'4thR'!J$60</f>
        <v>0</v>
      </c>
      <c r="K792" s="3">
        <f>'4thR'!K$60</f>
        <v>0</v>
      </c>
      <c r="L792" s="3">
        <f>'4thR'!L$60</f>
        <v>0</v>
      </c>
      <c r="M792" s="3">
        <f>'4thR'!M$60</f>
        <v>0</v>
      </c>
      <c r="N792" s="3">
        <f>'4thR'!N$60</f>
        <v>0</v>
      </c>
      <c r="O792" s="3">
        <f>'4thR'!O$60</f>
        <v>0</v>
      </c>
      <c r="P792" s="3">
        <f>'4thR'!P$60</f>
        <v>0</v>
      </c>
      <c r="Q792" s="3">
        <f>'4thR'!Q$60</f>
        <v>0</v>
      </c>
      <c r="R792" s="3">
        <f>'4thR'!R$60</f>
        <v>0</v>
      </c>
      <c r="S792" s="3">
        <f>'4thR'!S$60</f>
        <v>0</v>
      </c>
      <c r="T792" s="3">
        <f>'4thR'!T$60</f>
        <v>0</v>
      </c>
      <c r="U792" s="10">
        <f t="shared" si="54"/>
        <v>0</v>
      </c>
    </row>
    <row r="793" spans="1:21" x14ac:dyDescent="0.35">
      <c r="B793" s="4" t="s">
        <v>16</v>
      </c>
      <c r="C793" s="3">
        <f>'5thR'!C$60</f>
        <v>0</v>
      </c>
      <c r="D793" s="3">
        <f>'5thR'!D$60</f>
        <v>0</v>
      </c>
      <c r="E793" s="3">
        <f>'5thR'!E$60</f>
        <v>0</v>
      </c>
      <c r="F793" s="3">
        <f>'5thR'!F$60</f>
        <v>0</v>
      </c>
      <c r="G793" s="3">
        <f>'5thR'!G$60</f>
        <v>0</v>
      </c>
      <c r="H793" s="3">
        <f>'5thR'!H$60</f>
        <v>0</v>
      </c>
      <c r="I793" s="3">
        <f>'5thR'!I$60</f>
        <v>0</v>
      </c>
      <c r="J793" s="3">
        <f>'5thR'!J$60</f>
        <v>0</v>
      </c>
      <c r="K793" s="3">
        <f>'5thR'!K$60</f>
        <v>0</v>
      </c>
      <c r="L793" s="3">
        <f>'5thR'!L$60</f>
        <v>0</v>
      </c>
      <c r="M793" s="3">
        <f>'5thR'!M$60</f>
        <v>0</v>
      </c>
      <c r="N793" s="3">
        <f>'5thR'!N$60</f>
        <v>0</v>
      </c>
      <c r="O793" s="3">
        <f>'5thR'!O$60</f>
        <v>0</v>
      </c>
      <c r="P793" s="3">
        <f>'5thR'!P$60</f>
        <v>0</v>
      </c>
      <c r="Q793" s="3">
        <f>'5thR'!Q$60</f>
        <v>0</v>
      </c>
      <c r="R793" s="3">
        <f>'5thR'!R$60</f>
        <v>0</v>
      </c>
      <c r="S793" s="3">
        <f>'5thR'!S$60</f>
        <v>0</v>
      </c>
      <c r="T793" s="3">
        <f>'5thR'!T$60</f>
        <v>0</v>
      </c>
      <c r="U793" s="10">
        <f t="shared" si="54"/>
        <v>0</v>
      </c>
    </row>
    <row r="794" spans="1:21" x14ac:dyDescent="0.35">
      <c r="B794" s="4" t="s">
        <v>17</v>
      </c>
      <c r="C794" s="3">
        <f>'6thR'!C$60</f>
        <v>0</v>
      </c>
      <c r="D794" s="3">
        <f>'6thR'!D$60</f>
        <v>0</v>
      </c>
      <c r="E794" s="3">
        <f>'6thR'!E$60</f>
        <v>0</v>
      </c>
      <c r="F794" s="3">
        <f>'6thR'!F$60</f>
        <v>0</v>
      </c>
      <c r="G794" s="3">
        <f>'6thR'!G$60</f>
        <v>0</v>
      </c>
      <c r="H794" s="3">
        <f>'6thR'!H$60</f>
        <v>0</v>
      </c>
      <c r="I794" s="3">
        <f>'6thR'!I$60</f>
        <v>0</v>
      </c>
      <c r="J794" s="3">
        <f>'6thR'!J$60</f>
        <v>0</v>
      </c>
      <c r="K794" s="3">
        <f>'6thR'!K$60</f>
        <v>0</v>
      </c>
      <c r="L794" s="3">
        <f>'6thR'!L$60</f>
        <v>0</v>
      </c>
      <c r="M794" s="3">
        <f>'6thR'!M$60</f>
        <v>0</v>
      </c>
      <c r="N794" s="3">
        <f>'6thR'!N$60</f>
        <v>0</v>
      </c>
      <c r="O794" s="3">
        <f>'6thR'!O$60</f>
        <v>0</v>
      </c>
      <c r="P794" s="3">
        <f>'6thR'!P$60</f>
        <v>0</v>
      </c>
      <c r="Q794" s="3">
        <f>'6thR'!Q$60</f>
        <v>0</v>
      </c>
      <c r="R794" s="3">
        <f>'6thR'!R$60</f>
        <v>0</v>
      </c>
      <c r="S794" s="3">
        <f>'6thR'!S$60</f>
        <v>0</v>
      </c>
      <c r="T794" s="3">
        <f>'6thR'!T$60</f>
        <v>0</v>
      </c>
      <c r="U794" s="10">
        <f t="shared" si="54"/>
        <v>0</v>
      </c>
    </row>
    <row r="795" spans="1:21" x14ac:dyDescent="0.35">
      <c r="B795" s="4" t="s">
        <v>18</v>
      </c>
      <c r="C795" s="3">
        <f>'7thR'!C$60</f>
        <v>0</v>
      </c>
      <c r="D795" s="3">
        <f>'7thR'!D$60</f>
        <v>0</v>
      </c>
      <c r="E795" s="3">
        <f>'7thR'!E$60</f>
        <v>0</v>
      </c>
      <c r="F795" s="3">
        <f>'7thR'!F$60</f>
        <v>0</v>
      </c>
      <c r="G795" s="3">
        <f>'7thR'!G$60</f>
        <v>0</v>
      </c>
      <c r="H795" s="3">
        <f>'7thR'!H$60</f>
        <v>0</v>
      </c>
      <c r="I795" s="3">
        <f>'7thR'!I$60</f>
        <v>0</v>
      </c>
      <c r="J795" s="3">
        <f>'7thR'!J$60</f>
        <v>0</v>
      </c>
      <c r="K795" s="3">
        <f>'7thR'!K$60</f>
        <v>0</v>
      </c>
      <c r="L795" s="3">
        <f>'7thR'!L$60</f>
        <v>0</v>
      </c>
      <c r="M795" s="3">
        <f>'7thR'!M$60</f>
        <v>0</v>
      </c>
      <c r="N795" s="3">
        <f>'7thR'!N$60</f>
        <v>0</v>
      </c>
      <c r="O795" s="3">
        <f>'7thR'!O$60</f>
        <v>0</v>
      </c>
      <c r="P795" s="3">
        <f>'7thR'!P$60</f>
        <v>0</v>
      </c>
      <c r="Q795" s="3">
        <f>'7thR'!Q$60</f>
        <v>0</v>
      </c>
      <c r="R795" s="3">
        <f>'7thR'!R$60</f>
        <v>0</v>
      </c>
      <c r="S795" s="3">
        <f>'7thR'!S$60</f>
        <v>0</v>
      </c>
      <c r="T795" s="3">
        <f>'7thR'!T$60</f>
        <v>0</v>
      </c>
      <c r="U795" s="10">
        <f t="shared" si="54"/>
        <v>0</v>
      </c>
    </row>
    <row r="796" spans="1:21" ht="15" thickBot="1" x14ac:dyDescent="0.4">
      <c r="B796" s="4" t="s">
        <v>19</v>
      </c>
      <c r="C796" s="32">
        <f>'8thR'!C$60</f>
        <v>0</v>
      </c>
      <c r="D796" s="32">
        <f>'8thR'!D$60</f>
        <v>0</v>
      </c>
      <c r="E796" s="32">
        <f>'8thR'!E$60</f>
        <v>0</v>
      </c>
      <c r="F796" s="32">
        <f>'8thR'!F$60</f>
        <v>0</v>
      </c>
      <c r="G796" s="32">
        <f>'8thR'!G$60</f>
        <v>0</v>
      </c>
      <c r="H796" s="32">
        <f>'8thR'!H$60</f>
        <v>0</v>
      </c>
      <c r="I796" s="32">
        <f>'8thR'!I$60</f>
        <v>0</v>
      </c>
      <c r="J796" s="32">
        <f>'8thR'!J$60</f>
        <v>0</v>
      </c>
      <c r="K796" s="32">
        <f>'8thR'!K$60</f>
        <v>0</v>
      </c>
      <c r="L796" s="32">
        <f>'8thR'!L$60</f>
        <v>0</v>
      </c>
      <c r="M796" s="32">
        <f>'8thR'!M$60</f>
        <v>0</v>
      </c>
      <c r="N796" s="32">
        <f>'8thR'!N$60</f>
        <v>0</v>
      </c>
      <c r="O796" s="32">
        <f>'8thR'!O$60</f>
        <v>0</v>
      </c>
      <c r="P796" s="32">
        <f>'8thR'!P$60</f>
        <v>0</v>
      </c>
      <c r="Q796" s="32">
        <f>'8thR'!Q$60</f>
        <v>0</v>
      </c>
      <c r="R796" s="32">
        <f>'8thR'!R$60</f>
        <v>0</v>
      </c>
      <c r="S796" s="32">
        <f>'8thR'!S$60</f>
        <v>0</v>
      </c>
      <c r="T796" s="32">
        <f>'8thR'!T$60</f>
        <v>0</v>
      </c>
      <c r="U796" s="10">
        <f t="shared" si="54"/>
        <v>0</v>
      </c>
    </row>
    <row r="797" spans="1:21" ht="16" thickTop="1" x14ac:dyDescent="0.35">
      <c r="B797" s="38" t="s">
        <v>12</v>
      </c>
      <c r="C797" s="30">
        <f>score!H$60</f>
        <v>0</v>
      </c>
      <c r="D797" s="30">
        <f>score!I$60</f>
        <v>0</v>
      </c>
      <c r="E797" s="30">
        <f>score!J$60</f>
        <v>0</v>
      </c>
      <c r="F797" s="30">
        <f>score!K$60</f>
        <v>0</v>
      </c>
      <c r="G797" s="30">
        <f>score!L$60</f>
        <v>0</v>
      </c>
      <c r="H797" s="30">
        <f>score!M$60</f>
        <v>0</v>
      </c>
      <c r="I797" s="30">
        <f>score!N$60</f>
        <v>0</v>
      </c>
      <c r="J797" s="30">
        <f>score!O$60</f>
        <v>0</v>
      </c>
      <c r="K797" s="30">
        <f>score!P$60</f>
        <v>0</v>
      </c>
      <c r="L797" s="30">
        <f>score!Q$60</f>
        <v>0</v>
      </c>
      <c r="M797" s="30">
        <f>score!R$60</f>
        <v>0</v>
      </c>
      <c r="N797" s="30">
        <f>score!S$60</f>
        <v>0</v>
      </c>
      <c r="O797" s="30">
        <f>score!T$60</f>
        <v>0</v>
      </c>
      <c r="P797" s="30">
        <f>score!U$60</f>
        <v>0</v>
      </c>
      <c r="Q797" s="30">
        <f>score!V$60</f>
        <v>0</v>
      </c>
      <c r="R797" s="30">
        <f>score!W$60</f>
        <v>0</v>
      </c>
      <c r="S797" s="30">
        <f>score!X$60</f>
        <v>0</v>
      </c>
      <c r="T797" s="30">
        <f>score!Y$60</f>
        <v>0</v>
      </c>
      <c r="U797" s="34">
        <f t="shared" si="54"/>
        <v>0</v>
      </c>
    </row>
    <row r="798" spans="1:21" ht="15.5" x14ac:dyDescent="0.35">
      <c r="B798" s="39" t="s">
        <v>7</v>
      </c>
      <c r="C798" s="40">
        <f>score!H$147</f>
        <v>4</v>
      </c>
      <c r="D798" s="40">
        <f>score!$I$147</f>
        <v>3</v>
      </c>
      <c r="E798" s="40">
        <f>score!$J$147</f>
        <v>3</v>
      </c>
      <c r="F798" s="40">
        <f>score!$K$147</f>
        <v>4</v>
      </c>
      <c r="G798" s="40">
        <f>score!$L$147</f>
        <v>4</v>
      </c>
      <c r="H798" s="40">
        <f>score!$M$147</f>
        <v>4</v>
      </c>
      <c r="I798" s="40">
        <f>score!$N$147</f>
        <v>3</v>
      </c>
      <c r="J798" s="40">
        <f>score!$O$147</f>
        <v>4</v>
      </c>
      <c r="K798" s="40">
        <f>score!$P$147</f>
        <v>3</v>
      </c>
      <c r="L798" s="40">
        <f>score!$Q$147</f>
        <v>4</v>
      </c>
      <c r="M798" s="40">
        <f>score!$R$147</f>
        <v>3</v>
      </c>
      <c r="N798" s="40">
        <f>score!$S$147</f>
        <v>3</v>
      </c>
      <c r="O798" s="40">
        <f>score!$T$147</f>
        <v>4</v>
      </c>
      <c r="P798" s="40">
        <f>score!$U$147</f>
        <v>4</v>
      </c>
      <c r="Q798" s="40">
        <f>score!$V$147</f>
        <v>4</v>
      </c>
      <c r="R798" s="40">
        <f>score!$W$147</f>
        <v>3</v>
      </c>
      <c r="S798" s="40">
        <f>score!$X$147</f>
        <v>4</v>
      </c>
      <c r="T798" s="40">
        <f>score!$Y$147</f>
        <v>3</v>
      </c>
      <c r="U798" s="13">
        <f>SUM(C798:T798)</f>
        <v>64</v>
      </c>
    </row>
    <row r="799" spans="1:21" x14ac:dyDescent="0.35">
      <c r="C799" s="41"/>
      <c r="D799" s="41"/>
      <c r="E799" s="41"/>
      <c r="F799" s="41"/>
      <c r="G799" s="41"/>
      <c r="H799" s="41"/>
      <c r="I799" s="41"/>
      <c r="J799" s="41"/>
      <c r="K799" s="41"/>
      <c r="L799" s="41"/>
      <c r="M799" s="41"/>
      <c r="N799" s="41"/>
      <c r="O799" s="41"/>
      <c r="P799" s="41"/>
      <c r="Q799" s="41"/>
      <c r="R799" s="41"/>
      <c r="S799" s="41"/>
      <c r="T799" s="41"/>
    </row>
    <row r="800" spans="1:21" x14ac:dyDescent="0.35">
      <c r="A800" s="151">
        <f>score!A61</f>
        <v>55</v>
      </c>
      <c r="C800" s="149" t="s">
        <v>6</v>
      </c>
      <c r="D800" s="149"/>
      <c r="E800" s="149"/>
      <c r="F800" s="149"/>
      <c r="G800" s="149"/>
      <c r="H800" s="149"/>
      <c r="I800" s="149"/>
      <c r="J800" s="149"/>
      <c r="K800" s="149"/>
      <c r="L800" s="149"/>
      <c r="M800" s="149"/>
      <c r="N800" s="149"/>
      <c r="O800" s="149"/>
      <c r="P800" s="149"/>
      <c r="Q800" s="149"/>
      <c r="R800" s="149"/>
      <c r="S800" s="149"/>
      <c r="T800" s="149"/>
    </row>
    <row r="801" spans="1:21" x14ac:dyDescent="0.35">
      <c r="A801" s="151"/>
      <c r="B801" s="152">
        <f>score!F61</f>
        <v>0</v>
      </c>
      <c r="C801" s="147">
        <v>1</v>
      </c>
      <c r="D801" s="147">
        <v>2</v>
      </c>
      <c r="E801" s="147">
        <v>3</v>
      </c>
      <c r="F801" s="147">
        <v>4</v>
      </c>
      <c r="G801" s="147">
        <v>5</v>
      </c>
      <c r="H801" s="147">
        <v>6</v>
      </c>
      <c r="I801" s="147">
        <v>7</v>
      </c>
      <c r="J801" s="147">
        <v>8</v>
      </c>
      <c r="K801" s="147">
        <v>9</v>
      </c>
      <c r="L801" s="147">
        <v>10</v>
      </c>
      <c r="M801" s="147">
        <v>11</v>
      </c>
      <c r="N801" s="147">
        <v>12</v>
      </c>
      <c r="O801" s="147">
        <v>13</v>
      </c>
      <c r="P801" s="147">
        <v>14</v>
      </c>
      <c r="Q801" s="147">
        <v>15</v>
      </c>
      <c r="R801" s="147">
        <v>16</v>
      </c>
      <c r="S801" s="147">
        <v>17</v>
      </c>
      <c r="T801" s="147">
        <v>18</v>
      </c>
      <c r="U801" s="42" t="s">
        <v>1</v>
      </c>
    </row>
    <row r="802" spans="1:21" x14ac:dyDescent="0.35">
      <c r="B802" s="152"/>
      <c r="C802" s="147"/>
      <c r="D802" s="147"/>
      <c r="E802" s="147"/>
      <c r="F802" s="147"/>
      <c r="G802" s="147"/>
      <c r="H802" s="147"/>
      <c r="I802" s="147"/>
      <c r="J802" s="147"/>
      <c r="K802" s="147"/>
      <c r="L802" s="147"/>
      <c r="M802" s="147"/>
      <c r="N802" s="147"/>
      <c r="O802" s="147"/>
      <c r="P802" s="147"/>
      <c r="Q802" s="147"/>
      <c r="R802" s="147"/>
      <c r="S802" s="147"/>
      <c r="T802" s="147"/>
      <c r="U802" s="43"/>
    </row>
    <row r="803" spans="1:21" x14ac:dyDescent="0.35">
      <c r="B803" s="4" t="s">
        <v>8</v>
      </c>
      <c r="C803" s="3">
        <f>'1stR'!C$61</f>
        <v>0</v>
      </c>
      <c r="D803" s="3">
        <f>'1stR'!D$61</f>
        <v>0</v>
      </c>
      <c r="E803" s="3">
        <f>'1stR'!E$61</f>
        <v>0</v>
      </c>
      <c r="F803" s="3">
        <f>'1stR'!F$61</f>
        <v>0</v>
      </c>
      <c r="G803" s="3">
        <f>'1stR'!G$61</f>
        <v>0</v>
      </c>
      <c r="H803" s="3">
        <f>'1stR'!H$61</f>
        <v>0</v>
      </c>
      <c r="I803" s="3">
        <f>'1stR'!I$61</f>
        <v>0</v>
      </c>
      <c r="J803" s="3">
        <f>'1stR'!J$61</f>
        <v>0</v>
      </c>
      <c r="K803" s="3">
        <f>'1stR'!K$61</f>
        <v>0</v>
      </c>
      <c r="L803" s="3">
        <f>'1stR'!L$61</f>
        <v>0</v>
      </c>
      <c r="M803" s="3">
        <f>'1stR'!M$61</f>
        <v>0</v>
      </c>
      <c r="N803" s="3">
        <f>'1stR'!N$61</f>
        <v>0</v>
      </c>
      <c r="O803" s="3">
        <f>'1stR'!O$61</f>
        <v>0</v>
      </c>
      <c r="P803" s="3">
        <f>'1stR'!P$61</f>
        <v>0</v>
      </c>
      <c r="Q803" s="3">
        <f>'1stR'!Q$61</f>
        <v>0</v>
      </c>
      <c r="R803" s="3">
        <f>'1stR'!R$61</f>
        <v>0</v>
      </c>
      <c r="S803" s="3">
        <f>'1stR'!S$61</f>
        <v>0</v>
      </c>
      <c r="T803" s="3">
        <f>'1stR'!T$61</f>
        <v>0</v>
      </c>
      <c r="U803" s="10">
        <f>SUM(C803:T803)</f>
        <v>0</v>
      </c>
    </row>
    <row r="804" spans="1:21" x14ac:dyDescent="0.35">
      <c r="B804" s="4" t="s">
        <v>13</v>
      </c>
      <c r="C804" s="3">
        <f>'2ndR'!C$61</f>
        <v>0</v>
      </c>
      <c r="D804" s="3">
        <f>'2ndR'!D$61</f>
        <v>0</v>
      </c>
      <c r="E804" s="3">
        <f>'2ndR'!E$61</f>
        <v>0</v>
      </c>
      <c r="F804" s="3">
        <f>'2ndR'!F$61</f>
        <v>0</v>
      </c>
      <c r="G804" s="3">
        <f>'2ndR'!G$61</f>
        <v>0</v>
      </c>
      <c r="H804" s="3">
        <f>'2ndR'!H$61</f>
        <v>0</v>
      </c>
      <c r="I804" s="3">
        <f>'2ndR'!I$61</f>
        <v>0</v>
      </c>
      <c r="J804" s="3">
        <f>'2ndR'!J$61</f>
        <v>0</v>
      </c>
      <c r="K804" s="3">
        <f>'2ndR'!K$61</f>
        <v>0</v>
      </c>
      <c r="L804" s="3">
        <f>'2ndR'!L$61</f>
        <v>0</v>
      </c>
      <c r="M804" s="3">
        <f>'2ndR'!M$61</f>
        <v>0</v>
      </c>
      <c r="N804" s="3">
        <f>'2ndR'!N$61</f>
        <v>0</v>
      </c>
      <c r="O804" s="3">
        <f>'2ndR'!O$61</f>
        <v>0</v>
      </c>
      <c r="P804" s="3">
        <f>'2ndR'!P$61</f>
        <v>0</v>
      </c>
      <c r="Q804" s="3">
        <f>'2ndR'!Q$61</f>
        <v>0</v>
      </c>
      <c r="R804" s="3">
        <f>'2ndR'!R$61</f>
        <v>0</v>
      </c>
      <c r="S804" s="3">
        <f>'2ndR'!S$61</f>
        <v>0</v>
      </c>
      <c r="T804" s="3">
        <f>'2ndR'!T$61</f>
        <v>0</v>
      </c>
      <c r="U804" s="10">
        <f t="shared" ref="U804:U811" si="55">SUM(C804:T804)</f>
        <v>0</v>
      </c>
    </row>
    <row r="805" spans="1:21" x14ac:dyDescent="0.35">
      <c r="B805" s="4" t="s">
        <v>14</v>
      </c>
      <c r="C805" s="3">
        <f>'3rdR'!C$61</f>
        <v>0</v>
      </c>
      <c r="D805" s="3">
        <f>'3rdR'!D$61</f>
        <v>0</v>
      </c>
      <c r="E805" s="3">
        <f>'3rdR'!E$61</f>
        <v>0</v>
      </c>
      <c r="F805" s="3">
        <f>'3rdR'!F$61</f>
        <v>0</v>
      </c>
      <c r="G805" s="3">
        <f>'3rdR'!G$61</f>
        <v>0</v>
      </c>
      <c r="H805" s="3">
        <f>'3rdR'!H$61</f>
        <v>0</v>
      </c>
      <c r="I805" s="3">
        <f>'3rdR'!I$61</f>
        <v>0</v>
      </c>
      <c r="J805" s="3">
        <f>'3rdR'!J$61</f>
        <v>0</v>
      </c>
      <c r="K805" s="3">
        <f>'3rdR'!K$61</f>
        <v>0</v>
      </c>
      <c r="L805" s="3">
        <f>'3rdR'!L$61</f>
        <v>0</v>
      </c>
      <c r="M805" s="3">
        <f>'3rdR'!M$61</f>
        <v>0</v>
      </c>
      <c r="N805" s="3">
        <f>'3rdR'!N$61</f>
        <v>0</v>
      </c>
      <c r="O805" s="3">
        <f>'3rdR'!O$61</f>
        <v>0</v>
      </c>
      <c r="P805" s="3">
        <f>'3rdR'!P$61</f>
        <v>0</v>
      </c>
      <c r="Q805" s="3">
        <f>'3rdR'!Q$61</f>
        <v>0</v>
      </c>
      <c r="R805" s="3">
        <f>'3rdR'!R$61</f>
        <v>0</v>
      </c>
      <c r="S805" s="3">
        <f>'3rdR'!S$61</f>
        <v>0</v>
      </c>
      <c r="T805" s="3">
        <f>'3rdR'!T$61</f>
        <v>0</v>
      </c>
      <c r="U805" s="10">
        <f t="shared" si="55"/>
        <v>0</v>
      </c>
    </row>
    <row r="806" spans="1:21" x14ac:dyDescent="0.35">
      <c r="B806" s="4" t="s">
        <v>15</v>
      </c>
      <c r="C806" s="3">
        <f>'4thR'!C$61</f>
        <v>0</v>
      </c>
      <c r="D806" s="3">
        <f>'4thR'!D$61</f>
        <v>0</v>
      </c>
      <c r="E806" s="3">
        <f>'4thR'!E$61</f>
        <v>0</v>
      </c>
      <c r="F806" s="3">
        <f>'4thR'!F$61</f>
        <v>0</v>
      </c>
      <c r="G806" s="3">
        <f>'4thR'!G$61</f>
        <v>0</v>
      </c>
      <c r="H806" s="3">
        <f>'4thR'!H$61</f>
        <v>0</v>
      </c>
      <c r="I806" s="3">
        <f>'4thR'!I$61</f>
        <v>0</v>
      </c>
      <c r="J806" s="3">
        <f>'4thR'!J$61</f>
        <v>0</v>
      </c>
      <c r="K806" s="3">
        <f>'4thR'!K$61</f>
        <v>0</v>
      </c>
      <c r="L806" s="3">
        <f>'4thR'!L$61</f>
        <v>0</v>
      </c>
      <c r="M806" s="3">
        <f>'4thR'!M$61</f>
        <v>0</v>
      </c>
      <c r="N806" s="3">
        <f>'4thR'!N$61</f>
        <v>0</v>
      </c>
      <c r="O806" s="3">
        <f>'4thR'!O$61</f>
        <v>0</v>
      </c>
      <c r="P806" s="3">
        <f>'4thR'!P$61</f>
        <v>0</v>
      </c>
      <c r="Q806" s="3">
        <f>'4thR'!Q$61</f>
        <v>0</v>
      </c>
      <c r="R806" s="3">
        <f>'4thR'!R$61</f>
        <v>0</v>
      </c>
      <c r="S806" s="3">
        <f>'4thR'!S$61</f>
        <v>0</v>
      </c>
      <c r="T806" s="3">
        <f>'4thR'!T$61</f>
        <v>0</v>
      </c>
      <c r="U806" s="10">
        <f t="shared" si="55"/>
        <v>0</v>
      </c>
    </row>
    <row r="807" spans="1:21" x14ac:dyDescent="0.35">
      <c r="B807" s="4" t="s">
        <v>16</v>
      </c>
      <c r="C807" s="3">
        <f>'5thR'!C$61</f>
        <v>0</v>
      </c>
      <c r="D807" s="3">
        <f>'5thR'!D$61</f>
        <v>0</v>
      </c>
      <c r="E807" s="3">
        <f>'5thR'!E$61</f>
        <v>0</v>
      </c>
      <c r="F807" s="3">
        <f>'5thR'!F$61</f>
        <v>0</v>
      </c>
      <c r="G807" s="3">
        <f>'5thR'!G$61</f>
        <v>0</v>
      </c>
      <c r="H807" s="3">
        <f>'5thR'!H$61</f>
        <v>0</v>
      </c>
      <c r="I807" s="3">
        <f>'5thR'!I$61</f>
        <v>0</v>
      </c>
      <c r="J807" s="3">
        <f>'5thR'!J$61</f>
        <v>0</v>
      </c>
      <c r="K807" s="3">
        <f>'5thR'!K$61</f>
        <v>0</v>
      </c>
      <c r="L807" s="3">
        <f>'5thR'!L$61</f>
        <v>0</v>
      </c>
      <c r="M807" s="3">
        <f>'5thR'!M$61</f>
        <v>0</v>
      </c>
      <c r="N807" s="3">
        <f>'5thR'!N$61</f>
        <v>0</v>
      </c>
      <c r="O807" s="3">
        <f>'5thR'!O$61</f>
        <v>0</v>
      </c>
      <c r="P807" s="3">
        <f>'5thR'!P$61</f>
        <v>0</v>
      </c>
      <c r="Q807" s="3">
        <f>'5thR'!Q$61</f>
        <v>0</v>
      </c>
      <c r="R807" s="3">
        <f>'5thR'!R$61</f>
        <v>0</v>
      </c>
      <c r="S807" s="3">
        <f>'5thR'!S$61</f>
        <v>0</v>
      </c>
      <c r="T807" s="3">
        <f>'5thR'!T$61</f>
        <v>0</v>
      </c>
      <c r="U807" s="10">
        <f t="shared" si="55"/>
        <v>0</v>
      </c>
    </row>
    <row r="808" spans="1:21" x14ac:dyDescent="0.35">
      <c r="B808" s="4" t="s">
        <v>17</v>
      </c>
      <c r="C808" s="3">
        <f>'6thR'!C$61</f>
        <v>0</v>
      </c>
      <c r="D808" s="3">
        <f>'6thR'!D$61</f>
        <v>0</v>
      </c>
      <c r="E808" s="3">
        <f>'6thR'!E$61</f>
        <v>0</v>
      </c>
      <c r="F808" s="3">
        <f>'6thR'!F$61</f>
        <v>0</v>
      </c>
      <c r="G808" s="3">
        <f>'6thR'!G$61</f>
        <v>0</v>
      </c>
      <c r="H808" s="3">
        <f>'6thR'!H$61</f>
        <v>0</v>
      </c>
      <c r="I808" s="3">
        <f>'6thR'!I$61</f>
        <v>0</v>
      </c>
      <c r="J808" s="3">
        <f>'6thR'!J$61</f>
        <v>0</v>
      </c>
      <c r="K808" s="3">
        <f>'6thR'!K$61</f>
        <v>0</v>
      </c>
      <c r="L808" s="3">
        <f>'6thR'!L$61</f>
        <v>0</v>
      </c>
      <c r="M808" s="3">
        <f>'6thR'!M$61</f>
        <v>0</v>
      </c>
      <c r="N808" s="3">
        <f>'6thR'!N$61</f>
        <v>0</v>
      </c>
      <c r="O808" s="3">
        <f>'6thR'!O$61</f>
        <v>0</v>
      </c>
      <c r="P808" s="3">
        <f>'6thR'!P$61</f>
        <v>0</v>
      </c>
      <c r="Q808" s="3">
        <f>'6thR'!Q$61</f>
        <v>0</v>
      </c>
      <c r="R808" s="3">
        <f>'6thR'!R$61</f>
        <v>0</v>
      </c>
      <c r="S808" s="3">
        <f>'6thR'!S$61</f>
        <v>0</v>
      </c>
      <c r="T808" s="3">
        <f>'6thR'!T$61</f>
        <v>0</v>
      </c>
      <c r="U808" s="10">
        <f t="shared" si="55"/>
        <v>0</v>
      </c>
    </row>
    <row r="809" spans="1:21" x14ac:dyDescent="0.35">
      <c r="B809" s="4" t="s">
        <v>18</v>
      </c>
      <c r="C809" s="3">
        <f>'7thR'!C$61</f>
        <v>0</v>
      </c>
      <c r="D809" s="3">
        <f>'7thR'!D$61</f>
        <v>0</v>
      </c>
      <c r="E809" s="3">
        <f>'7thR'!E$61</f>
        <v>0</v>
      </c>
      <c r="F809" s="3">
        <f>'7thR'!F$61</f>
        <v>0</v>
      </c>
      <c r="G809" s="3">
        <f>'7thR'!G$61</f>
        <v>0</v>
      </c>
      <c r="H809" s="3">
        <f>'7thR'!H$61</f>
        <v>0</v>
      </c>
      <c r="I809" s="3">
        <f>'7thR'!I$61</f>
        <v>0</v>
      </c>
      <c r="J809" s="3">
        <f>'7thR'!J$61</f>
        <v>0</v>
      </c>
      <c r="K809" s="3">
        <f>'7thR'!K$61</f>
        <v>0</v>
      </c>
      <c r="L809" s="3">
        <f>'7thR'!L$61</f>
        <v>0</v>
      </c>
      <c r="M809" s="3">
        <f>'7thR'!M$61</f>
        <v>0</v>
      </c>
      <c r="N809" s="3">
        <f>'7thR'!N$61</f>
        <v>0</v>
      </c>
      <c r="O809" s="3">
        <f>'7thR'!O$61</f>
        <v>0</v>
      </c>
      <c r="P809" s="3">
        <f>'7thR'!P$61</f>
        <v>0</v>
      </c>
      <c r="Q809" s="3">
        <f>'7thR'!Q$61</f>
        <v>0</v>
      </c>
      <c r="R809" s="3">
        <f>'7thR'!R$61</f>
        <v>0</v>
      </c>
      <c r="S809" s="3">
        <f>'7thR'!S$61</f>
        <v>0</v>
      </c>
      <c r="T809" s="3">
        <f>'7thR'!T$61</f>
        <v>0</v>
      </c>
      <c r="U809" s="10">
        <f t="shared" si="55"/>
        <v>0</v>
      </c>
    </row>
    <row r="810" spans="1:21" ht="15" thickBot="1" x14ac:dyDescent="0.4">
      <c r="B810" s="4" t="s">
        <v>19</v>
      </c>
      <c r="C810" s="32">
        <f>'8thR'!C$61</f>
        <v>0</v>
      </c>
      <c r="D810" s="32">
        <f>'8thR'!D$61</f>
        <v>0</v>
      </c>
      <c r="E810" s="32">
        <f>'8thR'!E$61</f>
        <v>0</v>
      </c>
      <c r="F810" s="32">
        <f>'8thR'!F$61</f>
        <v>0</v>
      </c>
      <c r="G810" s="32">
        <f>'8thR'!G$61</f>
        <v>0</v>
      </c>
      <c r="H810" s="32">
        <f>'8thR'!H$61</f>
        <v>0</v>
      </c>
      <c r="I810" s="32">
        <f>'8thR'!I$61</f>
        <v>0</v>
      </c>
      <c r="J810" s="32">
        <f>'8thR'!J$61</f>
        <v>0</v>
      </c>
      <c r="K810" s="32">
        <f>'8thR'!K$61</f>
        <v>0</v>
      </c>
      <c r="L810" s="32">
        <f>'8thR'!L$61</f>
        <v>0</v>
      </c>
      <c r="M810" s="32">
        <f>'8thR'!M$61</f>
        <v>0</v>
      </c>
      <c r="N810" s="32">
        <f>'8thR'!N$61</f>
        <v>0</v>
      </c>
      <c r="O810" s="32">
        <f>'8thR'!O$61</f>
        <v>0</v>
      </c>
      <c r="P810" s="32">
        <f>'8thR'!P$61</f>
        <v>0</v>
      </c>
      <c r="Q810" s="32">
        <f>'8thR'!Q$61</f>
        <v>0</v>
      </c>
      <c r="R810" s="32">
        <f>'8thR'!R$61</f>
        <v>0</v>
      </c>
      <c r="S810" s="32">
        <f>'8thR'!S$61</f>
        <v>0</v>
      </c>
      <c r="T810" s="32">
        <f>'8thR'!T$61</f>
        <v>0</v>
      </c>
      <c r="U810" s="10">
        <f t="shared" si="55"/>
        <v>0</v>
      </c>
    </row>
    <row r="811" spans="1:21" ht="16" thickTop="1" x14ac:dyDescent="0.35">
      <c r="B811" s="38" t="s">
        <v>12</v>
      </c>
      <c r="C811" s="30">
        <f>score!H$61</f>
        <v>0</v>
      </c>
      <c r="D811" s="30">
        <f>score!I$61</f>
        <v>0</v>
      </c>
      <c r="E811" s="30">
        <f>score!J$61</f>
        <v>0</v>
      </c>
      <c r="F811" s="30">
        <f>score!K$61</f>
        <v>0</v>
      </c>
      <c r="G811" s="30">
        <f>score!L$61</f>
        <v>0</v>
      </c>
      <c r="H811" s="30">
        <f>score!M$61</f>
        <v>0</v>
      </c>
      <c r="I811" s="30">
        <f>score!N$61</f>
        <v>0</v>
      </c>
      <c r="J811" s="30">
        <f>score!O$61</f>
        <v>0</v>
      </c>
      <c r="K811" s="30">
        <f>score!P$61</f>
        <v>0</v>
      </c>
      <c r="L811" s="30">
        <f>score!Q$61</f>
        <v>0</v>
      </c>
      <c r="M811" s="30">
        <f>score!R$61</f>
        <v>0</v>
      </c>
      <c r="N811" s="30">
        <f>score!S$61</f>
        <v>0</v>
      </c>
      <c r="O811" s="30">
        <f>score!T$61</f>
        <v>0</v>
      </c>
      <c r="P811" s="30">
        <f>score!U$61</f>
        <v>0</v>
      </c>
      <c r="Q811" s="30">
        <f>score!V$61</f>
        <v>0</v>
      </c>
      <c r="R811" s="30">
        <f>score!W$61</f>
        <v>0</v>
      </c>
      <c r="S811" s="30">
        <f>score!X$61</f>
        <v>0</v>
      </c>
      <c r="T811" s="30">
        <f>score!Y$61</f>
        <v>0</v>
      </c>
      <c r="U811" s="34">
        <f t="shared" si="55"/>
        <v>0</v>
      </c>
    </row>
    <row r="812" spans="1:21" ht="15.5" x14ac:dyDescent="0.35">
      <c r="B812" s="39" t="s">
        <v>7</v>
      </c>
      <c r="C812" s="40">
        <f>score!H$147</f>
        <v>4</v>
      </c>
      <c r="D812" s="40">
        <f>score!$I$147</f>
        <v>3</v>
      </c>
      <c r="E812" s="40">
        <f>score!$J$147</f>
        <v>3</v>
      </c>
      <c r="F812" s="40">
        <f>score!$K$147</f>
        <v>4</v>
      </c>
      <c r="G812" s="40">
        <f>score!$L$147</f>
        <v>4</v>
      </c>
      <c r="H812" s="40">
        <f>score!$M$147</f>
        <v>4</v>
      </c>
      <c r="I812" s="40">
        <f>score!$N$147</f>
        <v>3</v>
      </c>
      <c r="J812" s="40">
        <f>score!$O$147</f>
        <v>4</v>
      </c>
      <c r="K812" s="40">
        <f>score!$P$147</f>
        <v>3</v>
      </c>
      <c r="L812" s="40">
        <f>score!$Q$147</f>
        <v>4</v>
      </c>
      <c r="M812" s="40">
        <f>score!$R$147</f>
        <v>3</v>
      </c>
      <c r="N812" s="40">
        <f>score!$S$147</f>
        <v>3</v>
      </c>
      <c r="O812" s="40">
        <f>score!$T$147</f>
        <v>4</v>
      </c>
      <c r="P812" s="40">
        <f>score!$U$147</f>
        <v>4</v>
      </c>
      <c r="Q812" s="40">
        <f>score!$V$147</f>
        <v>4</v>
      </c>
      <c r="R812" s="40">
        <f>score!$W$147</f>
        <v>3</v>
      </c>
      <c r="S812" s="40">
        <f>score!$X$147</f>
        <v>4</v>
      </c>
      <c r="T812" s="40">
        <f>score!$Y$147</f>
        <v>3</v>
      </c>
      <c r="U812" s="13">
        <f>SUM(C812:T812)</f>
        <v>64</v>
      </c>
    </row>
    <row r="813" spans="1:21" x14ac:dyDescent="0.35">
      <c r="C813" s="41"/>
      <c r="D813" s="41"/>
      <c r="E813" s="41"/>
      <c r="F813" s="41"/>
      <c r="G813" s="41"/>
      <c r="H813" s="41"/>
      <c r="I813" s="41"/>
      <c r="J813" s="41"/>
      <c r="K813" s="41"/>
      <c r="L813" s="41"/>
      <c r="M813" s="41"/>
      <c r="N813" s="41"/>
      <c r="O813" s="41"/>
      <c r="P813" s="41"/>
      <c r="Q813" s="41"/>
      <c r="R813" s="41"/>
      <c r="S813" s="41"/>
      <c r="T813" s="41"/>
    </row>
    <row r="814" spans="1:21" x14ac:dyDescent="0.35">
      <c r="A814" s="151">
        <f>score!A62</f>
        <v>56</v>
      </c>
      <c r="C814" s="149" t="s">
        <v>6</v>
      </c>
      <c r="D814" s="149"/>
      <c r="E814" s="149"/>
      <c r="F814" s="149"/>
      <c r="G814" s="149"/>
      <c r="H814" s="149"/>
      <c r="I814" s="149"/>
      <c r="J814" s="149"/>
      <c r="K814" s="149"/>
      <c r="L814" s="149"/>
      <c r="M814" s="149"/>
      <c r="N814" s="149"/>
      <c r="O814" s="149"/>
      <c r="P814" s="149"/>
      <c r="Q814" s="149"/>
      <c r="R814" s="149"/>
      <c r="S814" s="149"/>
      <c r="T814" s="149"/>
    </row>
    <row r="815" spans="1:21" x14ac:dyDescent="0.35">
      <c r="A815" s="151"/>
      <c r="B815" s="152">
        <f>score!F62</f>
        <v>0</v>
      </c>
      <c r="C815" s="147">
        <v>1</v>
      </c>
      <c r="D815" s="147">
        <v>2</v>
      </c>
      <c r="E815" s="147">
        <v>3</v>
      </c>
      <c r="F815" s="147">
        <v>4</v>
      </c>
      <c r="G815" s="147">
        <v>5</v>
      </c>
      <c r="H815" s="147">
        <v>6</v>
      </c>
      <c r="I815" s="147">
        <v>7</v>
      </c>
      <c r="J815" s="147">
        <v>8</v>
      </c>
      <c r="K815" s="147">
        <v>9</v>
      </c>
      <c r="L815" s="147">
        <v>10</v>
      </c>
      <c r="M815" s="147">
        <v>11</v>
      </c>
      <c r="N815" s="147">
        <v>12</v>
      </c>
      <c r="O815" s="147">
        <v>13</v>
      </c>
      <c r="P815" s="147">
        <v>14</v>
      </c>
      <c r="Q815" s="147">
        <v>15</v>
      </c>
      <c r="R815" s="147">
        <v>16</v>
      </c>
      <c r="S815" s="147">
        <v>17</v>
      </c>
      <c r="T815" s="147">
        <v>18</v>
      </c>
      <c r="U815" s="42" t="s">
        <v>1</v>
      </c>
    </row>
    <row r="816" spans="1:21" x14ac:dyDescent="0.35">
      <c r="B816" s="152"/>
      <c r="C816" s="147"/>
      <c r="D816" s="147"/>
      <c r="E816" s="147"/>
      <c r="F816" s="147"/>
      <c r="G816" s="147"/>
      <c r="H816" s="147"/>
      <c r="I816" s="147"/>
      <c r="J816" s="147"/>
      <c r="K816" s="147"/>
      <c r="L816" s="147"/>
      <c r="M816" s="147"/>
      <c r="N816" s="147"/>
      <c r="O816" s="147"/>
      <c r="P816" s="147"/>
      <c r="Q816" s="147"/>
      <c r="R816" s="147"/>
      <c r="S816" s="147"/>
      <c r="T816" s="147"/>
      <c r="U816" s="43"/>
    </row>
    <row r="817" spans="1:21" x14ac:dyDescent="0.35">
      <c r="B817" s="4" t="s">
        <v>8</v>
      </c>
      <c r="C817" s="3">
        <f>'1stR'!C$62</f>
        <v>0</v>
      </c>
      <c r="D817" s="3">
        <f>'1stR'!D$62</f>
        <v>0</v>
      </c>
      <c r="E817" s="3">
        <f>'1stR'!E$62</f>
        <v>0</v>
      </c>
      <c r="F817" s="3">
        <f>'1stR'!F$62</f>
        <v>0</v>
      </c>
      <c r="G817" s="3">
        <f>'1stR'!G$62</f>
        <v>0</v>
      </c>
      <c r="H817" s="3">
        <f>'1stR'!H$62</f>
        <v>0</v>
      </c>
      <c r="I817" s="3">
        <f>'1stR'!I$62</f>
        <v>0</v>
      </c>
      <c r="J817" s="3">
        <f>'1stR'!J$62</f>
        <v>0</v>
      </c>
      <c r="K817" s="3">
        <f>'1stR'!K$62</f>
        <v>0</v>
      </c>
      <c r="L817" s="3">
        <f>'1stR'!L$62</f>
        <v>0</v>
      </c>
      <c r="M817" s="3">
        <f>'1stR'!M$62</f>
        <v>0</v>
      </c>
      <c r="N817" s="3">
        <f>'1stR'!N$62</f>
        <v>0</v>
      </c>
      <c r="O817" s="3">
        <f>'1stR'!O$62</f>
        <v>0</v>
      </c>
      <c r="P817" s="3">
        <f>'1stR'!P$62</f>
        <v>0</v>
      </c>
      <c r="Q817" s="3">
        <f>'1stR'!Q$62</f>
        <v>0</v>
      </c>
      <c r="R817" s="3">
        <f>'1stR'!R$62</f>
        <v>0</v>
      </c>
      <c r="S817" s="3">
        <f>'1stR'!S$62</f>
        <v>0</v>
      </c>
      <c r="T817" s="3">
        <f>'1stR'!T$62</f>
        <v>0</v>
      </c>
      <c r="U817" s="10">
        <f>SUM(C817:T817)</f>
        <v>0</v>
      </c>
    </row>
    <row r="818" spans="1:21" x14ac:dyDescent="0.35">
      <c r="B818" s="4" t="s">
        <v>13</v>
      </c>
      <c r="C818" s="3">
        <f>'2ndR'!C$62</f>
        <v>0</v>
      </c>
      <c r="D818" s="3">
        <f>'2ndR'!D$62</f>
        <v>0</v>
      </c>
      <c r="E818" s="3">
        <f>'2ndR'!E$62</f>
        <v>0</v>
      </c>
      <c r="F818" s="3">
        <f>'2ndR'!F$62</f>
        <v>0</v>
      </c>
      <c r="G818" s="3">
        <f>'2ndR'!G$62</f>
        <v>0</v>
      </c>
      <c r="H818" s="3">
        <f>'2ndR'!H$62</f>
        <v>0</v>
      </c>
      <c r="I818" s="3">
        <f>'2ndR'!I$62</f>
        <v>0</v>
      </c>
      <c r="J818" s="3">
        <f>'2ndR'!J$62</f>
        <v>0</v>
      </c>
      <c r="K818" s="3">
        <f>'2ndR'!K$62</f>
        <v>0</v>
      </c>
      <c r="L818" s="3">
        <f>'2ndR'!L$62</f>
        <v>0</v>
      </c>
      <c r="M818" s="3">
        <f>'2ndR'!M$62</f>
        <v>0</v>
      </c>
      <c r="N818" s="3">
        <f>'2ndR'!N$62</f>
        <v>0</v>
      </c>
      <c r="O818" s="3">
        <f>'2ndR'!O$62</f>
        <v>0</v>
      </c>
      <c r="P818" s="3">
        <f>'2ndR'!P$62</f>
        <v>0</v>
      </c>
      <c r="Q818" s="3">
        <f>'2ndR'!Q$62</f>
        <v>0</v>
      </c>
      <c r="R818" s="3">
        <f>'2ndR'!R$62</f>
        <v>0</v>
      </c>
      <c r="S818" s="3">
        <f>'2ndR'!S$62</f>
        <v>0</v>
      </c>
      <c r="T818" s="3">
        <f>'2ndR'!T$62</f>
        <v>0</v>
      </c>
      <c r="U818" s="10">
        <f t="shared" ref="U818:U825" si="56">SUM(C818:T818)</f>
        <v>0</v>
      </c>
    </row>
    <row r="819" spans="1:21" x14ac:dyDescent="0.35">
      <c r="B819" s="4" t="s">
        <v>14</v>
      </c>
      <c r="C819" s="3">
        <f>'3rdR'!C$62</f>
        <v>0</v>
      </c>
      <c r="D819" s="3">
        <f>'3rdR'!D$62</f>
        <v>0</v>
      </c>
      <c r="E819" s="3">
        <f>'3rdR'!E$62</f>
        <v>0</v>
      </c>
      <c r="F819" s="3">
        <f>'3rdR'!F$62</f>
        <v>0</v>
      </c>
      <c r="G819" s="3">
        <f>'3rdR'!G$62</f>
        <v>0</v>
      </c>
      <c r="H819" s="3">
        <f>'3rdR'!H$62</f>
        <v>0</v>
      </c>
      <c r="I819" s="3">
        <f>'3rdR'!I$62</f>
        <v>0</v>
      </c>
      <c r="J819" s="3">
        <f>'3rdR'!J$62</f>
        <v>0</v>
      </c>
      <c r="K819" s="3">
        <f>'3rdR'!K$62</f>
        <v>0</v>
      </c>
      <c r="L819" s="3">
        <f>'3rdR'!L$62</f>
        <v>0</v>
      </c>
      <c r="M819" s="3">
        <f>'3rdR'!M$62</f>
        <v>0</v>
      </c>
      <c r="N819" s="3">
        <f>'3rdR'!N$62</f>
        <v>0</v>
      </c>
      <c r="O819" s="3">
        <f>'3rdR'!O$62</f>
        <v>0</v>
      </c>
      <c r="P819" s="3">
        <f>'3rdR'!P$62</f>
        <v>0</v>
      </c>
      <c r="Q819" s="3">
        <f>'3rdR'!Q$62</f>
        <v>0</v>
      </c>
      <c r="R819" s="3">
        <f>'3rdR'!R$62</f>
        <v>0</v>
      </c>
      <c r="S819" s="3">
        <f>'3rdR'!S$62</f>
        <v>0</v>
      </c>
      <c r="T819" s="3">
        <f>'3rdR'!T$62</f>
        <v>0</v>
      </c>
      <c r="U819" s="10">
        <f t="shared" si="56"/>
        <v>0</v>
      </c>
    </row>
    <row r="820" spans="1:21" x14ac:dyDescent="0.35">
      <c r="B820" s="4" t="s">
        <v>15</v>
      </c>
      <c r="C820" s="3">
        <f>'4thR'!C$62</f>
        <v>0</v>
      </c>
      <c r="D820" s="3">
        <f>'4thR'!D$62</f>
        <v>0</v>
      </c>
      <c r="E820" s="3">
        <f>'4thR'!E$62</f>
        <v>0</v>
      </c>
      <c r="F820" s="3">
        <f>'4thR'!F$62</f>
        <v>0</v>
      </c>
      <c r="G820" s="3">
        <f>'4thR'!G$62</f>
        <v>0</v>
      </c>
      <c r="H820" s="3">
        <f>'4thR'!H$62</f>
        <v>0</v>
      </c>
      <c r="I820" s="3">
        <f>'4thR'!I$62</f>
        <v>0</v>
      </c>
      <c r="J820" s="3">
        <f>'4thR'!J$62</f>
        <v>0</v>
      </c>
      <c r="K820" s="3">
        <f>'4thR'!K$62</f>
        <v>0</v>
      </c>
      <c r="L820" s="3">
        <f>'4thR'!L$62</f>
        <v>0</v>
      </c>
      <c r="M820" s="3">
        <f>'4thR'!M$62</f>
        <v>0</v>
      </c>
      <c r="N820" s="3">
        <f>'4thR'!N$62</f>
        <v>0</v>
      </c>
      <c r="O820" s="3">
        <f>'4thR'!O$62</f>
        <v>0</v>
      </c>
      <c r="P820" s="3">
        <f>'4thR'!P$62</f>
        <v>0</v>
      </c>
      <c r="Q820" s="3">
        <f>'4thR'!Q$62</f>
        <v>0</v>
      </c>
      <c r="R820" s="3">
        <f>'4thR'!R$62</f>
        <v>0</v>
      </c>
      <c r="S820" s="3">
        <f>'4thR'!S$62</f>
        <v>0</v>
      </c>
      <c r="T820" s="3">
        <f>'4thR'!T$62</f>
        <v>0</v>
      </c>
      <c r="U820" s="10">
        <f t="shared" si="56"/>
        <v>0</v>
      </c>
    </row>
    <row r="821" spans="1:21" x14ac:dyDescent="0.35">
      <c r="B821" s="4" t="s">
        <v>16</v>
      </c>
      <c r="C821" s="3">
        <f>'5thR'!C$62</f>
        <v>0</v>
      </c>
      <c r="D821" s="3">
        <f>'5thR'!D$62</f>
        <v>0</v>
      </c>
      <c r="E821" s="3">
        <f>'5thR'!E$62</f>
        <v>0</v>
      </c>
      <c r="F821" s="3">
        <f>'5thR'!F$62</f>
        <v>0</v>
      </c>
      <c r="G821" s="3">
        <f>'5thR'!G$62</f>
        <v>0</v>
      </c>
      <c r="H821" s="3">
        <f>'5thR'!H$62</f>
        <v>0</v>
      </c>
      <c r="I821" s="3">
        <f>'5thR'!I$62</f>
        <v>0</v>
      </c>
      <c r="J821" s="3">
        <f>'5thR'!J$62</f>
        <v>0</v>
      </c>
      <c r="K821" s="3">
        <f>'5thR'!K$62</f>
        <v>0</v>
      </c>
      <c r="L821" s="3">
        <f>'5thR'!L$62</f>
        <v>0</v>
      </c>
      <c r="M821" s="3">
        <f>'5thR'!M$62</f>
        <v>0</v>
      </c>
      <c r="N821" s="3">
        <f>'5thR'!N$62</f>
        <v>0</v>
      </c>
      <c r="O821" s="3">
        <f>'5thR'!O$62</f>
        <v>0</v>
      </c>
      <c r="P821" s="3">
        <f>'5thR'!P$62</f>
        <v>0</v>
      </c>
      <c r="Q821" s="3">
        <f>'5thR'!Q$62</f>
        <v>0</v>
      </c>
      <c r="R821" s="3">
        <f>'5thR'!R$62</f>
        <v>0</v>
      </c>
      <c r="S821" s="3">
        <f>'5thR'!S$62</f>
        <v>0</v>
      </c>
      <c r="T821" s="3">
        <f>'5thR'!T$62</f>
        <v>0</v>
      </c>
      <c r="U821" s="10">
        <f t="shared" si="56"/>
        <v>0</v>
      </c>
    </row>
    <row r="822" spans="1:21" x14ac:dyDescent="0.35">
      <c r="B822" s="4" t="s">
        <v>17</v>
      </c>
      <c r="C822" s="3">
        <f>'6thR'!C$62</f>
        <v>0</v>
      </c>
      <c r="D822" s="3">
        <f>'6thR'!D$62</f>
        <v>0</v>
      </c>
      <c r="E822" s="3">
        <f>'6thR'!E$62</f>
        <v>0</v>
      </c>
      <c r="F822" s="3">
        <f>'6thR'!F$62</f>
        <v>0</v>
      </c>
      <c r="G822" s="3">
        <f>'6thR'!G$62</f>
        <v>0</v>
      </c>
      <c r="H822" s="3">
        <f>'6thR'!H$62</f>
        <v>0</v>
      </c>
      <c r="I822" s="3">
        <f>'6thR'!I$62</f>
        <v>0</v>
      </c>
      <c r="J822" s="3">
        <f>'6thR'!J$62</f>
        <v>0</v>
      </c>
      <c r="K822" s="3">
        <f>'6thR'!K$62</f>
        <v>0</v>
      </c>
      <c r="L822" s="3">
        <f>'6thR'!L$62</f>
        <v>0</v>
      </c>
      <c r="M822" s="3">
        <f>'6thR'!M$62</f>
        <v>0</v>
      </c>
      <c r="N822" s="3">
        <f>'6thR'!N$62</f>
        <v>0</v>
      </c>
      <c r="O822" s="3">
        <f>'6thR'!O$62</f>
        <v>0</v>
      </c>
      <c r="P822" s="3">
        <f>'6thR'!P$62</f>
        <v>0</v>
      </c>
      <c r="Q822" s="3">
        <f>'6thR'!Q$62</f>
        <v>0</v>
      </c>
      <c r="R822" s="3">
        <f>'6thR'!R$62</f>
        <v>0</v>
      </c>
      <c r="S822" s="3">
        <f>'6thR'!S$62</f>
        <v>0</v>
      </c>
      <c r="T822" s="3">
        <f>'6thR'!T$62</f>
        <v>0</v>
      </c>
      <c r="U822" s="10">
        <f t="shared" si="56"/>
        <v>0</v>
      </c>
    </row>
    <row r="823" spans="1:21" x14ac:dyDescent="0.35">
      <c r="B823" s="4" t="s">
        <v>18</v>
      </c>
      <c r="C823" s="3">
        <f>'7thR'!C$62</f>
        <v>0</v>
      </c>
      <c r="D823" s="3">
        <f>'7thR'!D$62</f>
        <v>0</v>
      </c>
      <c r="E823" s="3">
        <f>'7thR'!E$62</f>
        <v>0</v>
      </c>
      <c r="F823" s="3">
        <f>'7thR'!F$62</f>
        <v>0</v>
      </c>
      <c r="G823" s="3">
        <f>'7thR'!G$62</f>
        <v>0</v>
      </c>
      <c r="H823" s="3">
        <f>'7thR'!H$62</f>
        <v>0</v>
      </c>
      <c r="I823" s="3">
        <f>'7thR'!I$62</f>
        <v>0</v>
      </c>
      <c r="J823" s="3">
        <f>'7thR'!J$62</f>
        <v>0</v>
      </c>
      <c r="K823" s="3">
        <f>'7thR'!K$62</f>
        <v>0</v>
      </c>
      <c r="L823" s="3">
        <f>'7thR'!L$62</f>
        <v>0</v>
      </c>
      <c r="M823" s="3">
        <f>'7thR'!M$62</f>
        <v>0</v>
      </c>
      <c r="N823" s="3">
        <f>'7thR'!N$62</f>
        <v>0</v>
      </c>
      <c r="O823" s="3">
        <f>'7thR'!O$62</f>
        <v>0</v>
      </c>
      <c r="P823" s="3">
        <f>'7thR'!P$62</f>
        <v>0</v>
      </c>
      <c r="Q823" s="3">
        <f>'7thR'!Q$62</f>
        <v>0</v>
      </c>
      <c r="R823" s="3">
        <f>'7thR'!R$62</f>
        <v>0</v>
      </c>
      <c r="S823" s="3">
        <f>'7thR'!S$62</f>
        <v>0</v>
      </c>
      <c r="T823" s="3">
        <f>'7thR'!T$62</f>
        <v>0</v>
      </c>
      <c r="U823" s="10">
        <f t="shared" si="56"/>
        <v>0</v>
      </c>
    </row>
    <row r="824" spans="1:21" ht="15" thickBot="1" x14ac:dyDescent="0.4">
      <c r="B824" s="4" t="s">
        <v>19</v>
      </c>
      <c r="C824" s="32">
        <f>'8thR'!C$62</f>
        <v>0</v>
      </c>
      <c r="D824" s="32">
        <f>'8thR'!D$62</f>
        <v>0</v>
      </c>
      <c r="E824" s="32">
        <f>'8thR'!E$62</f>
        <v>0</v>
      </c>
      <c r="F824" s="32">
        <f>'8thR'!F$62</f>
        <v>0</v>
      </c>
      <c r="G824" s="32">
        <f>'8thR'!G$62</f>
        <v>0</v>
      </c>
      <c r="H824" s="32">
        <f>'8thR'!H$62</f>
        <v>0</v>
      </c>
      <c r="I824" s="32">
        <f>'8thR'!I$62</f>
        <v>0</v>
      </c>
      <c r="J824" s="32">
        <f>'8thR'!J$62</f>
        <v>0</v>
      </c>
      <c r="K824" s="32">
        <f>'8thR'!K$62</f>
        <v>0</v>
      </c>
      <c r="L824" s="32">
        <f>'8thR'!L$62</f>
        <v>0</v>
      </c>
      <c r="M824" s="32">
        <f>'8thR'!M$62</f>
        <v>0</v>
      </c>
      <c r="N824" s="32">
        <f>'8thR'!N$62</f>
        <v>0</v>
      </c>
      <c r="O824" s="32">
        <f>'8thR'!O$62</f>
        <v>0</v>
      </c>
      <c r="P824" s="32">
        <f>'8thR'!P$62</f>
        <v>0</v>
      </c>
      <c r="Q824" s="32">
        <f>'8thR'!Q$62</f>
        <v>0</v>
      </c>
      <c r="R824" s="32">
        <f>'8thR'!R$62</f>
        <v>0</v>
      </c>
      <c r="S824" s="32">
        <f>'8thR'!S$62</f>
        <v>0</v>
      </c>
      <c r="T824" s="32">
        <f>'8thR'!T$62</f>
        <v>0</v>
      </c>
      <c r="U824" s="10">
        <f t="shared" si="56"/>
        <v>0</v>
      </c>
    </row>
    <row r="825" spans="1:21" ht="16" thickTop="1" x14ac:dyDescent="0.35">
      <c r="B825" s="38" t="s">
        <v>12</v>
      </c>
      <c r="C825" s="30">
        <f>score!H$62</f>
        <v>0</v>
      </c>
      <c r="D825" s="30">
        <f>score!I$62</f>
        <v>0</v>
      </c>
      <c r="E825" s="30">
        <f>score!J$62</f>
        <v>0</v>
      </c>
      <c r="F825" s="30">
        <f>score!K$62</f>
        <v>0</v>
      </c>
      <c r="G825" s="30">
        <f>score!L$62</f>
        <v>0</v>
      </c>
      <c r="H825" s="30">
        <f>score!M$62</f>
        <v>0</v>
      </c>
      <c r="I825" s="30">
        <f>score!N$62</f>
        <v>0</v>
      </c>
      <c r="J825" s="30">
        <f>score!O$62</f>
        <v>0</v>
      </c>
      <c r="K825" s="30">
        <f>score!P$62</f>
        <v>0</v>
      </c>
      <c r="L825" s="30">
        <f>score!Q$62</f>
        <v>0</v>
      </c>
      <c r="M825" s="30">
        <f>score!R$62</f>
        <v>0</v>
      </c>
      <c r="N825" s="30">
        <f>score!S$62</f>
        <v>0</v>
      </c>
      <c r="O825" s="30">
        <f>score!T$62</f>
        <v>0</v>
      </c>
      <c r="P825" s="30">
        <f>score!U$62</f>
        <v>0</v>
      </c>
      <c r="Q825" s="30">
        <f>score!V$62</f>
        <v>0</v>
      </c>
      <c r="R825" s="30">
        <f>score!W$62</f>
        <v>0</v>
      </c>
      <c r="S825" s="30">
        <f>score!X$62</f>
        <v>0</v>
      </c>
      <c r="T825" s="30">
        <f>score!Y$62</f>
        <v>0</v>
      </c>
      <c r="U825" s="34">
        <f t="shared" si="56"/>
        <v>0</v>
      </c>
    </row>
    <row r="826" spans="1:21" ht="15.5" x14ac:dyDescent="0.35">
      <c r="B826" s="39" t="s">
        <v>7</v>
      </c>
      <c r="C826" s="40">
        <f>score!H$147</f>
        <v>4</v>
      </c>
      <c r="D826" s="40">
        <f>score!$I$147</f>
        <v>3</v>
      </c>
      <c r="E826" s="40">
        <f>score!$J$147</f>
        <v>3</v>
      </c>
      <c r="F826" s="40">
        <f>score!$K$147</f>
        <v>4</v>
      </c>
      <c r="G826" s="40">
        <f>score!$L$147</f>
        <v>4</v>
      </c>
      <c r="H826" s="40">
        <f>score!$M$147</f>
        <v>4</v>
      </c>
      <c r="I826" s="40">
        <f>score!$N$147</f>
        <v>3</v>
      </c>
      <c r="J826" s="40">
        <f>score!$O$147</f>
        <v>4</v>
      </c>
      <c r="K826" s="40">
        <f>score!$P$147</f>
        <v>3</v>
      </c>
      <c r="L826" s="40">
        <f>score!$Q$147</f>
        <v>4</v>
      </c>
      <c r="M826" s="40">
        <f>score!$R$147</f>
        <v>3</v>
      </c>
      <c r="N826" s="40">
        <f>score!$S$147</f>
        <v>3</v>
      </c>
      <c r="O826" s="40">
        <f>score!$T$147</f>
        <v>4</v>
      </c>
      <c r="P826" s="40">
        <f>score!$U$147</f>
        <v>4</v>
      </c>
      <c r="Q826" s="40">
        <f>score!$V$147</f>
        <v>4</v>
      </c>
      <c r="R826" s="40">
        <f>score!$W$147</f>
        <v>3</v>
      </c>
      <c r="S826" s="40">
        <f>score!$X$147</f>
        <v>4</v>
      </c>
      <c r="T826" s="40">
        <f>score!$Y$147</f>
        <v>3</v>
      </c>
      <c r="U826" s="13">
        <f>SUM(C826:T826)</f>
        <v>64</v>
      </c>
    </row>
    <row r="827" spans="1:21" x14ac:dyDescent="0.35">
      <c r="C827" s="41"/>
      <c r="D827" s="41"/>
      <c r="E827" s="41"/>
      <c r="F827" s="41"/>
      <c r="G827" s="41"/>
      <c r="H827" s="41"/>
      <c r="I827" s="41"/>
      <c r="J827" s="41"/>
      <c r="K827" s="41"/>
      <c r="L827" s="41"/>
      <c r="M827" s="41"/>
      <c r="N827" s="41"/>
      <c r="O827" s="41"/>
      <c r="P827" s="41"/>
      <c r="Q827" s="41"/>
      <c r="R827" s="41"/>
      <c r="S827" s="41"/>
      <c r="T827" s="41"/>
    </row>
    <row r="828" spans="1:21" x14ac:dyDescent="0.35">
      <c r="A828" s="151">
        <f>score!A63</f>
        <v>57</v>
      </c>
      <c r="C828" s="153" t="s">
        <v>6</v>
      </c>
      <c r="D828" s="153"/>
      <c r="E828" s="153"/>
      <c r="F828" s="153"/>
      <c r="G828" s="153"/>
      <c r="H828" s="153"/>
      <c r="I828" s="153"/>
      <c r="J828" s="153"/>
      <c r="K828" s="153"/>
      <c r="L828" s="153"/>
      <c r="M828" s="153"/>
      <c r="N828" s="153"/>
      <c r="O828" s="153"/>
      <c r="P828" s="153"/>
      <c r="Q828" s="153"/>
      <c r="R828" s="153"/>
      <c r="S828" s="153"/>
      <c r="T828" s="153"/>
    </row>
    <row r="829" spans="1:21" x14ac:dyDescent="0.35">
      <c r="A829" s="151"/>
      <c r="B829" s="152">
        <f>score!F63</f>
        <v>0</v>
      </c>
      <c r="C829" s="155">
        <v>1</v>
      </c>
      <c r="D829" s="155">
        <v>2</v>
      </c>
      <c r="E829" s="155">
        <v>3</v>
      </c>
      <c r="F829" s="155">
        <v>4</v>
      </c>
      <c r="G829" s="155">
        <v>5</v>
      </c>
      <c r="H829" s="155">
        <v>6</v>
      </c>
      <c r="I829" s="155">
        <v>7</v>
      </c>
      <c r="J829" s="155">
        <v>8</v>
      </c>
      <c r="K829" s="155">
        <v>9</v>
      </c>
      <c r="L829" s="155">
        <v>10</v>
      </c>
      <c r="M829" s="155">
        <v>11</v>
      </c>
      <c r="N829" s="155">
        <v>12</v>
      </c>
      <c r="O829" s="155">
        <v>13</v>
      </c>
      <c r="P829" s="155">
        <v>14</v>
      </c>
      <c r="Q829" s="155">
        <v>15</v>
      </c>
      <c r="R829" s="155">
        <v>16</v>
      </c>
      <c r="S829" s="155">
        <v>17</v>
      </c>
      <c r="T829" s="155">
        <v>18</v>
      </c>
      <c r="U829" s="42" t="s">
        <v>1</v>
      </c>
    </row>
    <row r="830" spans="1:21" x14ac:dyDescent="0.35">
      <c r="B830" s="154"/>
      <c r="C830" s="146"/>
      <c r="D830" s="146"/>
      <c r="E830" s="146"/>
      <c r="F830" s="146"/>
      <c r="G830" s="146"/>
      <c r="H830" s="146"/>
      <c r="I830" s="146"/>
      <c r="J830" s="146"/>
      <c r="K830" s="146"/>
      <c r="L830" s="146"/>
      <c r="M830" s="146"/>
      <c r="N830" s="146"/>
      <c r="O830" s="146"/>
      <c r="P830" s="146"/>
      <c r="Q830" s="146"/>
      <c r="R830" s="146"/>
      <c r="S830" s="146"/>
      <c r="T830" s="146"/>
      <c r="U830" s="43"/>
    </row>
    <row r="831" spans="1:21" x14ac:dyDescent="0.35">
      <c r="B831" s="4" t="s">
        <v>8</v>
      </c>
      <c r="C831" s="3">
        <f>'1stR'!C$63</f>
        <v>0</v>
      </c>
      <c r="D831" s="3">
        <f>'1stR'!D$63</f>
        <v>0</v>
      </c>
      <c r="E831" s="3">
        <f>'1stR'!E$63</f>
        <v>0</v>
      </c>
      <c r="F831" s="3">
        <f>'1stR'!F$63</f>
        <v>0</v>
      </c>
      <c r="G831" s="3">
        <f>'1stR'!G$63</f>
        <v>0</v>
      </c>
      <c r="H831" s="3">
        <f>'1stR'!H$63</f>
        <v>0</v>
      </c>
      <c r="I831" s="3">
        <f>'1stR'!I$63</f>
        <v>0</v>
      </c>
      <c r="J831" s="3">
        <f>'1stR'!J$63</f>
        <v>0</v>
      </c>
      <c r="K831" s="3">
        <f>'1stR'!K$63</f>
        <v>0</v>
      </c>
      <c r="L831" s="3">
        <f>'1stR'!L$63</f>
        <v>0</v>
      </c>
      <c r="M831" s="3">
        <f>'1stR'!M$63</f>
        <v>0</v>
      </c>
      <c r="N831" s="3">
        <f>'1stR'!N$63</f>
        <v>0</v>
      </c>
      <c r="O831" s="3">
        <f>'1stR'!O$63</f>
        <v>0</v>
      </c>
      <c r="P831" s="3">
        <f>'1stR'!P$63</f>
        <v>0</v>
      </c>
      <c r="Q831" s="3">
        <f>'1stR'!Q$63</f>
        <v>0</v>
      </c>
      <c r="R831" s="3">
        <f>'1stR'!R$63</f>
        <v>0</v>
      </c>
      <c r="S831" s="3">
        <f>'1stR'!S$63</f>
        <v>0</v>
      </c>
      <c r="T831" s="3">
        <f>'1stR'!T$63</f>
        <v>0</v>
      </c>
      <c r="U831" s="10">
        <f>SUM(C831:T831)</f>
        <v>0</v>
      </c>
    </row>
    <row r="832" spans="1:21" x14ac:dyDescent="0.35">
      <c r="B832" s="4" t="s">
        <v>13</v>
      </c>
      <c r="C832" s="3">
        <f>'2ndR'!C$63</f>
        <v>0</v>
      </c>
      <c r="D832" s="3">
        <f>'2ndR'!D$63</f>
        <v>0</v>
      </c>
      <c r="E832" s="3">
        <f>'2ndR'!E$63</f>
        <v>0</v>
      </c>
      <c r="F832" s="3">
        <f>'2ndR'!F$63</f>
        <v>0</v>
      </c>
      <c r="G832" s="3">
        <f>'2ndR'!G$63</f>
        <v>0</v>
      </c>
      <c r="H832" s="3">
        <f>'2ndR'!H$63</f>
        <v>0</v>
      </c>
      <c r="I832" s="3">
        <f>'2ndR'!I$63</f>
        <v>0</v>
      </c>
      <c r="J832" s="3">
        <f>'2ndR'!J$63</f>
        <v>0</v>
      </c>
      <c r="K832" s="3">
        <f>'2ndR'!K$63</f>
        <v>0</v>
      </c>
      <c r="L832" s="3">
        <f>'2ndR'!L$63</f>
        <v>0</v>
      </c>
      <c r="M832" s="3">
        <f>'2ndR'!M$63</f>
        <v>0</v>
      </c>
      <c r="N832" s="3">
        <f>'2ndR'!N$63</f>
        <v>0</v>
      </c>
      <c r="O832" s="3">
        <f>'2ndR'!O$63</f>
        <v>0</v>
      </c>
      <c r="P832" s="3">
        <f>'2ndR'!P$63</f>
        <v>0</v>
      </c>
      <c r="Q832" s="3">
        <f>'2ndR'!Q$63</f>
        <v>0</v>
      </c>
      <c r="R832" s="3">
        <f>'2ndR'!R$63</f>
        <v>0</v>
      </c>
      <c r="S832" s="3">
        <f>'2ndR'!S$63</f>
        <v>0</v>
      </c>
      <c r="T832" s="3">
        <f>'2ndR'!T$63</f>
        <v>0</v>
      </c>
      <c r="U832" s="10">
        <f t="shared" ref="U832:U839" si="57">SUM(C832:T832)</f>
        <v>0</v>
      </c>
    </row>
    <row r="833" spans="1:21" x14ac:dyDescent="0.35">
      <c r="B833" s="4" t="s">
        <v>14</v>
      </c>
      <c r="C833" s="3">
        <f>'3rdR'!C$63</f>
        <v>0</v>
      </c>
      <c r="D833" s="3">
        <f>'3rdR'!D$63</f>
        <v>0</v>
      </c>
      <c r="E833" s="3">
        <f>'3rdR'!E$63</f>
        <v>0</v>
      </c>
      <c r="F833" s="3">
        <f>'3rdR'!F$63</f>
        <v>0</v>
      </c>
      <c r="G833" s="3">
        <f>'3rdR'!G$63</f>
        <v>0</v>
      </c>
      <c r="H833" s="3">
        <f>'3rdR'!H$63</f>
        <v>0</v>
      </c>
      <c r="I833" s="3">
        <f>'3rdR'!I$63</f>
        <v>0</v>
      </c>
      <c r="J833" s="3">
        <f>'3rdR'!J$63</f>
        <v>0</v>
      </c>
      <c r="K833" s="3">
        <f>'3rdR'!K$63</f>
        <v>0</v>
      </c>
      <c r="L833" s="3">
        <f>'3rdR'!L$63</f>
        <v>0</v>
      </c>
      <c r="M833" s="3">
        <f>'3rdR'!M$63</f>
        <v>0</v>
      </c>
      <c r="N833" s="3">
        <f>'3rdR'!N$63</f>
        <v>0</v>
      </c>
      <c r="O833" s="3">
        <f>'3rdR'!O$63</f>
        <v>0</v>
      </c>
      <c r="P833" s="3">
        <f>'3rdR'!P$63</f>
        <v>0</v>
      </c>
      <c r="Q833" s="3">
        <f>'3rdR'!Q$63</f>
        <v>0</v>
      </c>
      <c r="R833" s="3">
        <f>'3rdR'!R$63</f>
        <v>0</v>
      </c>
      <c r="S833" s="3">
        <f>'3rdR'!S$63</f>
        <v>0</v>
      </c>
      <c r="T833" s="3">
        <f>'3rdR'!T$63</f>
        <v>0</v>
      </c>
      <c r="U833" s="10">
        <f t="shared" si="57"/>
        <v>0</v>
      </c>
    </row>
    <row r="834" spans="1:21" x14ac:dyDescent="0.35">
      <c r="B834" s="4" t="s">
        <v>15</v>
      </c>
      <c r="C834" s="3">
        <f>'4thR'!C$63</f>
        <v>0</v>
      </c>
      <c r="D834" s="3">
        <f>'4thR'!D$63</f>
        <v>0</v>
      </c>
      <c r="E834" s="3">
        <f>'4thR'!E$63</f>
        <v>0</v>
      </c>
      <c r="F834" s="3">
        <f>'4thR'!F$63</f>
        <v>0</v>
      </c>
      <c r="G834" s="3">
        <f>'4thR'!G$63</f>
        <v>0</v>
      </c>
      <c r="H834" s="3">
        <f>'4thR'!H$63</f>
        <v>0</v>
      </c>
      <c r="I834" s="3">
        <f>'4thR'!I$63</f>
        <v>0</v>
      </c>
      <c r="J834" s="3">
        <f>'4thR'!J$63</f>
        <v>0</v>
      </c>
      <c r="K834" s="3">
        <f>'4thR'!K$63</f>
        <v>0</v>
      </c>
      <c r="L834" s="3">
        <f>'4thR'!L$63</f>
        <v>0</v>
      </c>
      <c r="M834" s="3">
        <f>'4thR'!M$63</f>
        <v>0</v>
      </c>
      <c r="N834" s="3">
        <f>'4thR'!N$63</f>
        <v>0</v>
      </c>
      <c r="O834" s="3">
        <f>'4thR'!O$63</f>
        <v>0</v>
      </c>
      <c r="P834" s="3">
        <f>'4thR'!P$63</f>
        <v>0</v>
      </c>
      <c r="Q834" s="3">
        <f>'4thR'!Q$63</f>
        <v>0</v>
      </c>
      <c r="R834" s="3">
        <f>'4thR'!R$63</f>
        <v>0</v>
      </c>
      <c r="S834" s="3">
        <f>'4thR'!S$63</f>
        <v>0</v>
      </c>
      <c r="T834" s="3">
        <f>'4thR'!T$63</f>
        <v>0</v>
      </c>
      <c r="U834" s="10">
        <f t="shared" si="57"/>
        <v>0</v>
      </c>
    </row>
    <row r="835" spans="1:21" x14ac:dyDescent="0.35">
      <c r="B835" s="4" t="s">
        <v>16</v>
      </c>
      <c r="C835" s="3">
        <f>'5thR'!C$63</f>
        <v>0</v>
      </c>
      <c r="D835" s="3">
        <f>'5thR'!D$63</f>
        <v>0</v>
      </c>
      <c r="E835" s="3">
        <f>'5thR'!E$63</f>
        <v>0</v>
      </c>
      <c r="F835" s="3">
        <f>'5thR'!F$63</f>
        <v>0</v>
      </c>
      <c r="G835" s="3">
        <f>'5thR'!G$63</f>
        <v>0</v>
      </c>
      <c r="H835" s="3">
        <f>'5thR'!H$63</f>
        <v>0</v>
      </c>
      <c r="I835" s="3">
        <f>'5thR'!I$63</f>
        <v>0</v>
      </c>
      <c r="J835" s="3">
        <f>'5thR'!J$63</f>
        <v>0</v>
      </c>
      <c r="K835" s="3">
        <f>'5thR'!K$63</f>
        <v>0</v>
      </c>
      <c r="L835" s="3">
        <f>'5thR'!L$63</f>
        <v>0</v>
      </c>
      <c r="M835" s="3">
        <f>'5thR'!M$63</f>
        <v>0</v>
      </c>
      <c r="N835" s="3">
        <f>'5thR'!N$63</f>
        <v>0</v>
      </c>
      <c r="O835" s="3">
        <f>'5thR'!O$63</f>
        <v>0</v>
      </c>
      <c r="P835" s="3">
        <f>'5thR'!P$63</f>
        <v>0</v>
      </c>
      <c r="Q835" s="3">
        <f>'5thR'!Q$63</f>
        <v>0</v>
      </c>
      <c r="R835" s="3">
        <f>'5thR'!R$63</f>
        <v>0</v>
      </c>
      <c r="S835" s="3">
        <f>'5thR'!S$63</f>
        <v>0</v>
      </c>
      <c r="T835" s="3">
        <f>'5thR'!T$63</f>
        <v>0</v>
      </c>
      <c r="U835" s="10">
        <f t="shared" si="57"/>
        <v>0</v>
      </c>
    </row>
    <row r="836" spans="1:21" x14ac:dyDescent="0.35">
      <c r="B836" s="4" t="s">
        <v>17</v>
      </c>
      <c r="C836" s="3">
        <f>'6thR'!C$63</f>
        <v>0</v>
      </c>
      <c r="D836" s="3">
        <f>'6thR'!D$63</f>
        <v>0</v>
      </c>
      <c r="E836" s="3">
        <f>'6thR'!E$63</f>
        <v>0</v>
      </c>
      <c r="F836" s="3">
        <f>'6thR'!F$63</f>
        <v>0</v>
      </c>
      <c r="G836" s="3">
        <f>'6thR'!G$63</f>
        <v>0</v>
      </c>
      <c r="H836" s="3">
        <f>'6thR'!H$63</f>
        <v>0</v>
      </c>
      <c r="I836" s="3">
        <f>'6thR'!I$63</f>
        <v>0</v>
      </c>
      <c r="J836" s="3">
        <f>'6thR'!J$63</f>
        <v>0</v>
      </c>
      <c r="K836" s="3">
        <f>'6thR'!K$63</f>
        <v>0</v>
      </c>
      <c r="L836" s="3">
        <f>'6thR'!L$63</f>
        <v>0</v>
      </c>
      <c r="M836" s="3">
        <f>'6thR'!M$63</f>
        <v>0</v>
      </c>
      <c r="N836" s="3">
        <f>'6thR'!N$63</f>
        <v>0</v>
      </c>
      <c r="O836" s="3">
        <f>'6thR'!O$63</f>
        <v>0</v>
      </c>
      <c r="P836" s="3">
        <f>'6thR'!P$63</f>
        <v>0</v>
      </c>
      <c r="Q836" s="3">
        <f>'6thR'!Q$63</f>
        <v>0</v>
      </c>
      <c r="R836" s="3">
        <f>'6thR'!R$63</f>
        <v>0</v>
      </c>
      <c r="S836" s="3">
        <f>'6thR'!S$63</f>
        <v>0</v>
      </c>
      <c r="T836" s="3">
        <f>'6thR'!T$63</f>
        <v>0</v>
      </c>
      <c r="U836" s="10">
        <f t="shared" si="57"/>
        <v>0</v>
      </c>
    </row>
    <row r="837" spans="1:21" x14ac:dyDescent="0.35">
      <c r="B837" s="4" t="s">
        <v>18</v>
      </c>
      <c r="C837" s="3">
        <f>'7thR'!C$63</f>
        <v>0</v>
      </c>
      <c r="D837" s="3">
        <f>'7thR'!D$63</f>
        <v>0</v>
      </c>
      <c r="E837" s="3">
        <f>'7thR'!E$63</f>
        <v>0</v>
      </c>
      <c r="F837" s="3">
        <f>'7thR'!F$63</f>
        <v>0</v>
      </c>
      <c r="G837" s="3">
        <f>'7thR'!G$63</f>
        <v>0</v>
      </c>
      <c r="H837" s="3">
        <f>'7thR'!H$63</f>
        <v>0</v>
      </c>
      <c r="I837" s="3">
        <f>'7thR'!I$63</f>
        <v>0</v>
      </c>
      <c r="J837" s="3">
        <f>'7thR'!J$63</f>
        <v>0</v>
      </c>
      <c r="K837" s="3">
        <f>'7thR'!K$63</f>
        <v>0</v>
      </c>
      <c r="L837" s="3">
        <f>'7thR'!L$63</f>
        <v>0</v>
      </c>
      <c r="M837" s="3">
        <f>'7thR'!M$63</f>
        <v>0</v>
      </c>
      <c r="N837" s="3">
        <f>'7thR'!N$63</f>
        <v>0</v>
      </c>
      <c r="O837" s="3">
        <f>'7thR'!O$63</f>
        <v>0</v>
      </c>
      <c r="P837" s="3">
        <f>'7thR'!P$63</f>
        <v>0</v>
      </c>
      <c r="Q837" s="3">
        <f>'7thR'!Q$63</f>
        <v>0</v>
      </c>
      <c r="R837" s="3">
        <f>'7thR'!R$63</f>
        <v>0</v>
      </c>
      <c r="S837" s="3">
        <f>'7thR'!S$63</f>
        <v>0</v>
      </c>
      <c r="T837" s="3">
        <f>'7thR'!T$63</f>
        <v>0</v>
      </c>
      <c r="U837" s="10">
        <f t="shared" si="57"/>
        <v>0</v>
      </c>
    </row>
    <row r="838" spans="1:21" ht="15" thickBot="1" x14ac:dyDescent="0.4">
      <c r="B838" s="4" t="s">
        <v>19</v>
      </c>
      <c r="C838" s="32">
        <f>'8thR'!C$63</f>
        <v>0</v>
      </c>
      <c r="D838" s="32">
        <f>'8thR'!D$63</f>
        <v>0</v>
      </c>
      <c r="E838" s="32">
        <f>'8thR'!E$63</f>
        <v>0</v>
      </c>
      <c r="F838" s="32">
        <f>'8thR'!F$63</f>
        <v>0</v>
      </c>
      <c r="G838" s="32">
        <f>'8thR'!G$63</f>
        <v>0</v>
      </c>
      <c r="H838" s="32">
        <f>'8thR'!H$63</f>
        <v>0</v>
      </c>
      <c r="I838" s="32">
        <f>'8thR'!I$63</f>
        <v>0</v>
      </c>
      <c r="J838" s="32">
        <f>'8thR'!J$63</f>
        <v>0</v>
      </c>
      <c r="K838" s="32">
        <f>'8thR'!K$63</f>
        <v>0</v>
      </c>
      <c r="L838" s="32">
        <f>'8thR'!L$63</f>
        <v>0</v>
      </c>
      <c r="M838" s="32">
        <f>'8thR'!M$63</f>
        <v>0</v>
      </c>
      <c r="N838" s="32">
        <f>'8thR'!N$63</f>
        <v>0</v>
      </c>
      <c r="O838" s="32">
        <f>'8thR'!O$63</f>
        <v>0</v>
      </c>
      <c r="P838" s="32">
        <f>'8thR'!P$63</f>
        <v>0</v>
      </c>
      <c r="Q838" s="32">
        <f>'8thR'!Q$63</f>
        <v>0</v>
      </c>
      <c r="R838" s="32">
        <f>'8thR'!R$63</f>
        <v>0</v>
      </c>
      <c r="S838" s="32">
        <f>'8thR'!S$63</f>
        <v>0</v>
      </c>
      <c r="T838" s="32">
        <f>'8thR'!T$63</f>
        <v>0</v>
      </c>
      <c r="U838" s="10">
        <f t="shared" si="57"/>
        <v>0</v>
      </c>
    </row>
    <row r="839" spans="1:21" ht="16" thickTop="1" x14ac:dyDescent="0.35">
      <c r="B839" s="38" t="s">
        <v>12</v>
      </c>
      <c r="C839" s="30">
        <f>score!H$63</f>
        <v>0</v>
      </c>
      <c r="D839" s="30">
        <f>score!I$63</f>
        <v>0</v>
      </c>
      <c r="E839" s="30">
        <f>score!J$63</f>
        <v>0</v>
      </c>
      <c r="F839" s="30">
        <f>score!K$63</f>
        <v>0</v>
      </c>
      <c r="G839" s="30">
        <f>score!L$63</f>
        <v>0</v>
      </c>
      <c r="H839" s="30">
        <f>score!M$63</f>
        <v>0</v>
      </c>
      <c r="I839" s="30">
        <f>score!N$63</f>
        <v>0</v>
      </c>
      <c r="J839" s="30">
        <f>score!O$63</f>
        <v>0</v>
      </c>
      <c r="K839" s="30">
        <f>score!P$63</f>
        <v>0</v>
      </c>
      <c r="L839" s="30">
        <f>score!Q$63</f>
        <v>0</v>
      </c>
      <c r="M839" s="30">
        <f>score!R$63</f>
        <v>0</v>
      </c>
      <c r="N839" s="30">
        <f>score!S$63</f>
        <v>0</v>
      </c>
      <c r="O839" s="30">
        <f>score!T$63</f>
        <v>0</v>
      </c>
      <c r="P839" s="30">
        <f>score!U$63</f>
        <v>0</v>
      </c>
      <c r="Q839" s="30">
        <f>score!V$63</f>
        <v>0</v>
      </c>
      <c r="R839" s="30">
        <f>score!W$63</f>
        <v>0</v>
      </c>
      <c r="S839" s="30">
        <f>score!X$63</f>
        <v>0</v>
      </c>
      <c r="T839" s="30">
        <f>score!Y$63</f>
        <v>0</v>
      </c>
      <c r="U839" s="34">
        <f t="shared" si="57"/>
        <v>0</v>
      </c>
    </row>
    <row r="840" spans="1:21" ht="15.5" x14ac:dyDescent="0.35">
      <c r="B840" s="39" t="s">
        <v>7</v>
      </c>
      <c r="C840" s="40">
        <f>score!H$147</f>
        <v>4</v>
      </c>
      <c r="D840" s="40">
        <f>score!$I$147</f>
        <v>3</v>
      </c>
      <c r="E840" s="40">
        <f>score!$J$147</f>
        <v>3</v>
      </c>
      <c r="F840" s="40">
        <f>score!$K$147</f>
        <v>4</v>
      </c>
      <c r="G840" s="40">
        <f>score!$L$147</f>
        <v>4</v>
      </c>
      <c r="H840" s="40">
        <f>score!$M$147</f>
        <v>4</v>
      </c>
      <c r="I840" s="40">
        <f>score!$N$147</f>
        <v>3</v>
      </c>
      <c r="J840" s="40">
        <f>score!$O$147</f>
        <v>4</v>
      </c>
      <c r="K840" s="40">
        <f>score!$P$147</f>
        <v>3</v>
      </c>
      <c r="L840" s="40">
        <f>score!$Q$147</f>
        <v>4</v>
      </c>
      <c r="M840" s="40">
        <f>score!$R$147</f>
        <v>3</v>
      </c>
      <c r="N840" s="40">
        <f>score!$S$147</f>
        <v>3</v>
      </c>
      <c r="O840" s="40">
        <f>score!$T$147</f>
        <v>4</v>
      </c>
      <c r="P840" s="40">
        <f>score!$U$147</f>
        <v>4</v>
      </c>
      <c r="Q840" s="40">
        <f>score!$V$147</f>
        <v>4</v>
      </c>
      <c r="R840" s="40">
        <f>score!$W$147</f>
        <v>3</v>
      </c>
      <c r="S840" s="40">
        <f>score!$X$147</f>
        <v>4</v>
      </c>
      <c r="T840" s="40">
        <f>score!$Y$147</f>
        <v>3</v>
      </c>
      <c r="U840" s="13">
        <f>SUM(C840:T840)</f>
        <v>64</v>
      </c>
    </row>
    <row r="841" spans="1:21" x14ac:dyDescent="0.35">
      <c r="C841" s="41"/>
      <c r="D841" s="41"/>
      <c r="E841" s="41"/>
      <c r="F841" s="41"/>
      <c r="G841" s="41"/>
      <c r="H841" s="41"/>
      <c r="I841" s="41"/>
      <c r="J841" s="41"/>
      <c r="K841" s="41"/>
      <c r="L841" s="41"/>
      <c r="M841" s="41"/>
      <c r="N841" s="41"/>
      <c r="O841" s="41"/>
      <c r="P841" s="41"/>
      <c r="Q841" s="41"/>
      <c r="R841" s="41"/>
      <c r="S841" s="41"/>
      <c r="T841" s="41"/>
    </row>
    <row r="842" spans="1:21" x14ac:dyDescent="0.35">
      <c r="A842" s="151">
        <f>score!A64</f>
        <v>58</v>
      </c>
      <c r="C842" s="149" t="s">
        <v>6</v>
      </c>
      <c r="D842" s="149"/>
      <c r="E842" s="149"/>
      <c r="F842" s="149"/>
      <c r="G842" s="149"/>
      <c r="H842" s="149"/>
      <c r="I842" s="149"/>
      <c r="J842" s="149"/>
      <c r="K842" s="149"/>
      <c r="L842" s="149"/>
      <c r="M842" s="149"/>
      <c r="N842" s="149"/>
      <c r="O842" s="149"/>
      <c r="P842" s="149"/>
      <c r="Q842" s="149"/>
      <c r="R842" s="149"/>
      <c r="S842" s="149"/>
      <c r="T842" s="149"/>
    </row>
    <row r="843" spans="1:21" x14ac:dyDescent="0.35">
      <c r="A843" s="151"/>
      <c r="B843" s="152">
        <f>score!F64</f>
        <v>0</v>
      </c>
      <c r="C843" s="147">
        <v>1</v>
      </c>
      <c r="D843" s="147">
        <v>2</v>
      </c>
      <c r="E843" s="147">
        <v>3</v>
      </c>
      <c r="F843" s="147">
        <v>4</v>
      </c>
      <c r="G843" s="147">
        <v>5</v>
      </c>
      <c r="H843" s="147">
        <v>6</v>
      </c>
      <c r="I843" s="147">
        <v>7</v>
      </c>
      <c r="J843" s="147">
        <v>8</v>
      </c>
      <c r="K843" s="147">
        <v>9</v>
      </c>
      <c r="L843" s="147">
        <v>10</v>
      </c>
      <c r="M843" s="147">
        <v>11</v>
      </c>
      <c r="N843" s="147">
        <v>12</v>
      </c>
      <c r="O843" s="147">
        <v>13</v>
      </c>
      <c r="P843" s="147">
        <v>14</v>
      </c>
      <c r="Q843" s="147">
        <v>15</v>
      </c>
      <c r="R843" s="147">
        <v>16</v>
      </c>
      <c r="S843" s="147">
        <v>17</v>
      </c>
      <c r="T843" s="147">
        <v>18</v>
      </c>
      <c r="U843" s="42" t="s">
        <v>1</v>
      </c>
    </row>
    <row r="844" spans="1:21" x14ac:dyDescent="0.35">
      <c r="B844" s="152"/>
      <c r="C844" s="147"/>
      <c r="D844" s="147"/>
      <c r="E844" s="147"/>
      <c r="F844" s="147"/>
      <c r="G844" s="147"/>
      <c r="H844" s="147"/>
      <c r="I844" s="147"/>
      <c r="J844" s="147"/>
      <c r="K844" s="147"/>
      <c r="L844" s="147"/>
      <c r="M844" s="147"/>
      <c r="N844" s="147"/>
      <c r="O844" s="147"/>
      <c r="P844" s="147"/>
      <c r="Q844" s="147"/>
      <c r="R844" s="147"/>
      <c r="S844" s="147"/>
      <c r="T844" s="147"/>
      <c r="U844" s="43"/>
    </row>
    <row r="845" spans="1:21" x14ac:dyDescent="0.35">
      <c r="B845" s="4" t="s">
        <v>8</v>
      </c>
      <c r="C845" s="3">
        <f>'1stR'!C$64</f>
        <v>0</v>
      </c>
      <c r="D845" s="3">
        <f>'1stR'!D$64</f>
        <v>0</v>
      </c>
      <c r="E845" s="3">
        <f>'1stR'!E$64</f>
        <v>0</v>
      </c>
      <c r="F845" s="3">
        <f>'1stR'!F$64</f>
        <v>0</v>
      </c>
      <c r="G845" s="3">
        <f>'1stR'!G$64</f>
        <v>0</v>
      </c>
      <c r="H845" s="3">
        <f>'1stR'!H$64</f>
        <v>0</v>
      </c>
      <c r="I845" s="3">
        <f>'1stR'!I$64</f>
        <v>0</v>
      </c>
      <c r="J845" s="3">
        <f>'1stR'!J$64</f>
        <v>0</v>
      </c>
      <c r="K845" s="3">
        <f>'1stR'!K$64</f>
        <v>0</v>
      </c>
      <c r="L845" s="3">
        <f>'1stR'!L$64</f>
        <v>0</v>
      </c>
      <c r="M845" s="3">
        <f>'1stR'!M$64</f>
        <v>0</v>
      </c>
      <c r="N845" s="3">
        <f>'1stR'!N$64</f>
        <v>0</v>
      </c>
      <c r="O845" s="3">
        <f>'1stR'!O$64</f>
        <v>0</v>
      </c>
      <c r="P845" s="3">
        <f>'1stR'!P$64</f>
        <v>0</v>
      </c>
      <c r="Q845" s="3">
        <f>'1stR'!Q$64</f>
        <v>0</v>
      </c>
      <c r="R845" s="3">
        <f>'1stR'!R$64</f>
        <v>0</v>
      </c>
      <c r="S845" s="3">
        <f>'1stR'!S$64</f>
        <v>0</v>
      </c>
      <c r="T845" s="3">
        <f>'1stR'!T$64</f>
        <v>0</v>
      </c>
      <c r="U845" s="10">
        <f>SUM(C845:T845)</f>
        <v>0</v>
      </c>
    </row>
    <row r="846" spans="1:21" x14ac:dyDescent="0.35">
      <c r="B846" s="4" t="s">
        <v>13</v>
      </c>
      <c r="C846" s="3">
        <f>'2ndR'!C$64</f>
        <v>0</v>
      </c>
      <c r="D846" s="3">
        <f>'2ndR'!D$64</f>
        <v>0</v>
      </c>
      <c r="E846" s="3">
        <f>'2ndR'!E$64</f>
        <v>0</v>
      </c>
      <c r="F846" s="3">
        <f>'2ndR'!F$64</f>
        <v>0</v>
      </c>
      <c r="G846" s="3">
        <f>'2ndR'!G$64</f>
        <v>0</v>
      </c>
      <c r="H846" s="3">
        <f>'2ndR'!H$64</f>
        <v>0</v>
      </c>
      <c r="I846" s="3">
        <f>'2ndR'!I$64</f>
        <v>0</v>
      </c>
      <c r="J846" s="3">
        <f>'2ndR'!J$64</f>
        <v>0</v>
      </c>
      <c r="K846" s="3">
        <f>'2ndR'!K$64</f>
        <v>0</v>
      </c>
      <c r="L846" s="3">
        <f>'2ndR'!L$64</f>
        <v>0</v>
      </c>
      <c r="M846" s="3">
        <f>'2ndR'!M$64</f>
        <v>0</v>
      </c>
      <c r="N846" s="3">
        <f>'2ndR'!N$64</f>
        <v>0</v>
      </c>
      <c r="O846" s="3">
        <f>'2ndR'!O$64</f>
        <v>0</v>
      </c>
      <c r="P846" s="3">
        <f>'2ndR'!P$64</f>
        <v>0</v>
      </c>
      <c r="Q846" s="3">
        <f>'2ndR'!Q$64</f>
        <v>0</v>
      </c>
      <c r="R846" s="3">
        <f>'2ndR'!R$64</f>
        <v>0</v>
      </c>
      <c r="S846" s="3">
        <f>'2ndR'!S$64</f>
        <v>0</v>
      </c>
      <c r="T846" s="3">
        <f>'2ndR'!T$64</f>
        <v>0</v>
      </c>
      <c r="U846" s="10">
        <f t="shared" ref="U846:U853" si="58">SUM(C846:T846)</f>
        <v>0</v>
      </c>
    </row>
    <row r="847" spans="1:21" x14ac:dyDescent="0.35">
      <c r="B847" s="4" t="s">
        <v>14</v>
      </c>
      <c r="C847" s="3">
        <f>'3rdR'!C$64</f>
        <v>0</v>
      </c>
      <c r="D847" s="3">
        <f>'3rdR'!D$64</f>
        <v>0</v>
      </c>
      <c r="E847" s="3">
        <f>'3rdR'!E$64</f>
        <v>0</v>
      </c>
      <c r="F847" s="3">
        <f>'3rdR'!F$64</f>
        <v>0</v>
      </c>
      <c r="G847" s="3">
        <f>'3rdR'!G$64</f>
        <v>0</v>
      </c>
      <c r="H847" s="3">
        <f>'3rdR'!H$64</f>
        <v>0</v>
      </c>
      <c r="I847" s="3">
        <f>'3rdR'!I$64</f>
        <v>0</v>
      </c>
      <c r="J847" s="3">
        <f>'3rdR'!J$64</f>
        <v>0</v>
      </c>
      <c r="K847" s="3">
        <f>'3rdR'!K$64</f>
        <v>0</v>
      </c>
      <c r="L847" s="3">
        <f>'3rdR'!L$64</f>
        <v>0</v>
      </c>
      <c r="M847" s="3">
        <f>'3rdR'!M$64</f>
        <v>0</v>
      </c>
      <c r="N847" s="3">
        <f>'3rdR'!N$64</f>
        <v>0</v>
      </c>
      <c r="O847" s="3">
        <f>'3rdR'!O$64</f>
        <v>0</v>
      </c>
      <c r="P847" s="3">
        <f>'3rdR'!P$64</f>
        <v>0</v>
      </c>
      <c r="Q847" s="3">
        <f>'3rdR'!Q$64</f>
        <v>0</v>
      </c>
      <c r="R847" s="3">
        <f>'3rdR'!R$64</f>
        <v>0</v>
      </c>
      <c r="S847" s="3">
        <f>'3rdR'!S$64</f>
        <v>0</v>
      </c>
      <c r="T847" s="3">
        <f>'3rdR'!T$64</f>
        <v>0</v>
      </c>
      <c r="U847" s="10">
        <f t="shared" si="58"/>
        <v>0</v>
      </c>
    </row>
    <row r="848" spans="1:21" x14ac:dyDescent="0.35">
      <c r="B848" s="4" t="s">
        <v>15</v>
      </c>
      <c r="C848" s="3">
        <f>'4thR'!C$64</f>
        <v>0</v>
      </c>
      <c r="D848" s="3">
        <f>'4thR'!D$64</f>
        <v>0</v>
      </c>
      <c r="E848" s="3">
        <f>'4thR'!E$64</f>
        <v>0</v>
      </c>
      <c r="F848" s="3">
        <f>'4thR'!F$64</f>
        <v>0</v>
      </c>
      <c r="G848" s="3">
        <f>'4thR'!G$64</f>
        <v>0</v>
      </c>
      <c r="H848" s="3">
        <f>'4thR'!H$64</f>
        <v>0</v>
      </c>
      <c r="I848" s="3">
        <f>'4thR'!I$64</f>
        <v>0</v>
      </c>
      <c r="J848" s="3">
        <f>'4thR'!J$64</f>
        <v>0</v>
      </c>
      <c r="K848" s="3">
        <f>'4thR'!K$64</f>
        <v>0</v>
      </c>
      <c r="L848" s="3">
        <f>'4thR'!L$64</f>
        <v>0</v>
      </c>
      <c r="M848" s="3">
        <f>'4thR'!M$64</f>
        <v>0</v>
      </c>
      <c r="N848" s="3">
        <f>'4thR'!N$64</f>
        <v>0</v>
      </c>
      <c r="O848" s="3">
        <f>'4thR'!O$64</f>
        <v>0</v>
      </c>
      <c r="P848" s="3">
        <f>'4thR'!P$64</f>
        <v>0</v>
      </c>
      <c r="Q848" s="3">
        <f>'4thR'!Q$64</f>
        <v>0</v>
      </c>
      <c r="R848" s="3">
        <f>'4thR'!R$64</f>
        <v>0</v>
      </c>
      <c r="S848" s="3">
        <f>'4thR'!S$64</f>
        <v>0</v>
      </c>
      <c r="T848" s="3">
        <f>'4thR'!T$64</f>
        <v>0</v>
      </c>
      <c r="U848" s="10">
        <f t="shared" si="58"/>
        <v>0</v>
      </c>
    </row>
    <row r="849" spans="1:21" x14ac:dyDescent="0.35">
      <c r="B849" s="4" t="s">
        <v>16</v>
      </c>
      <c r="C849" s="3">
        <f>'5thR'!C$64</f>
        <v>0</v>
      </c>
      <c r="D849" s="3">
        <f>'5thR'!D$64</f>
        <v>0</v>
      </c>
      <c r="E849" s="3">
        <f>'5thR'!E$64</f>
        <v>0</v>
      </c>
      <c r="F849" s="3">
        <f>'5thR'!F$64</f>
        <v>0</v>
      </c>
      <c r="G849" s="3">
        <f>'5thR'!G$64</f>
        <v>0</v>
      </c>
      <c r="H849" s="3">
        <f>'5thR'!H$64</f>
        <v>0</v>
      </c>
      <c r="I849" s="3">
        <f>'5thR'!I$64</f>
        <v>0</v>
      </c>
      <c r="J849" s="3">
        <f>'5thR'!J$64</f>
        <v>0</v>
      </c>
      <c r="K849" s="3">
        <f>'5thR'!K$64</f>
        <v>0</v>
      </c>
      <c r="L849" s="3">
        <f>'5thR'!L$64</f>
        <v>0</v>
      </c>
      <c r="M849" s="3">
        <f>'5thR'!M$64</f>
        <v>0</v>
      </c>
      <c r="N849" s="3">
        <f>'5thR'!N$64</f>
        <v>0</v>
      </c>
      <c r="O849" s="3">
        <f>'5thR'!O$64</f>
        <v>0</v>
      </c>
      <c r="P849" s="3">
        <f>'5thR'!P$64</f>
        <v>0</v>
      </c>
      <c r="Q849" s="3">
        <f>'5thR'!Q$64</f>
        <v>0</v>
      </c>
      <c r="R849" s="3">
        <f>'5thR'!R$64</f>
        <v>0</v>
      </c>
      <c r="S849" s="3">
        <f>'5thR'!S$64</f>
        <v>0</v>
      </c>
      <c r="T849" s="3">
        <f>'5thR'!T$64</f>
        <v>0</v>
      </c>
      <c r="U849" s="10">
        <f t="shared" si="58"/>
        <v>0</v>
      </c>
    </row>
    <row r="850" spans="1:21" x14ac:dyDescent="0.35">
      <c r="B850" s="4" t="s">
        <v>17</v>
      </c>
      <c r="C850" s="3">
        <f>'6thR'!C$64</f>
        <v>0</v>
      </c>
      <c r="D850" s="3">
        <f>'6thR'!D$64</f>
        <v>0</v>
      </c>
      <c r="E850" s="3">
        <f>'6thR'!E$64</f>
        <v>0</v>
      </c>
      <c r="F850" s="3">
        <f>'6thR'!F$64</f>
        <v>0</v>
      </c>
      <c r="G850" s="3">
        <f>'6thR'!G$64</f>
        <v>0</v>
      </c>
      <c r="H850" s="3">
        <f>'6thR'!H$64</f>
        <v>0</v>
      </c>
      <c r="I850" s="3">
        <f>'6thR'!I$64</f>
        <v>0</v>
      </c>
      <c r="J850" s="3">
        <f>'6thR'!J$64</f>
        <v>0</v>
      </c>
      <c r="K850" s="3">
        <f>'6thR'!K$64</f>
        <v>0</v>
      </c>
      <c r="L850" s="3">
        <f>'6thR'!L$64</f>
        <v>0</v>
      </c>
      <c r="M850" s="3">
        <f>'6thR'!M$64</f>
        <v>0</v>
      </c>
      <c r="N850" s="3">
        <f>'6thR'!N$64</f>
        <v>0</v>
      </c>
      <c r="O850" s="3">
        <f>'6thR'!O$64</f>
        <v>0</v>
      </c>
      <c r="P850" s="3">
        <f>'6thR'!P$64</f>
        <v>0</v>
      </c>
      <c r="Q850" s="3">
        <f>'6thR'!Q$64</f>
        <v>0</v>
      </c>
      <c r="R850" s="3">
        <f>'6thR'!R$64</f>
        <v>0</v>
      </c>
      <c r="S850" s="3">
        <f>'6thR'!S$64</f>
        <v>0</v>
      </c>
      <c r="T850" s="3">
        <f>'6thR'!T$64</f>
        <v>0</v>
      </c>
      <c r="U850" s="10">
        <f t="shared" si="58"/>
        <v>0</v>
      </c>
    </row>
    <row r="851" spans="1:21" x14ac:dyDescent="0.35">
      <c r="B851" s="4" t="s">
        <v>18</v>
      </c>
      <c r="C851" s="3">
        <f>'7thR'!C$64</f>
        <v>0</v>
      </c>
      <c r="D851" s="3">
        <f>'7thR'!D$64</f>
        <v>0</v>
      </c>
      <c r="E851" s="3">
        <f>'7thR'!E$64</f>
        <v>0</v>
      </c>
      <c r="F851" s="3">
        <f>'7thR'!F$64</f>
        <v>0</v>
      </c>
      <c r="G851" s="3">
        <f>'7thR'!G$64</f>
        <v>0</v>
      </c>
      <c r="H851" s="3">
        <f>'7thR'!H$64</f>
        <v>0</v>
      </c>
      <c r="I851" s="3">
        <f>'7thR'!I$64</f>
        <v>0</v>
      </c>
      <c r="J851" s="3">
        <f>'7thR'!J$64</f>
        <v>0</v>
      </c>
      <c r="K851" s="3">
        <f>'7thR'!K$64</f>
        <v>0</v>
      </c>
      <c r="L851" s="3">
        <f>'7thR'!L$64</f>
        <v>0</v>
      </c>
      <c r="M851" s="3">
        <f>'7thR'!M$64</f>
        <v>0</v>
      </c>
      <c r="N851" s="3">
        <f>'7thR'!N$64</f>
        <v>0</v>
      </c>
      <c r="O851" s="3">
        <f>'7thR'!O$64</f>
        <v>0</v>
      </c>
      <c r="P851" s="3">
        <f>'7thR'!P$64</f>
        <v>0</v>
      </c>
      <c r="Q851" s="3">
        <f>'7thR'!Q$64</f>
        <v>0</v>
      </c>
      <c r="R851" s="3">
        <f>'7thR'!R$64</f>
        <v>0</v>
      </c>
      <c r="S851" s="3">
        <f>'7thR'!S$64</f>
        <v>0</v>
      </c>
      <c r="T851" s="3">
        <f>'7thR'!T$64</f>
        <v>0</v>
      </c>
      <c r="U851" s="10">
        <f t="shared" si="58"/>
        <v>0</v>
      </c>
    </row>
    <row r="852" spans="1:21" ht="15" thickBot="1" x14ac:dyDescent="0.4">
      <c r="B852" s="4" t="s">
        <v>19</v>
      </c>
      <c r="C852" s="32">
        <f>'8thR'!C$64</f>
        <v>0</v>
      </c>
      <c r="D852" s="32">
        <f>'8thR'!D$64</f>
        <v>0</v>
      </c>
      <c r="E852" s="32">
        <f>'8thR'!E$64</f>
        <v>0</v>
      </c>
      <c r="F852" s="32">
        <f>'8thR'!F$64</f>
        <v>0</v>
      </c>
      <c r="G852" s="32">
        <f>'8thR'!G$64</f>
        <v>0</v>
      </c>
      <c r="H852" s="32">
        <f>'8thR'!H$64</f>
        <v>0</v>
      </c>
      <c r="I852" s="32">
        <f>'8thR'!I$64</f>
        <v>0</v>
      </c>
      <c r="J852" s="32">
        <f>'8thR'!J$64</f>
        <v>0</v>
      </c>
      <c r="K852" s="32">
        <f>'8thR'!K$64</f>
        <v>0</v>
      </c>
      <c r="L852" s="32">
        <f>'8thR'!L$64</f>
        <v>0</v>
      </c>
      <c r="M852" s="32">
        <f>'8thR'!M$64</f>
        <v>0</v>
      </c>
      <c r="N852" s="32">
        <f>'8thR'!N$64</f>
        <v>0</v>
      </c>
      <c r="O852" s="32">
        <f>'8thR'!O$64</f>
        <v>0</v>
      </c>
      <c r="P852" s="32">
        <f>'8thR'!P$64</f>
        <v>0</v>
      </c>
      <c r="Q852" s="32">
        <f>'8thR'!Q$64</f>
        <v>0</v>
      </c>
      <c r="R852" s="32">
        <f>'8thR'!R$64</f>
        <v>0</v>
      </c>
      <c r="S852" s="32">
        <f>'8thR'!S$64</f>
        <v>0</v>
      </c>
      <c r="T852" s="32">
        <f>'8thR'!T$64</f>
        <v>0</v>
      </c>
      <c r="U852" s="10">
        <f t="shared" si="58"/>
        <v>0</v>
      </c>
    </row>
    <row r="853" spans="1:21" ht="16" thickTop="1" x14ac:dyDescent="0.35">
      <c r="B853" s="38" t="s">
        <v>12</v>
      </c>
      <c r="C853" s="30">
        <f>score!H$64</f>
        <v>0</v>
      </c>
      <c r="D853" s="30">
        <f>score!I$64</f>
        <v>0</v>
      </c>
      <c r="E853" s="30">
        <f>score!J$64</f>
        <v>0</v>
      </c>
      <c r="F853" s="30">
        <f>score!K$64</f>
        <v>0</v>
      </c>
      <c r="G853" s="30">
        <f>score!L$64</f>
        <v>0</v>
      </c>
      <c r="H853" s="30">
        <f>score!M$64</f>
        <v>0</v>
      </c>
      <c r="I853" s="30">
        <f>score!N$64</f>
        <v>0</v>
      </c>
      <c r="J853" s="30">
        <f>score!O$64</f>
        <v>0</v>
      </c>
      <c r="K853" s="30">
        <f>score!P$64</f>
        <v>0</v>
      </c>
      <c r="L853" s="30">
        <f>score!Q$64</f>
        <v>0</v>
      </c>
      <c r="M853" s="30">
        <f>score!R$64</f>
        <v>0</v>
      </c>
      <c r="N853" s="30">
        <f>score!S$64</f>
        <v>0</v>
      </c>
      <c r="O853" s="30">
        <f>score!T$64</f>
        <v>0</v>
      </c>
      <c r="P853" s="30">
        <f>score!U$64</f>
        <v>0</v>
      </c>
      <c r="Q853" s="30">
        <f>score!V$64</f>
        <v>0</v>
      </c>
      <c r="R853" s="30">
        <f>score!W$64</f>
        <v>0</v>
      </c>
      <c r="S853" s="30">
        <f>score!X$64</f>
        <v>0</v>
      </c>
      <c r="T853" s="30">
        <f>score!Y$64</f>
        <v>0</v>
      </c>
      <c r="U853" s="34">
        <f t="shared" si="58"/>
        <v>0</v>
      </c>
    </row>
    <row r="854" spans="1:21" ht="15.5" x14ac:dyDescent="0.35">
      <c r="B854" s="39" t="s">
        <v>7</v>
      </c>
      <c r="C854" s="40">
        <f>score!H$147</f>
        <v>4</v>
      </c>
      <c r="D854" s="40">
        <f>score!$I$147</f>
        <v>3</v>
      </c>
      <c r="E854" s="40">
        <f>score!$J$147</f>
        <v>3</v>
      </c>
      <c r="F854" s="40">
        <f>score!$K$147</f>
        <v>4</v>
      </c>
      <c r="G854" s="40">
        <f>score!$L$147</f>
        <v>4</v>
      </c>
      <c r="H854" s="40">
        <f>score!$M$147</f>
        <v>4</v>
      </c>
      <c r="I854" s="40">
        <f>score!$N$147</f>
        <v>3</v>
      </c>
      <c r="J854" s="40">
        <f>score!$O$147</f>
        <v>4</v>
      </c>
      <c r="K854" s="40">
        <f>score!$P$147</f>
        <v>3</v>
      </c>
      <c r="L854" s="40">
        <f>score!$Q$147</f>
        <v>4</v>
      </c>
      <c r="M854" s="40">
        <f>score!$R$147</f>
        <v>3</v>
      </c>
      <c r="N854" s="40">
        <f>score!$S$147</f>
        <v>3</v>
      </c>
      <c r="O854" s="40">
        <f>score!$T$147</f>
        <v>4</v>
      </c>
      <c r="P854" s="40">
        <f>score!$U$147</f>
        <v>4</v>
      </c>
      <c r="Q854" s="40">
        <f>score!$V$147</f>
        <v>4</v>
      </c>
      <c r="R854" s="40">
        <f>score!$W$147</f>
        <v>3</v>
      </c>
      <c r="S854" s="40">
        <f>score!$X$147</f>
        <v>4</v>
      </c>
      <c r="T854" s="40">
        <f>score!$Y$147</f>
        <v>3</v>
      </c>
      <c r="U854" s="13">
        <f>SUM(C854:T854)</f>
        <v>64</v>
      </c>
    </row>
    <row r="855" spans="1:21" x14ac:dyDescent="0.35">
      <c r="C855" s="41"/>
      <c r="D855" s="41"/>
      <c r="E855" s="41"/>
      <c r="F855" s="41"/>
      <c r="G855" s="41"/>
      <c r="H855" s="41"/>
      <c r="I855" s="41"/>
      <c r="J855" s="41"/>
      <c r="K855" s="41"/>
      <c r="L855" s="41"/>
      <c r="M855" s="41"/>
      <c r="N855" s="41"/>
      <c r="O855" s="41"/>
      <c r="P855" s="41"/>
      <c r="Q855" s="41"/>
      <c r="R855" s="41"/>
      <c r="S855" s="41"/>
      <c r="T855" s="41"/>
    </row>
    <row r="856" spans="1:21" x14ac:dyDescent="0.35">
      <c r="A856" s="151">
        <f>score!A65</f>
        <v>59</v>
      </c>
      <c r="C856" s="149" t="s">
        <v>6</v>
      </c>
      <c r="D856" s="149"/>
      <c r="E856" s="149"/>
      <c r="F856" s="149"/>
      <c r="G856" s="149"/>
      <c r="H856" s="149"/>
      <c r="I856" s="149"/>
      <c r="J856" s="149"/>
      <c r="K856" s="149"/>
      <c r="L856" s="149"/>
      <c r="M856" s="149"/>
      <c r="N856" s="149"/>
      <c r="O856" s="149"/>
      <c r="P856" s="149"/>
      <c r="Q856" s="149"/>
      <c r="R856" s="149"/>
      <c r="S856" s="149"/>
      <c r="T856" s="149"/>
    </row>
    <row r="857" spans="1:21" x14ac:dyDescent="0.35">
      <c r="A857" s="151"/>
      <c r="B857" s="152">
        <f>score!F65</f>
        <v>0</v>
      </c>
      <c r="C857" s="147">
        <v>1</v>
      </c>
      <c r="D857" s="147">
        <v>2</v>
      </c>
      <c r="E857" s="147">
        <v>3</v>
      </c>
      <c r="F857" s="147">
        <v>4</v>
      </c>
      <c r="G857" s="147">
        <v>5</v>
      </c>
      <c r="H857" s="147">
        <v>6</v>
      </c>
      <c r="I857" s="147">
        <v>7</v>
      </c>
      <c r="J857" s="147">
        <v>8</v>
      </c>
      <c r="K857" s="147">
        <v>9</v>
      </c>
      <c r="L857" s="147">
        <v>10</v>
      </c>
      <c r="M857" s="147">
        <v>11</v>
      </c>
      <c r="N857" s="147">
        <v>12</v>
      </c>
      <c r="O857" s="147">
        <v>13</v>
      </c>
      <c r="P857" s="147">
        <v>14</v>
      </c>
      <c r="Q857" s="147">
        <v>15</v>
      </c>
      <c r="R857" s="147">
        <v>16</v>
      </c>
      <c r="S857" s="147">
        <v>17</v>
      </c>
      <c r="T857" s="147">
        <v>18</v>
      </c>
      <c r="U857" s="42" t="s">
        <v>1</v>
      </c>
    </row>
    <row r="858" spans="1:21" x14ac:dyDescent="0.35">
      <c r="B858" s="152"/>
      <c r="C858" s="147"/>
      <c r="D858" s="147"/>
      <c r="E858" s="147"/>
      <c r="F858" s="147"/>
      <c r="G858" s="147"/>
      <c r="H858" s="147"/>
      <c r="I858" s="147"/>
      <c r="J858" s="147"/>
      <c r="K858" s="147"/>
      <c r="L858" s="147"/>
      <c r="M858" s="147"/>
      <c r="N858" s="147"/>
      <c r="O858" s="147"/>
      <c r="P858" s="147"/>
      <c r="Q858" s="147"/>
      <c r="R858" s="147"/>
      <c r="S858" s="147"/>
      <c r="T858" s="147"/>
      <c r="U858" s="43"/>
    </row>
    <row r="859" spans="1:21" x14ac:dyDescent="0.35">
      <c r="B859" s="4" t="s">
        <v>8</v>
      </c>
      <c r="C859" s="3">
        <f>'1stR'!C$65</f>
        <v>0</v>
      </c>
      <c r="D859" s="3">
        <f>'1stR'!D$65</f>
        <v>0</v>
      </c>
      <c r="E859" s="3">
        <f>'1stR'!E$65</f>
        <v>0</v>
      </c>
      <c r="F859" s="3">
        <f>'1stR'!F$65</f>
        <v>0</v>
      </c>
      <c r="G859" s="3">
        <f>'1stR'!G$65</f>
        <v>0</v>
      </c>
      <c r="H859" s="3">
        <f>'1stR'!H$65</f>
        <v>0</v>
      </c>
      <c r="I859" s="3">
        <f>'1stR'!I$65</f>
        <v>0</v>
      </c>
      <c r="J859" s="3">
        <f>'1stR'!J$65</f>
        <v>0</v>
      </c>
      <c r="K859" s="3">
        <f>'1stR'!K$65</f>
        <v>0</v>
      </c>
      <c r="L859" s="3">
        <f>'1stR'!L$65</f>
        <v>0</v>
      </c>
      <c r="M859" s="3">
        <f>'1stR'!M$65</f>
        <v>0</v>
      </c>
      <c r="N859" s="3">
        <f>'1stR'!N$65</f>
        <v>0</v>
      </c>
      <c r="O859" s="3">
        <f>'1stR'!O$65</f>
        <v>0</v>
      </c>
      <c r="P859" s="3">
        <f>'1stR'!P$65</f>
        <v>0</v>
      </c>
      <c r="Q859" s="3">
        <f>'1stR'!Q$65</f>
        <v>0</v>
      </c>
      <c r="R859" s="3">
        <f>'1stR'!R$65</f>
        <v>0</v>
      </c>
      <c r="S859" s="3">
        <f>'1stR'!S$65</f>
        <v>0</v>
      </c>
      <c r="T859" s="3">
        <f>'1stR'!T$65</f>
        <v>0</v>
      </c>
      <c r="U859" s="10">
        <f>SUM(C859:T859)</f>
        <v>0</v>
      </c>
    </row>
    <row r="860" spans="1:21" x14ac:dyDescent="0.35">
      <c r="B860" s="4" t="s">
        <v>13</v>
      </c>
      <c r="C860" s="3">
        <f>'2ndR'!C$65</f>
        <v>0</v>
      </c>
      <c r="D860" s="3">
        <f>'2ndR'!D$65</f>
        <v>0</v>
      </c>
      <c r="E860" s="3">
        <f>'2ndR'!E$65</f>
        <v>0</v>
      </c>
      <c r="F860" s="3">
        <f>'2ndR'!F$65</f>
        <v>0</v>
      </c>
      <c r="G860" s="3">
        <f>'2ndR'!G$65</f>
        <v>0</v>
      </c>
      <c r="H860" s="3">
        <f>'2ndR'!H$65</f>
        <v>0</v>
      </c>
      <c r="I860" s="3">
        <f>'2ndR'!I$65</f>
        <v>0</v>
      </c>
      <c r="J860" s="3">
        <f>'2ndR'!J$65</f>
        <v>0</v>
      </c>
      <c r="K860" s="3">
        <f>'2ndR'!K$65</f>
        <v>0</v>
      </c>
      <c r="L860" s="3">
        <f>'2ndR'!L$65</f>
        <v>0</v>
      </c>
      <c r="M860" s="3">
        <f>'2ndR'!M$65</f>
        <v>0</v>
      </c>
      <c r="N860" s="3">
        <f>'2ndR'!N$65</f>
        <v>0</v>
      </c>
      <c r="O860" s="3">
        <f>'2ndR'!O$65</f>
        <v>0</v>
      </c>
      <c r="P860" s="3">
        <f>'2ndR'!P$65</f>
        <v>0</v>
      </c>
      <c r="Q860" s="3">
        <f>'2ndR'!Q$65</f>
        <v>0</v>
      </c>
      <c r="R860" s="3">
        <f>'2ndR'!R$65</f>
        <v>0</v>
      </c>
      <c r="S860" s="3">
        <f>'2ndR'!S$65</f>
        <v>0</v>
      </c>
      <c r="T860" s="3">
        <f>'2ndR'!T$65</f>
        <v>0</v>
      </c>
      <c r="U860" s="10">
        <f t="shared" ref="U860:U867" si="59">SUM(C860:T860)</f>
        <v>0</v>
      </c>
    </row>
    <row r="861" spans="1:21" x14ac:dyDescent="0.35">
      <c r="B861" s="4" t="s">
        <v>14</v>
      </c>
      <c r="C861" s="3">
        <f>'3rdR'!C$65</f>
        <v>0</v>
      </c>
      <c r="D861" s="3">
        <f>'3rdR'!D$65</f>
        <v>0</v>
      </c>
      <c r="E861" s="3">
        <f>'3rdR'!E$65</f>
        <v>0</v>
      </c>
      <c r="F861" s="3">
        <f>'3rdR'!F$65</f>
        <v>0</v>
      </c>
      <c r="G861" s="3">
        <f>'3rdR'!G$65</f>
        <v>0</v>
      </c>
      <c r="H861" s="3">
        <f>'3rdR'!H$65</f>
        <v>0</v>
      </c>
      <c r="I861" s="3">
        <f>'3rdR'!I$65</f>
        <v>0</v>
      </c>
      <c r="J861" s="3">
        <f>'3rdR'!J$65</f>
        <v>0</v>
      </c>
      <c r="K861" s="3">
        <f>'3rdR'!K$65</f>
        <v>0</v>
      </c>
      <c r="L861" s="3">
        <f>'3rdR'!L$65</f>
        <v>0</v>
      </c>
      <c r="M861" s="3">
        <f>'3rdR'!M$65</f>
        <v>0</v>
      </c>
      <c r="N861" s="3">
        <f>'3rdR'!N$65</f>
        <v>0</v>
      </c>
      <c r="O861" s="3">
        <f>'3rdR'!O$65</f>
        <v>0</v>
      </c>
      <c r="P861" s="3">
        <f>'3rdR'!P$65</f>
        <v>0</v>
      </c>
      <c r="Q861" s="3">
        <f>'3rdR'!Q$65</f>
        <v>0</v>
      </c>
      <c r="R861" s="3">
        <f>'3rdR'!R$65</f>
        <v>0</v>
      </c>
      <c r="S861" s="3">
        <f>'3rdR'!S$65</f>
        <v>0</v>
      </c>
      <c r="T861" s="3">
        <f>'3rdR'!T$65</f>
        <v>0</v>
      </c>
      <c r="U861" s="10">
        <f t="shared" si="59"/>
        <v>0</v>
      </c>
    </row>
    <row r="862" spans="1:21" x14ac:dyDescent="0.35">
      <c r="B862" s="4" t="s">
        <v>15</v>
      </c>
      <c r="C862" s="3">
        <f>'4thR'!C$65</f>
        <v>0</v>
      </c>
      <c r="D862" s="3">
        <f>'4thR'!D$65</f>
        <v>0</v>
      </c>
      <c r="E862" s="3">
        <f>'4thR'!E$65</f>
        <v>0</v>
      </c>
      <c r="F862" s="3">
        <f>'4thR'!F$65</f>
        <v>0</v>
      </c>
      <c r="G862" s="3">
        <f>'4thR'!G$65</f>
        <v>0</v>
      </c>
      <c r="H862" s="3">
        <f>'4thR'!H$65</f>
        <v>0</v>
      </c>
      <c r="I862" s="3">
        <f>'4thR'!I$65</f>
        <v>0</v>
      </c>
      <c r="J862" s="3">
        <f>'4thR'!J$65</f>
        <v>0</v>
      </c>
      <c r="K862" s="3">
        <f>'4thR'!K$65</f>
        <v>0</v>
      </c>
      <c r="L862" s="3">
        <f>'4thR'!L$65</f>
        <v>0</v>
      </c>
      <c r="M862" s="3">
        <f>'4thR'!M$65</f>
        <v>0</v>
      </c>
      <c r="N862" s="3">
        <f>'4thR'!N$65</f>
        <v>0</v>
      </c>
      <c r="O862" s="3">
        <f>'4thR'!O$65</f>
        <v>0</v>
      </c>
      <c r="P862" s="3">
        <f>'4thR'!P$65</f>
        <v>0</v>
      </c>
      <c r="Q862" s="3">
        <f>'4thR'!Q$65</f>
        <v>0</v>
      </c>
      <c r="R862" s="3">
        <f>'4thR'!R$65</f>
        <v>0</v>
      </c>
      <c r="S862" s="3">
        <f>'4thR'!S$65</f>
        <v>0</v>
      </c>
      <c r="T862" s="3">
        <f>'4thR'!T$65</f>
        <v>0</v>
      </c>
      <c r="U862" s="10">
        <f t="shared" si="59"/>
        <v>0</v>
      </c>
    </row>
    <row r="863" spans="1:21" x14ac:dyDescent="0.35">
      <c r="B863" s="4" t="s">
        <v>16</v>
      </c>
      <c r="C863" s="3">
        <f>'5thR'!C$65</f>
        <v>0</v>
      </c>
      <c r="D863" s="3">
        <f>'5thR'!D$65</f>
        <v>0</v>
      </c>
      <c r="E863" s="3">
        <f>'5thR'!E$65</f>
        <v>0</v>
      </c>
      <c r="F863" s="3">
        <f>'5thR'!F$65</f>
        <v>0</v>
      </c>
      <c r="G863" s="3">
        <f>'5thR'!G$65</f>
        <v>0</v>
      </c>
      <c r="H863" s="3">
        <f>'5thR'!H$65</f>
        <v>0</v>
      </c>
      <c r="I863" s="3">
        <f>'5thR'!I$65</f>
        <v>0</v>
      </c>
      <c r="J863" s="3">
        <f>'5thR'!J$65</f>
        <v>0</v>
      </c>
      <c r="K863" s="3">
        <f>'5thR'!K$65</f>
        <v>0</v>
      </c>
      <c r="L863" s="3">
        <f>'5thR'!L$65</f>
        <v>0</v>
      </c>
      <c r="M863" s="3">
        <f>'5thR'!M$65</f>
        <v>0</v>
      </c>
      <c r="N863" s="3">
        <f>'5thR'!N$65</f>
        <v>0</v>
      </c>
      <c r="O863" s="3">
        <f>'5thR'!O$65</f>
        <v>0</v>
      </c>
      <c r="P863" s="3">
        <f>'5thR'!P$65</f>
        <v>0</v>
      </c>
      <c r="Q863" s="3">
        <f>'5thR'!Q$65</f>
        <v>0</v>
      </c>
      <c r="R863" s="3">
        <f>'5thR'!R$65</f>
        <v>0</v>
      </c>
      <c r="S863" s="3">
        <f>'5thR'!S$65</f>
        <v>0</v>
      </c>
      <c r="T863" s="3">
        <f>'5thR'!T$65</f>
        <v>0</v>
      </c>
      <c r="U863" s="10">
        <f t="shared" si="59"/>
        <v>0</v>
      </c>
    </row>
    <row r="864" spans="1:21" x14ac:dyDescent="0.35">
      <c r="B864" s="4" t="s">
        <v>17</v>
      </c>
      <c r="C864" s="3">
        <f>'6thR'!C$65</f>
        <v>0</v>
      </c>
      <c r="D864" s="3">
        <f>'6thR'!D$65</f>
        <v>0</v>
      </c>
      <c r="E864" s="3">
        <f>'6thR'!E$65</f>
        <v>0</v>
      </c>
      <c r="F864" s="3">
        <f>'6thR'!F$65</f>
        <v>0</v>
      </c>
      <c r="G864" s="3">
        <f>'6thR'!G$65</f>
        <v>0</v>
      </c>
      <c r="H864" s="3">
        <f>'6thR'!H$65</f>
        <v>0</v>
      </c>
      <c r="I864" s="3">
        <f>'6thR'!I$65</f>
        <v>0</v>
      </c>
      <c r="J864" s="3">
        <f>'6thR'!J$65</f>
        <v>0</v>
      </c>
      <c r="K864" s="3">
        <f>'6thR'!K$65</f>
        <v>0</v>
      </c>
      <c r="L864" s="3">
        <f>'6thR'!L$65</f>
        <v>0</v>
      </c>
      <c r="M864" s="3">
        <f>'6thR'!M$65</f>
        <v>0</v>
      </c>
      <c r="N864" s="3">
        <f>'6thR'!N$65</f>
        <v>0</v>
      </c>
      <c r="O864" s="3">
        <f>'6thR'!O$65</f>
        <v>0</v>
      </c>
      <c r="P864" s="3">
        <f>'6thR'!P$65</f>
        <v>0</v>
      </c>
      <c r="Q864" s="3">
        <f>'6thR'!Q$65</f>
        <v>0</v>
      </c>
      <c r="R864" s="3">
        <f>'6thR'!R$65</f>
        <v>0</v>
      </c>
      <c r="S864" s="3">
        <f>'6thR'!S$65</f>
        <v>0</v>
      </c>
      <c r="T864" s="3">
        <f>'6thR'!T$65</f>
        <v>0</v>
      </c>
      <c r="U864" s="10">
        <f t="shared" si="59"/>
        <v>0</v>
      </c>
    </row>
    <row r="865" spans="1:21" x14ac:dyDescent="0.35">
      <c r="B865" s="4" t="s">
        <v>18</v>
      </c>
      <c r="C865" s="3">
        <f>'7thR'!C$65</f>
        <v>0</v>
      </c>
      <c r="D865" s="3">
        <f>'7thR'!D$65</f>
        <v>0</v>
      </c>
      <c r="E865" s="3">
        <f>'7thR'!E$65</f>
        <v>0</v>
      </c>
      <c r="F865" s="3">
        <f>'7thR'!F$65</f>
        <v>0</v>
      </c>
      <c r="G865" s="3">
        <f>'7thR'!G$65</f>
        <v>0</v>
      </c>
      <c r="H865" s="3">
        <f>'7thR'!H$65</f>
        <v>0</v>
      </c>
      <c r="I865" s="3">
        <f>'7thR'!I$65</f>
        <v>0</v>
      </c>
      <c r="J865" s="3">
        <f>'7thR'!J$65</f>
        <v>0</v>
      </c>
      <c r="K865" s="3">
        <f>'7thR'!K$65</f>
        <v>0</v>
      </c>
      <c r="L865" s="3">
        <f>'7thR'!L$65</f>
        <v>0</v>
      </c>
      <c r="M865" s="3">
        <f>'7thR'!M$65</f>
        <v>0</v>
      </c>
      <c r="N865" s="3">
        <f>'7thR'!N$65</f>
        <v>0</v>
      </c>
      <c r="O865" s="3">
        <f>'7thR'!O$65</f>
        <v>0</v>
      </c>
      <c r="P865" s="3">
        <f>'7thR'!P$65</f>
        <v>0</v>
      </c>
      <c r="Q865" s="3">
        <f>'7thR'!Q$65</f>
        <v>0</v>
      </c>
      <c r="R865" s="3">
        <f>'7thR'!R$65</f>
        <v>0</v>
      </c>
      <c r="S865" s="3">
        <f>'7thR'!S$65</f>
        <v>0</v>
      </c>
      <c r="T865" s="3">
        <f>'7thR'!T$65</f>
        <v>0</v>
      </c>
      <c r="U865" s="10">
        <f t="shared" si="59"/>
        <v>0</v>
      </c>
    </row>
    <row r="866" spans="1:21" ht="15" thickBot="1" x14ac:dyDescent="0.4">
      <c r="B866" s="4" t="s">
        <v>19</v>
      </c>
      <c r="C866" s="32">
        <f>'8thR'!C$65</f>
        <v>0</v>
      </c>
      <c r="D866" s="32">
        <f>'8thR'!D$65</f>
        <v>0</v>
      </c>
      <c r="E866" s="32">
        <f>'8thR'!E$65</f>
        <v>0</v>
      </c>
      <c r="F866" s="32">
        <f>'8thR'!F$65</f>
        <v>0</v>
      </c>
      <c r="G866" s="32">
        <f>'8thR'!G$65</f>
        <v>0</v>
      </c>
      <c r="H866" s="32">
        <f>'8thR'!H$65</f>
        <v>0</v>
      </c>
      <c r="I866" s="32">
        <f>'8thR'!I$65</f>
        <v>0</v>
      </c>
      <c r="J866" s="32">
        <f>'8thR'!J$65</f>
        <v>0</v>
      </c>
      <c r="K866" s="32">
        <f>'8thR'!K$65</f>
        <v>0</v>
      </c>
      <c r="L866" s="32">
        <f>'8thR'!L$65</f>
        <v>0</v>
      </c>
      <c r="M866" s="32">
        <f>'8thR'!M$65</f>
        <v>0</v>
      </c>
      <c r="N866" s="32">
        <f>'8thR'!N$65</f>
        <v>0</v>
      </c>
      <c r="O866" s="32">
        <f>'8thR'!O$65</f>
        <v>0</v>
      </c>
      <c r="P866" s="32">
        <f>'8thR'!P$65</f>
        <v>0</v>
      </c>
      <c r="Q866" s="32">
        <f>'8thR'!Q$65</f>
        <v>0</v>
      </c>
      <c r="R866" s="32">
        <f>'8thR'!R$65</f>
        <v>0</v>
      </c>
      <c r="S866" s="32">
        <f>'8thR'!S$65</f>
        <v>0</v>
      </c>
      <c r="T866" s="32">
        <f>'8thR'!T$65</f>
        <v>0</v>
      </c>
      <c r="U866" s="10">
        <f t="shared" si="59"/>
        <v>0</v>
      </c>
    </row>
    <row r="867" spans="1:21" ht="16" thickTop="1" x14ac:dyDescent="0.35">
      <c r="B867" s="38" t="s">
        <v>12</v>
      </c>
      <c r="C867" s="30">
        <f>score!H$65</f>
        <v>0</v>
      </c>
      <c r="D867" s="30">
        <f>score!I$65</f>
        <v>0</v>
      </c>
      <c r="E867" s="30">
        <f>score!J$65</f>
        <v>0</v>
      </c>
      <c r="F867" s="30">
        <f>score!K$65</f>
        <v>0</v>
      </c>
      <c r="G867" s="30">
        <f>score!L$65</f>
        <v>0</v>
      </c>
      <c r="H867" s="30">
        <f>score!M$65</f>
        <v>0</v>
      </c>
      <c r="I867" s="30">
        <f>score!N$65</f>
        <v>0</v>
      </c>
      <c r="J867" s="30">
        <f>score!O$65</f>
        <v>0</v>
      </c>
      <c r="K867" s="30">
        <f>score!P$65</f>
        <v>0</v>
      </c>
      <c r="L867" s="30">
        <f>score!Q$65</f>
        <v>0</v>
      </c>
      <c r="M867" s="30">
        <f>score!R$65</f>
        <v>0</v>
      </c>
      <c r="N867" s="30">
        <f>score!S$65</f>
        <v>0</v>
      </c>
      <c r="O867" s="30">
        <f>score!T$65</f>
        <v>0</v>
      </c>
      <c r="P867" s="30">
        <f>score!U$65</f>
        <v>0</v>
      </c>
      <c r="Q867" s="30">
        <f>score!V$65</f>
        <v>0</v>
      </c>
      <c r="R867" s="30">
        <f>score!W$65</f>
        <v>0</v>
      </c>
      <c r="S867" s="30">
        <f>score!X$65</f>
        <v>0</v>
      </c>
      <c r="T867" s="30">
        <f>score!Y$65</f>
        <v>0</v>
      </c>
      <c r="U867" s="34">
        <f t="shared" si="59"/>
        <v>0</v>
      </c>
    </row>
    <row r="868" spans="1:21" ht="15.5" x14ac:dyDescent="0.35">
      <c r="B868" s="39" t="s">
        <v>7</v>
      </c>
      <c r="C868" s="40">
        <f>score!H$147</f>
        <v>4</v>
      </c>
      <c r="D868" s="40">
        <f>score!$I$147</f>
        <v>3</v>
      </c>
      <c r="E868" s="40">
        <f>score!$J$147</f>
        <v>3</v>
      </c>
      <c r="F868" s="40">
        <f>score!$K$147</f>
        <v>4</v>
      </c>
      <c r="G868" s="40">
        <f>score!$L$147</f>
        <v>4</v>
      </c>
      <c r="H868" s="40">
        <f>score!$M$147</f>
        <v>4</v>
      </c>
      <c r="I868" s="40">
        <f>score!$N$147</f>
        <v>3</v>
      </c>
      <c r="J868" s="40">
        <f>score!$O$147</f>
        <v>4</v>
      </c>
      <c r="K868" s="40">
        <f>score!$P$147</f>
        <v>3</v>
      </c>
      <c r="L868" s="40">
        <f>score!$Q$147</f>
        <v>4</v>
      </c>
      <c r="M868" s="40">
        <f>score!$R$147</f>
        <v>3</v>
      </c>
      <c r="N868" s="40">
        <f>score!$S$147</f>
        <v>3</v>
      </c>
      <c r="O868" s="40">
        <f>score!$T$147</f>
        <v>4</v>
      </c>
      <c r="P868" s="40">
        <f>score!$U$147</f>
        <v>4</v>
      </c>
      <c r="Q868" s="40">
        <f>score!$V$147</f>
        <v>4</v>
      </c>
      <c r="R868" s="40">
        <f>score!$W$147</f>
        <v>3</v>
      </c>
      <c r="S868" s="40">
        <f>score!$X$147</f>
        <v>4</v>
      </c>
      <c r="T868" s="40">
        <f>score!$Y$147</f>
        <v>3</v>
      </c>
      <c r="U868" s="13">
        <f>SUM(C868:T868)</f>
        <v>64</v>
      </c>
    </row>
    <row r="869" spans="1:21" x14ac:dyDescent="0.35">
      <c r="C869" s="41"/>
      <c r="D869" s="41"/>
      <c r="E869" s="41"/>
      <c r="F869" s="41"/>
      <c r="G869" s="41"/>
      <c r="H869" s="41"/>
      <c r="I869" s="41"/>
      <c r="J869" s="41"/>
      <c r="K869" s="41"/>
      <c r="L869" s="41"/>
      <c r="M869" s="41"/>
      <c r="N869" s="41"/>
      <c r="O869" s="41"/>
      <c r="P869" s="41"/>
      <c r="Q869" s="41"/>
      <c r="R869" s="41"/>
      <c r="S869" s="41"/>
      <c r="T869" s="41"/>
    </row>
    <row r="870" spans="1:21" x14ac:dyDescent="0.35">
      <c r="A870" s="151">
        <f>score!A66</f>
        <v>60</v>
      </c>
      <c r="C870" s="149" t="s">
        <v>6</v>
      </c>
      <c r="D870" s="149"/>
      <c r="E870" s="149"/>
      <c r="F870" s="149"/>
      <c r="G870" s="149"/>
      <c r="H870" s="149"/>
      <c r="I870" s="149"/>
      <c r="J870" s="149"/>
      <c r="K870" s="149"/>
      <c r="L870" s="149"/>
      <c r="M870" s="149"/>
      <c r="N870" s="149"/>
      <c r="O870" s="149"/>
      <c r="P870" s="149"/>
      <c r="Q870" s="149"/>
      <c r="R870" s="149"/>
      <c r="S870" s="149"/>
      <c r="T870" s="149"/>
    </row>
    <row r="871" spans="1:21" x14ac:dyDescent="0.35">
      <c r="A871" s="151"/>
      <c r="B871" s="152">
        <f>score!F66</f>
        <v>0</v>
      </c>
      <c r="C871" s="147">
        <v>1</v>
      </c>
      <c r="D871" s="147">
        <v>2</v>
      </c>
      <c r="E871" s="147">
        <v>3</v>
      </c>
      <c r="F871" s="147">
        <v>4</v>
      </c>
      <c r="G871" s="147">
        <v>5</v>
      </c>
      <c r="H871" s="147">
        <v>6</v>
      </c>
      <c r="I871" s="147">
        <v>7</v>
      </c>
      <c r="J871" s="147">
        <v>8</v>
      </c>
      <c r="K871" s="147">
        <v>9</v>
      </c>
      <c r="L871" s="147">
        <v>10</v>
      </c>
      <c r="M871" s="147">
        <v>11</v>
      </c>
      <c r="N871" s="147">
        <v>12</v>
      </c>
      <c r="O871" s="147">
        <v>13</v>
      </c>
      <c r="P871" s="147">
        <v>14</v>
      </c>
      <c r="Q871" s="147">
        <v>15</v>
      </c>
      <c r="R871" s="147">
        <v>16</v>
      </c>
      <c r="S871" s="147">
        <v>17</v>
      </c>
      <c r="T871" s="147">
        <v>18</v>
      </c>
      <c r="U871" s="42" t="s">
        <v>1</v>
      </c>
    </row>
    <row r="872" spans="1:21" x14ac:dyDescent="0.35">
      <c r="B872" s="152"/>
      <c r="C872" s="147"/>
      <c r="D872" s="147"/>
      <c r="E872" s="147"/>
      <c r="F872" s="147"/>
      <c r="G872" s="147"/>
      <c r="H872" s="147"/>
      <c r="I872" s="147"/>
      <c r="J872" s="147"/>
      <c r="K872" s="147"/>
      <c r="L872" s="147"/>
      <c r="M872" s="147"/>
      <c r="N872" s="147"/>
      <c r="O872" s="147"/>
      <c r="P872" s="147"/>
      <c r="Q872" s="147"/>
      <c r="R872" s="147"/>
      <c r="S872" s="147"/>
      <c r="T872" s="147"/>
      <c r="U872" s="43"/>
    </row>
    <row r="873" spans="1:21" x14ac:dyDescent="0.35">
      <c r="B873" s="4" t="s">
        <v>8</v>
      </c>
      <c r="C873" s="3">
        <f>'1stR'!C$66</f>
        <v>0</v>
      </c>
      <c r="D873" s="3">
        <f>'1stR'!D$66</f>
        <v>0</v>
      </c>
      <c r="E873" s="3">
        <f>'1stR'!E$66</f>
        <v>0</v>
      </c>
      <c r="F873" s="3">
        <f>'1stR'!F$66</f>
        <v>0</v>
      </c>
      <c r="G873" s="3">
        <f>'1stR'!G$66</f>
        <v>0</v>
      </c>
      <c r="H873" s="3">
        <f>'1stR'!H$66</f>
        <v>0</v>
      </c>
      <c r="I873" s="3">
        <f>'1stR'!I$66</f>
        <v>0</v>
      </c>
      <c r="J873" s="3">
        <f>'1stR'!J$66</f>
        <v>0</v>
      </c>
      <c r="K873" s="3">
        <f>'1stR'!K$66</f>
        <v>0</v>
      </c>
      <c r="L873" s="3">
        <f>'1stR'!L$66</f>
        <v>0</v>
      </c>
      <c r="M873" s="3">
        <f>'1stR'!M$66</f>
        <v>0</v>
      </c>
      <c r="N873" s="3">
        <f>'1stR'!N$66</f>
        <v>0</v>
      </c>
      <c r="O873" s="3">
        <f>'1stR'!O$66</f>
        <v>0</v>
      </c>
      <c r="P873" s="3">
        <f>'1stR'!P$66</f>
        <v>0</v>
      </c>
      <c r="Q873" s="3">
        <f>'1stR'!Q$66</f>
        <v>0</v>
      </c>
      <c r="R873" s="3">
        <f>'1stR'!R$66</f>
        <v>0</v>
      </c>
      <c r="S873" s="3">
        <f>'1stR'!S$66</f>
        <v>0</v>
      </c>
      <c r="T873" s="3">
        <f>'1stR'!T$66</f>
        <v>0</v>
      </c>
      <c r="U873" s="10">
        <f>SUM(C873:T873)</f>
        <v>0</v>
      </c>
    </row>
    <row r="874" spans="1:21" x14ac:dyDescent="0.35">
      <c r="B874" s="4" t="s">
        <v>13</v>
      </c>
      <c r="C874" s="3">
        <f>'2ndR'!C$66</f>
        <v>0</v>
      </c>
      <c r="D874" s="3">
        <f>'2ndR'!D$66</f>
        <v>0</v>
      </c>
      <c r="E874" s="3">
        <f>'2ndR'!E$66</f>
        <v>0</v>
      </c>
      <c r="F874" s="3">
        <f>'2ndR'!F$66</f>
        <v>0</v>
      </c>
      <c r="G874" s="3">
        <f>'2ndR'!G$66</f>
        <v>0</v>
      </c>
      <c r="H874" s="3">
        <f>'2ndR'!H$66</f>
        <v>0</v>
      </c>
      <c r="I874" s="3">
        <f>'2ndR'!I$66</f>
        <v>0</v>
      </c>
      <c r="J874" s="3">
        <f>'2ndR'!J$66</f>
        <v>0</v>
      </c>
      <c r="K874" s="3">
        <f>'2ndR'!K$66</f>
        <v>0</v>
      </c>
      <c r="L874" s="3">
        <f>'2ndR'!L$66</f>
        <v>0</v>
      </c>
      <c r="M874" s="3">
        <f>'2ndR'!M$66</f>
        <v>0</v>
      </c>
      <c r="N874" s="3">
        <f>'2ndR'!N$66</f>
        <v>0</v>
      </c>
      <c r="O874" s="3">
        <f>'2ndR'!O$66</f>
        <v>0</v>
      </c>
      <c r="P874" s="3">
        <f>'2ndR'!P$66</f>
        <v>0</v>
      </c>
      <c r="Q874" s="3">
        <f>'2ndR'!Q$66</f>
        <v>0</v>
      </c>
      <c r="R874" s="3">
        <f>'2ndR'!R$66</f>
        <v>0</v>
      </c>
      <c r="S874" s="3">
        <f>'2ndR'!S$66</f>
        <v>0</v>
      </c>
      <c r="T874" s="3">
        <f>'2ndR'!T$66</f>
        <v>0</v>
      </c>
      <c r="U874" s="10">
        <f t="shared" ref="U874:U881" si="60">SUM(C874:T874)</f>
        <v>0</v>
      </c>
    </row>
    <row r="875" spans="1:21" x14ac:dyDescent="0.35">
      <c r="B875" s="4" t="s">
        <v>14</v>
      </c>
      <c r="C875" s="3">
        <f>'3rdR'!C$66</f>
        <v>0</v>
      </c>
      <c r="D875" s="3">
        <f>'3rdR'!D$66</f>
        <v>0</v>
      </c>
      <c r="E875" s="3">
        <f>'3rdR'!E$66</f>
        <v>0</v>
      </c>
      <c r="F875" s="3">
        <f>'3rdR'!F$66</f>
        <v>0</v>
      </c>
      <c r="G875" s="3">
        <f>'3rdR'!G$66</f>
        <v>0</v>
      </c>
      <c r="H875" s="3">
        <f>'3rdR'!H$66</f>
        <v>0</v>
      </c>
      <c r="I875" s="3">
        <f>'3rdR'!I$66</f>
        <v>0</v>
      </c>
      <c r="J875" s="3">
        <f>'3rdR'!J$66</f>
        <v>0</v>
      </c>
      <c r="K875" s="3">
        <f>'3rdR'!K$66</f>
        <v>0</v>
      </c>
      <c r="L875" s="3">
        <f>'3rdR'!L$66</f>
        <v>0</v>
      </c>
      <c r="M875" s="3">
        <f>'3rdR'!M$66</f>
        <v>0</v>
      </c>
      <c r="N875" s="3">
        <f>'3rdR'!N$66</f>
        <v>0</v>
      </c>
      <c r="O875" s="3">
        <f>'3rdR'!O$66</f>
        <v>0</v>
      </c>
      <c r="P875" s="3">
        <f>'3rdR'!P$66</f>
        <v>0</v>
      </c>
      <c r="Q875" s="3">
        <f>'3rdR'!Q$66</f>
        <v>0</v>
      </c>
      <c r="R875" s="3">
        <f>'3rdR'!R$66</f>
        <v>0</v>
      </c>
      <c r="S875" s="3">
        <f>'3rdR'!S$66</f>
        <v>0</v>
      </c>
      <c r="T875" s="3">
        <f>'3rdR'!T$66</f>
        <v>0</v>
      </c>
      <c r="U875" s="10">
        <f t="shared" si="60"/>
        <v>0</v>
      </c>
    </row>
    <row r="876" spans="1:21" x14ac:dyDescent="0.35">
      <c r="B876" s="4" t="s">
        <v>15</v>
      </c>
      <c r="C876" s="3">
        <f>'4thR'!C$66</f>
        <v>0</v>
      </c>
      <c r="D876" s="3">
        <f>'4thR'!D$66</f>
        <v>0</v>
      </c>
      <c r="E876" s="3">
        <f>'4thR'!E$66</f>
        <v>0</v>
      </c>
      <c r="F876" s="3">
        <f>'4thR'!F$66</f>
        <v>0</v>
      </c>
      <c r="G876" s="3">
        <f>'4thR'!G$66</f>
        <v>0</v>
      </c>
      <c r="H876" s="3">
        <f>'4thR'!H$66</f>
        <v>0</v>
      </c>
      <c r="I876" s="3">
        <f>'4thR'!I$66</f>
        <v>0</v>
      </c>
      <c r="J876" s="3">
        <f>'4thR'!J$66</f>
        <v>0</v>
      </c>
      <c r="K876" s="3">
        <f>'4thR'!K$66</f>
        <v>0</v>
      </c>
      <c r="L876" s="3">
        <f>'4thR'!L$66</f>
        <v>0</v>
      </c>
      <c r="M876" s="3">
        <f>'4thR'!M$66</f>
        <v>0</v>
      </c>
      <c r="N876" s="3">
        <f>'4thR'!N$66</f>
        <v>0</v>
      </c>
      <c r="O876" s="3">
        <f>'4thR'!O$66</f>
        <v>0</v>
      </c>
      <c r="P876" s="3">
        <f>'4thR'!P$66</f>
        <v>0</v>
      </c>
      <c r="Q876" s="3">
        <f>'4thR'!Q$66</f>
        <v>0</v>
      </c>
      <c r="R876" s="3">
        <f>'4thR'!R$66</f>
        <v>0</v>
      </c>
      <c r="S876" s="3">
        <f>'4thR'!S$66</f>
        <v>0</v>
      </c>
      <c r="T876" s="3">
        <f>'4thR'!T$66</f>
        <v>0</v>
      </c>
      <c r="U876" s="10">
        <f t="shared" si="60"/>
        <v>0</v>
      </c>
    </row>
    <row r="877" spans="1:21" x14ac:dyDescent="0.35">
      <c r="B877" s="4" t="s">
        <v>16</v>
      </c>
      <c r="C877" s="3">
        <f>'5thR'!C$66</f>
        <v>0</v>
      </c>
      <c r="D877" s="3">
        <f>'5thR'!D$66</f>
        <v>0</v>
      </c>
      <c r="E877" s="3">
        <f>'5thR'!E$66</f>
        <v>0</v>
      </c>
      <c r="F877" s="3">
        <f>'5thR'!F$66</f>
        <v>0</v>
      </c>
      <c r="G877" s="3">
        <f>'5thR'!G$66</f>
        <v>0</v>
      </c>
      <c r="H877" s="3">
        <f>'5thR'!H$66</f>
        <v>0</v>
      </c>
      <c r="I877" s="3">
        <f>'5thR'!I$66</f>
        <v>0</v>
      </c>
      <c r="J877" s="3">
        <f>'5thR'!J$66</f>
        <v>0</v>
      </c>
      <c r="K877" s="3">
        <f>'5thR'!K$66</f>
        <v>0</v>
      </c>
      <c r="L877" s="3">
        <f>'5thR'!L$66</f>
        <v>0</v>
      </c>
      <c r="M877" s="3">
        <f>'5thR'!M$66</f>
        <v>0</v>
      </c>
      <c r="N877" s="3">
        <f>'5thR'!N$66</f>
        <v>0</v>
      </c>
      <c r="O877" s="3">
        <f>'5thR'!O$66</f>
        <v>0</v>
      </c>
      <c r="P877" s="3">
        <f>'5thR'!P$66</f>
        <v>0</v>
      </c>
      <c r="Q877" s="3">
        <f>'5thR'!Q$66</f>
        <v>0</v>
      </c>
      <c r="R877" s="3">
        <f>'5thR'!R$66</f>
        <v>0</v>
      </c>
      <c r="S877" s="3">
        <f>'5thR'!S$66</f>
        <v>0</v>
      </c>
      <c r="T877" s="3">
        <f>'5thR'!T$66</f>
        <v>0</v>
      </c>
      <c r="U877" s="10">
        <f t="shared" si="60"/>
        <v>0</v>
      </c>
    </row>
    <row r="878" spans="1:21" x14ac:dyDescent="0.35">
      <c r="B878" s="4" t="s">
        <v>17</v>
      </c>
      <c r="C878" s="3">
        <f>'6thR'!C$66</f>
        <v>0</v>
      </c>
      <c r="D878" s="3">
        <f>'6thR'!D$66</f>
        <v>0</v>
      </c>
      <c r="E878" s="3">
        <f>'6thR'!E$66</f>
        <v>0</v>
      </c>
      <c r="F878" s="3">
        <f>'6thR'!F$66</f>
        <v>0</v>
      </c>
      <c r="G878" s="3">
        <f>'6thR'!G$66</f>
        <v>0</v>
      </c>
      <c r="H878" s="3">
        <f>'6thR'!H$66</f>
        <v>0</v>
      </c>
      <c r="I878" s="3">
        <f>'6thR'!I$66</f>
        <v>0</v>
      </c>
      <c r="J878" s="3">
        <f>'6thR'!J$66</f>
        <v>0</v>
      </c>
      <c r="K878" s="3">
        <f>'6thR'!K$66</f>
        <v>0</v>
      </c>
      <c r="L878" s="3">
        <f>'6thR'!L$66</f>
        <v>0</v>
      </c>
      <c r="M878" s="3">
        <f>'6thR'!M$66</f>
        <v>0</v>
      </c>
      <c r="N878" s="3">
        <f>'6thR'!N$66</f>
        <v>0</v>
      </c>
      <c r="O878" s="3">
        <f>'6thR'!O$66</f>
        <v>0</v>
      </c>
      <c r="P878" s="3">
        <f>'6thR'!P$66</f>
        <v>0</v>
      </c>
      <c r="Q878" s="3">
        <f>'6thR'!Q$66</f>
        <v>0</v>
      </c>
      <c r="R878" s="3">
        <f>'6thR'!R$66</f>
        <v>0</v>
      </c>
      <c r="S878" s="3">
        <f>'6thR'!S$66</f>
        <v>0</v>
      </c>
      <c r="T878" s="3">
        <f>'6thR'!T$66</f>
        <v>0</v>
      </c>
      <c r="U878" s="10">
        <f t="shared" si="60"/>
        <v>0</v>
      </c>
    </row>
    <row r="879" spans="1:21" x14ac:dyDescent="0.35">
      <c r="B879" s="4" t="s">
        <v>18</v>
      </c>
      <c r="C879" s="3">
        <f>'7thR'!C$66</f>
        <v>0</v>
      </c>
      <c r="D879" s="3">
        <f>'7thR'!D$66</f>
        <v>0</v>
      </c>
      <c r="E879" s="3">
        <f>'7thR'!E$66</f>
        <v>0</v>
      </c>
      <c r="F879" s="3">
        <f>'7thR'!F$66</f>
        <v>0</v>
      </c>
      <c r="G879" s="3">
        <f>'7thR'!G$66</f>
        <v>0</v>
      </c>
      <c r="H879" s="3">
        <f>'7thR'!H$66</f>
        <v>0</v>
      </c>
      <c r="I879" s="3">
        <f>'7thR'!I$66</f>
        <v>0</v>
      </c>
      <c r="J879" s="3">
        <f>'7thR'!J$66</f>
        <v>0</v>
      </c>
      <c r="K879" s="3">
        <f>'7thR'!K$66</f>
        <v>0</v>
      </c>
      <c r="L879" s="3">
        <f>'7thR'!L$66</f>
        <v>0</v>
      </c>
      <c r="M879" s="3">
        <f>'7thR'!M$66</f>
        <v>0</v>
      </c>
      <c r="N879" s="3">
        <f>'7thR'!N$66</f>
        <v>0</v>
      </c>
      <c r="O879" s="3">
        <f>'7thR'!O$66</f>
        <v>0</v>
      </c>
      <c r="P879" s="3">
        <f>'7thR'!P$66</f>
        <v>0</v>
      </c>
      <c r="Q879" s="3">
        <f>'7thR'!Q$66</f>
        <v>0</v>
      </c>
      <c r="R879" s="3">
        <f>'7thR'!R$66</f>
        <v>0</v>
      </c>
      <c r="S879" s="3">
        <f>'7thR'!S$66</f>
        <v>0</v>
      </c>
      <c r="T879" s="3">
        <f>'7thR'!T$66</f>
        <v>0</v>
      </c>
      <c r="U879" s="10">
        <f t="shared" si="60"/>
        <v>0</v>
      </c>
    </row>
    <row r="880" spans="1:21" ht="15" thickBot="1" x14ac:dyDescent="0.4">
      <c r="B880" s="4" t="s">
        <v>19</v>
      </c>
      <c r="C880" s="32">
        <f>'8thR'!C$66</f>
        <v>0</v>
      </c>
      <c r="D880" s="32">
        <f>'8thR'!D$66</f>
        <v>0</v>
      </c>
      <c r="E880" s="32">
        <f>'8thR'!E$66</f>
        <v>0</v>
      </c>
      <c r="F880" s="32">
        <f>'8thR'!F$66</f>
        <v>0</v>
      </c>
      <c r="G880" s="32">
        <f>'8thR'!G$66</f>
        <v>0</v>
      </c>
      <c r="H880" s="32">
        <f>'8thR'!H$66</f>
        <v>0</v>
      </c>
      <c r="I880" s="32">
        <f>'8thR'!I$66</f>
        <v>0</v>
      </c>
      <c r="J880" s="32">
        <f>'8thR'!J$66</f>
        <v>0</v>
      </c>
      <c r="K880" s="32">
        <f>'8thR'!K$66</f>
        <v>0</v>
      </c>
      <c r="L880" s="32">
        <f>'8thR'!L$66</f>
        <v>0</v>
      </c>
      <c r="M880" s="32">
        <f>'8thR'!M$66</f>
        <v>0</v>
      </c>
      <c r="N880" s="32">
        <f>'8thR'!N$66</f>
        <v>0</v>
      </c>
      <c r="O880" s="32">
        <f>'8thR'!O$66</f>
        <v>0</v>
      </c>
      <c r="P880" s="32">
        <f>'8thR'!P$66</f>
        <v>0</v>
      </c>
      <c r="Q880" s="32">
        <f>'8thR'!Q$66</f>
        <v>0</v>
      </c>
      <c r="R880" s="32">
        <f>'8thR'!R$66</f>
        <v>0</v>
      </c>
      <c r="S880" s="32">
        <f>'8thR'!S$66</f>
        <v>0</v>
      </c>
      <c r="T880" s="32">
        <f>'8thR'!T$66</f>
        <v>0</v>
      </c>
      <c r="U880" s="10">
        <f t="shared" si="60"/>
        <v>0</v>
      </c>
    </row>
    <row r="881" spans="1:21" ht="16" thickTop="1" x14ac:dyDescent="0.35">
      <c r="B881" s="38" t="s">
        <v>12</v>
      </c>
      <c r="C881" s="30">
        <f>score!H$66</f>
        <v>0</v>
      </c>
      <c r="D881" s="30">
        <f>score!I$66</f>
        <v>0</v>
      </c>
      <c r="E881" s="30">
        <f>score!J$66</f>
        <v>0</v>
      </c>
      <c r="F881" s="30">
        <f>score!K$66</f>
        <v>0</v>
      </c>
      <c r="G881" s="30">
        <f>score!L$66</f>
        <v>0</v>
      </c>
      <c r="H881" s="30">
        <f>score!M$66</f>
        <v>0</v>
      </c>
      <c r="I881" s="30">
        <f>score!N$66</f>
        <v>0</v>
      </c>
      <c r="J881" s="30">
        <f>score!O$66</f>
        <v>0</v>
      </c>
      <c r="K881" s="30">
        <f>score!P$66</f>
        <v>0</v>
      </c>
      <c r="L881" s="30">
        <f>score!Q$66</f>
        <v>0</v>
      </c>
      <c r="M881" s="30">
        <f>score!R$66</f>
        <v>0</v>
      </c>
      <c r="N881" s="30">
        <f>score!S$66</f>
        <v>0</v>
      </c>
      <c r="O881" s="30">
        <f>score!T$66</f>
        <v>0</v>
      </c>
      <c r="P881" s="30">
        <f>score!U$66</f>
        <v>0</v>
      </c>
      <c r="Q881" s="30">
        <f>score!V$66</f>
        <v>0</v>
      </c>
      <c r="R881" s="30">
        <f>score!W$66</f>
        <v>0</v>
      </c>
      <c r="S881" s="30">
        <f>score!X$66</f>
        <v>0</v>
      </c>
      <c r="T881" s="30">
        <f>score!Y$66</f>
        <v>0</v>
      </c>
      <c r="U881" s="34">
        <f t="shared" si="60"/>
        <v>0</v>
      </c>
    </row>
    <row r="882" spans="1:21" ht="15.5" x14ac:dyDescent="0.35">
      <c r="B882" s="39" t="s">
        <v>7</v>
      </c>
      <c r="C882" s="40">
        <f>score!H$147</f>
        <v>4</v>
      </c>
      <c r="D882" s="40">
        <f>score!$I$147</f>
        <v>3</v>
      </c>
      <c r="E882" s="40">
        <f>score!$J$147</f>
        <v>3</v>
      </c>
      <c r="F882" s="40">
        <f>score!$K$147</f>
        <v>4</v>
      </c>
      <c r="G882" s="40">
        <f>score!$L$147</f>
        <v>4</v>
      </c>
      <c r="H882" s="40">
        <f>score!$M$147</f>
        <v>4</v>
      </c>
      <c r="I882" s="40">
        <f>score!$N$147</f>
        <v>3</v>
      </c>
      <c r="J882" s="40">
        <f>score!$O$147</f>
        <v>4</v>
      </c>
      <c r="K882" s="40">
        <f>score!$P$147</f>
        <v>3</v>
      </c>
      <c r="L882" s="40">
        <f>score!$Q$147</f>
        <v>4</v>
      </c>
      <c r="M882" s="40">
        <f>score!$R$147</f>
        <v>3</v>
      </c>
      <c r="N882" s="40">
        <f>score!$S$147</f>
        <v>3</v>
      </c>
      <c r="O882" s="40">
        <f>score!$T$147</f>
        <v>4</v>
      </c>
      <c r="P882" s="40">
        <f>score!$U$147</f>
        <v>4</v>
      </c>
      <c r="Q882" s="40">
        <f>score!$V$147</f>
        <v>4</v>
      </c>
      <c r="R882" s="40">
        <f>score!$W$147</f>
        <v>3</v>
      </c>
      <c r="S882" s="40">
        <f>score!$X$147</f>
        <v>4</v>
      </c>
      <c r="T882" s="40">
        <f>score!$Y$147</f>
        <v>3</v>
      </c>
      <c r="U882" s="13">
        <f>SUM(C882:T882)</f>
        <v>64</v>
      </c>
    </row>
    <row r="883" spans="1:21" x14ac:dyDescent="0.35">
      <c r="C883" s="41"/>
      <c r="D883" s="41"/>
      <c r="E883" s="41"/>
      <c r="F883" s="41"/>
      <c r="G883" s="41"/>
      <c r="H883" s="41"/>
      <c r="I883" s="41"/>
      <c r="J883" s="41"/>
      <c r="K883" s="41"/>
      <c r="L883" s="41"/>
      <c r="M883" s="41"/>
      <c r="N883" s="41"/>
      <c r="O883" s="41"/>
      <c r="P883" s="41"/>
      <c r="Q883" s="41"/>
      <c r="R883" s="41"/>
      <c r="S883" s="41"/>
      <c r="T883" s="41"/>
    </row>
    <row r="884" spans="1:21" x14ac:dyDescent="0.35">
      <c r="A884" s="151">
        <f>score!A67</f>
        <v>61</v>
      </c>
      <c r="C884" s="153" t="s">
        <v>6</v>
      </c>
      <c r="D884" s="153"/>
      <c r="E884" s="153"/>
      <c r="F884" s="153"/>
      <c r="G884" s="153"/>
      <c r="H884" s="153"/>
      <c r="I884" s="153"/>
      <c r="J884" s="153"/>
      <c r="K884" s="153"/>
      <c r="L884" s="153"/>
      <c r="M884" s="153"/>
      <c r="N884" s="153"/>
      <c r="O884" s="153"/>
      <c r="P884" s="153"/>
      <c r="Q884" s="153"/>
      <c r="R884" s="153"/>
      <c r="S884" s="153"/>
      <c r="T884" s="153"/>
    </row>
    <row r="885" spans="1:21" x14ac:dyDescent="0.35">
      <c r="A885" s="151"/>
      <c r="B885" s="152">
        <f>score!F67</f>
        <v>0</v>
      </c>
      <c r="C885" s="155">
        <v>1</v>
      </c>
      <c r="D885" s="155">
        <v>2</v>
      </c>
      <c r="E885" s="155">
        <v>3</v>
      </c>
      <c r="F885" s="155">
        <v>4</v>
      </c>
      <c r="G885" s="155">
        <v>5</v>
      </c>
      <c r="H885" s="155">
        <v>6</v>
      </c>
      <c r="I885" s="155">
        <v>7</v>
      </c>
      <c r="J885" s="155">
        <v>8</v>
      </c>
      <c r="K885" s="155">
        <v>9</v>
      </c>
      <c r="L885" s="155">
        <v>10</v>
      </c>
      <c r="M885" s="155">
        <v>11</v>
      </c>
      <c r="N885" s="155">
        <v>12</v>
      </c>
      <c r="O885" s="155">
        <v>13</v>
      </c>
      <c r="P885" s="155">
        <v>14</v>
      </c>
      <c r="Q885" s="155">
        <v>15</v>
      </c>
      <c r="R885" s="155">
        <v>16</v>
      </c>
      <c r="S885" s="155">
        <v>17</v>
      </c>
      <c r="T885" s="155">
        <v>18</v>
      </c>
      <c r="U885" s="42" t="s">
        <v>1</v>
      </c>
    </row>
    <row r="886" spans="1:21" x14ac:dyDescent="0.35">
      <c r="B886" s="154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43"/>
    </row>
    <row r="887" spans="1:21" x14ac:dyDescent="0.35">
      <c r="B887" s="4" t="s">
        <v>8</v>
      </c>
      <c r="C887" s="3">
        <f>'1stR'!C$67</f>
        <v>0</v>
      </c>
      <c r="D887" s="3">
        <f>'1stR'!D$67</f>
        <v>0</v>
      </c>
      <c r="E887" s="3">
        <f>'1stR'!E$67</f>
        <v>0</v>
      </c>
      <c r="F887" s="3">
        <f>'1stR'!F$67</f>
        <v>0</v>
      </c>
      <c r="G887" s="3">
        <f>'1stR'!G$67</f>
        <v>0</v>
      </c>
      <c r="H887" s="3">
        <f>'1stR'!H$67</f>
        <v>0</v>
      </c>
      <c r="I887" s="3">
        <f>'1stR'!I$67</f>
        <v>0</v>
      </c>
      <c r="J887" s="3">
        <f>'1stR'!J$67</f>
        <v>0</v>
      </c>
      <c r="K887" s="3">
        <f>'1stR'!K$67</f>
        <v>0</v>
      </c>
      <c r="L887" s="3">
        <f>'1stR'!L$67</f>
        <v>0</v>
      </c>
      <c r="M887" s="3">
        <f>'1stR'!M$67</f>
        <v>0</v>
      </c>
      <c r="N887" s="3">
        <f>'1stR'!N$67</f>
        <v>0</v>
      </c>
      <c r="O887" s="3">
        <f>'1stR'!O$67</f>
        <v>0</v>
      </c>
      <c r="P887" s="3">
        <f>'1stR'!P$67</f>
        <v>0</v>
      </c>
      <c r="Q887" s="3">
        <f>'1stR'!Q$67</f>
        <v>0</v>
      </c>
      <c r="R887" s="3">
        <f>'1stR'!R$67</f>
        <v>0</v>
      </c>
      <c r="S887" s="3">
        <f>'1stR'!S$67</f>
        <v>0</v>
      </c>
      <c r="T887" s="3">
        <f>'1stR'!T$67</f>
        <v>0</v>
      </c>
      <c r="U887" s="10">
        <f>SUM(C887:T887)</f>
        <v>0</v>
      </c>
    </row>
    <row r="888" spans="1:21" x14ac:dyDescent="0.35">
      <c r="B888" s="4" t="s">
        <v>13</v>
      </c>
      <c r="C888" s="3">
        <f>'2ndR'!C$67</f>
        <v>0</v>
      </c>
      <c r="D888" s="3">
        <f>'2ndR'!D$67</f>
        <v>0</v>
      </c>
      <c r="E888" s="3">
        <f>'2ndR'!E$67</f>
        <v>0</v>
      </c>
      <c r="F888" s="3">
        <f>'2ndR'!F$67</f>
        <v>0</v>
      </c>
      <c r="G888" s="3">
        <f>'2ndR'!G$67</f>
        <v>0</v>
      </c>
      <c r="H888" s="3">
        <f>'2ndR'!H$67</f>
        <v>0</v>
      </c>
      <c r="I888" s="3">
        <f>'2ndR'!I$67</f>
        <v>0</v>
      </c>
      <c r="J888" s="3">
        <f>'2ndR'!J$67</f>
        <v>0</v>
      </c>
      <c r="K888" s="3">
        <f>'2ndR'!K$67</f>
        <v>0</v>
      </c>
      <c r="L888" s="3">
        <f>'2ndR'!L$67</f>
        <v>0</v>
      </c>
      <c r="M888" s="3">
        <f>'2ndR'!M$67</f>
        <v>0</v>
      </c>
      <c r="N888" s="3">
        <f>'2ndR'!N$67</f>
        <v>0</v>
      </c>
      <c r="O888" s="3">
        <f>'2ndR'!O$67</f>
        <v>0</v>
      </c>
      <c r="P888" s="3">
        <f>'2ndR'!P$67</f>
        <v>0</v>
      </c>
      <c r="Q888" s="3">
        <f>'2ndR'!Q$67</f>
        <v>0</v>
      </c>
      <c r="R888" s="3">
        <f>'2ndR'!R$67</f>
        <v>0</v>
      </c>
      <c r="S888" s="3">
        <f>'2ndR'!S$67</f>
        <v>0</v>
      </c>
      <c r="T888" s="3">
        <f>'2ndR'!T$67</f>
        <v>0</v>
      </c>
      <c r="U888" s="10">
        <f t="shared" ref="U888:U895" si="61">SUM(C888:T888)</f>
        <v>0</v>
      </c>
    </row>
    <row r="889" spans="1:21" x14ac:dyDescent="0.35">
      <c r="B889" s="4" t="s">
        <v>14</v>
      </c>
      <c r="C889" s="3">
        <f>'3rdR'!C$67</f>
        <v>0</v>
      </c>
      <c r="D889" s="3">
        <f>'3rdR'!D$67</f>
        <v>0</v>
      </c>
      <c r="E889" s="3">
        <f>'3rdR'!E$67</f>
        <v>0</v>
      </c>
      <c r="F889" s="3">
        <f>'3rdR'!F$67</f>
        <v>0</v>
      </c>
      <c r="G889" s="3">
        <f>'3rdR'!G$67</f>
        <v>0</v>
      </c>
      <c r="H889" s="3">
        <f>'3rdR'!H$67</f>
        <v>0</v>
      </c>
      <c r="I889" s="3">
        <f>'3rdR'!I$67</f>
        <v>0</v>
      </c>
      <c r="J889" s="3">
        <f>'3rdR'!J$67</f>
        <v>0</v>
      </c>
      <c r="K889" s="3">
        <f>'3rdR'!K$67</f>
        <v>0</v>
      </c>
      <c r="L889" s="3">
        <f>'3rdR'!L$67</f>
        <v>0</v>
      </c>
      <c r="M889" s="3">
        <f>'3rdR'!M$67</f>
        <v>0</v>
      </c>
      <c r="N889" s="3">
        <f>'3rdR'!N$67</f>
        <v>0</v>
      </c>
      <c r="O889" s="3">
        <f>'3rdR'!O$67</f>
        <v>0</v>
      </c>
      <c r="P889" s="3">
        <f>'3rdR'!P$67</f>
        <v>0</v>
      </c>
      <c r="Q889" s="3">
        <f>'3rdR'!Q$67</f>
        <v>0</v>
      </c>
      <c r="R889" s="3">
        <f>'3rdR'!R$67</f>
        <v>0</v>
      </c>
      <c r="S889" s="3">
        <f>'3rdR'!S$67</f>
        <v>0</v>
      </c>
      <c r="T889" s="3">
        <f>'3rdR'!T$67</f>
        <v>0</v>
      </c>
      <c r="U889" s="10">
        <f t="shared" si="61"/>
        <v>0</v>
      </c>
    </row>
    <row r="890" spans="1:21" x14ac:dyDescent="0.35">
      <c r="B890" s="4" t="s">
        <v>15</v>
      </c>
      <c r="C890" s="3">
        <f>'4thR'!C$67</f>
        <v>0</v>
      </c>
      <c r="D890" s="3">
        <f>'4thR'!D$67</f>
        <v>0</v>
      </c>
      <c r="E890" s="3">
        <f>'4thR'!E$67</f>
        <v>0</v>
      </c>
      <c r="F890" s="3">
        <f>'4thR'!F$67</f>
        <v>0</v>
      </c>
      <c r="G890" s="3">
        <f>'4thR'!G$67</f>
        <v>0</v>
      </c>
      <c r="H890" s="3">
        <f>'4thR'!H$67</f>
        <v>0</v>
      </c>
      <c r="I890" s="3">
        <f>'4thR'!I$67</f>
        <v>0</v>
      </c>
      <c r="J890" s="3">
        <f>'4thR'!J$67</f>
        <v>0</v>
      </c>
      <c r="K890" s="3">
        <f>'4thR'!K$67</f>
        <v>0</v>
      </c>
      <c r="L890" s="3">
        <f>'4thR'!L$67</f>
        <v>0</v>
      </c>
      <c r="M890" s="3">
        <f>'4thR'!M$67</f>
        <v>0</v>
      </c>
      <c r="N890" s="3">
        <f>'4thR'!N$67</f>
        <v>0</v>
      </c>
      <c r="O890" s="3">
        <f>'4thR'!O$67</f>
        <v>0</v>
      </c>
      <c r="P890" s="3">
        <f>'4thR'!P$67</f>
        <v>0</v>
      </c>
      <c r="Q890" s="3">
        <f>'4thR'!Q$67</f>
        <v>0</v>
      </c>
      <c r="R890" s="3">
        <f>'4thR'!R$67</f>
        <v>0</v>
      </c>
      <c r="S890" s="3">
        <f>'4thR'!S$67</f>
        <v>0</v>
      </c>
      <c r="T890" s="3">
        <f>'4thR'!T$67</f>
        <v>0</v>
      </c>
      <c r="U890" s="10">
        <f t="shared" si="61"/>
        <v>0</v>
      </c>
    </row>
    <row r="891" spans="1:21" x14ac:dyDescent="0.35">
      <c r="B891" s="4" t="s">
        <v>16</v>
      </c>
      <c r="C891" s="3">
        <f>'5thR'!C$67</f>
        <v>0</v>
      </c>
      <c r="D891" s="3">
        <f>'5thR'!D$67</f>
        <v>0</v>
      </c>
      <c r="E891" s="3">
        <f>'5thR'!E$67</f>
        <v>0</v>
      </c>
      <c r="F891" s="3">
        <f>'5thR'!F$67</f>
        <v>0</v>
      </c>
      <c r="G891" s="3">
        <f>'5thR'!G$67</f>
        <v>0</v>
      </c>
      <c r="H891" s="3">
        <f>'5thR'!H$67</f>
        <v>0</v>
      </c>
      <c r="I891" s="3">
        <f>'5thR'!I$67</f>
        <v>0</v>
      </c>
      <c r="J891" s="3">
        <f>'5thR'!J$67</f>
        <v>0</v>
      </c>
      <c r="K891" s="3">
        <f>'5thR'!K$67</f>
        <v>0</v>
      </c>
      <c r="L891" s="3">
        <f>'5thR'!L$67</f>
        <v>0</v>
      </c>
      <c r="M891" s="3">
        <f>'5thR'!M$67</f>
        <v>0</v>
      </c>
      <c r="N891" s="3">
        <f>'5thR'!N$67</f>
        <v>0</v>
      </c>
      <c r="O891" s="3">
        <f>'5thR'!O$67</f>
        <v>0</v>
      </c>
      <c r="P891" s="3">
        <f>'5thR'!P$67</f>
        <v>0</v>
      </c>
      <c r="Q891" s="3">
        <f>'5thR'!Q$67</f>
        <v>0</v>
      </c>
      <c r="R891" s="3">
        <f>'5thR'!R$67</f>
        <v>0</v>
      </c>
      <c r="S891" s="3">
        <f>'5thR'!S$67</f>
        <v>0</v>
      </c>
      <c r="T891" s="3">
        <f>'5thR'!T$67</f>
        <v>0</v>
      </c>
      <c r="U891" s="10">
        <f t="shared" si="61"/>
        <v>0</v>
      </c>
    </row>
    <row r="892" spans="1:21" x14ac:dyDescent="0.35">
      <c r="B892" s="4" t="s">
        <v>17</v>
      </c>
      <c r="C892" s="3">
        <f>'6thR'!C$67</f>
        <v>0</v>
      </c>
      <c r="D892" s="3">
        <f>'6thR'!D$67</f>
        <v>0</v>
      </c>
      <c r="E892" s="3">
        <f>'6thR'!E$67</f>
        <v>0</v>
      </c>
      <c r="F892" s="3">
        <f>'6thR'!F$67</f>
        <v>0</v>
      </c>
      <c r="G892" s="3">
        <f>'6thR'!G$67</f>
        <v>0</v>
      </c>
      <c r="H892" s="3">
        <f>'6thR'!H$67</f>
        <v>0</v>
      </c>
      <c r="I892" s="3">
        <f>'6thR'!I$67</f>
        <v>0</v>
      </c>
      <c r="J892" s="3">
        <f>'6thR'!J$67</f>
        <v>0</v>
      </c>
      <c r="K892" s="3">
        <f>'6thR'!K$67</f>
        <v>0</v>
      </c>
      <c r="L892" s="3">
        <f>'6thR'!L$67</f>
        <v>0</v>
      </c>
      <c r="M892" s="3">
        <f>'6thR'!M$67</f>
        <v>0</v>
      </c>
      <c r="N892" s="3">
        <f>'6thR'!N$67</f>
        <v>0</v>
      </c>
      <c r="O892" s="3">
        <f>'6thR'!O$67</f>
        <v>0</v>
      </c>
      <c r="P892" s="3">
        <f>'6thR'!P$67</f>
        <v>0</v>
      </c>
      <c r="Q892" s="3">
        <f>'6thR'!Q$67</f>
        <v>0</v>
      </c>
      <c r="R892" s="3">
        <f>'6thR'!R$67</f>
        <v>0</v>
      </c>
      <c r="S892" s="3">
        <f>'6thR'!S$67</f>
        <v>0</v>
      </c>
      <c r="T892" s="3">
        <f>'6thR'!T$67</f>
        <v>0</v>
      </c>
      <c r="U892" s="10">
        <f t="shared" si="61"/>
        <v>0</v>
      </c>
    </row>
    <row r="893" spans="1:21" x14ac:dyDescent="0.35">
      <c r="B893" s="4" t="s">
        <v>18</v>
      </c>
      <c r="C893" s="3">
        <f>'7thR'!C$67</f>
        <v>0</v>
      </c>
      <c r="D893" s="3">
        <f>'7thR'!D$67</f>
        <v>0</v>
      </c>
      <c r="E893" s="3">
        <f>'7thR'!E$67</f>
        <v>0</v>
      </c>
      <c r="F893" s="3">
        <f>'7thR'!F$67</f>
        <v>0</v>
      </c>
      <c r="G893" s="3">
        <f>'7thR'!G$67</f>
        <v>0</v>
      </c>
      <c r="H893" s="3">
        <f>'7thR'!H$67</f>
        <v>0</v>
      </c>
      <c r="I893" s="3">
        <f>'7thR'!I$67</f>
        <v>0</v>
      </c>
      <c r="J893" s="3">
        <f>'7thR'!J$67</f>
        <v>0</v>
      </c>
      <c r="K893" s="3">
        <f>'7thR'!K$67</f>
        <v>0</v>
      </c>
      <c r="L893" s="3">
        <f>'7thR'!L$67</f>
        <v>0</v>
      </c>
      <c r="M893" s="3">
        <f>'7thR'!M$67</f>
        <v>0</v>
      </c>
      <c r="N893" s="3">
        <f>'7thR'!N$67</f>
        <v>0</v>
      </c>
      <c r="O893" s="3">
        <f>'7thR'!O$67</f>
        <v>0</v>
      </c>
      <c r="P893" s="3">
        <f>'7thR'!P$67</f>
        <v>0</v>
      </c>
      <c r="Q893" s="3">
        <f>'7thR'!Q$67</f>
        <v>0</v>
      </c>
      <c r="R893" s="3">
        <f>'7thR'!R$67</f>
        <v>0</v>
      </c>
      <c r="S893" s="3">
        <f>'7thR'!S$67</f>
        <v>0</v>
      </c>
      <c r="T893" s="3">
        <f>'7thR'!T$67</f>
        <v>0</v>
      </c>
      <c r="U893" s="10">
        <f t="shared" si="61"/>
        <v>0</v>
      </c>
    </row>
    <row r="894" spans="1:21" ht="15" thickBot="1" x14ac:dyDescent="0.4">
      <c r="B894" s="4" t="s">
        <v>19</v>
      </c>
      <c r="C894" s="32">
        <f>'8thR'!C$67</f>
        <v>0</v>
      </c>
      <c r="D894" s="32">
        <f>'8thR'!D$67</f>
        <v>0</v>
      </c>
      <c r="E894" s="32">
        <f>'8thR'!E$67</f>
        <v>0</v>
      </c>
      <c r="F894" s="32">
        <f>'8thR'!F$67</f>
        <v>0</v>
      </c>
      <c r="G894" s="32">
        <f>'8thR'!G$67</f>
        <v>0</v>
      </c>
      <c r="H894" s="32">
        <f>'8thR'!H$67</f>
        <v>0</v>
      </c>
      <c r="I894" s="32">
        <f>'8thR'!I$67</f>
        <v>0</v>
      </c>
      <c r="J894" s="32">
        <f>'8thR'!J$67</f>
        <v>0</v>
      </c>
      <c r="K894" s="32">
        <f>'8thR'!K$67</f>
        <v>0</v>
      </c>
      <c r="L894" s="32">
        <f>'8thR'!L$67</f>
        <v>0</v>
      </c>
      <c r="M894" s="32">
        <f>'8thR'!M$67</f>
        <v>0</v>
      </c>
      <c r="N894" s="32">
        <f>'8thR'!N$67</f>
        <v>0</v>
      </c>
      <c r="O894" s="32">
        <f>'8thR'!O$67</f>
        <v>0</v>
      </c>
      <c r="P894" s="32">
        <f>'8thR'!P$67</f>
        <v>0</v>
      </c>
      <c r="Q894" s="32">
        <f>'8thR'!Q$67</f>
        <v>0</v>
      </c>
      <c r="R894" s="32">
        <f>'8thR'!R$67</f>
        <v>0</v>
      </c>
      <c r="S894" s="32">
        <f>'8thR'!S$67</f>
        <v>0</v>
      </c>
      <c r="T894" s="32">
        <f>'8thR'!T$67</f>
        <v>0</v>
      </c>
      <c r="U894" s="10">
        <f t="shared" si="61"/>
        <v>0</v>
      </c>
    </row>
    <row r="895" spans="1:21" ht="16" thickTop="1" x14ac:dyDescent="0.35">
      <c r="B895" s="38" t="s">
        <v>12</v>
      </c>
      <c r="C895" s="30">
        <f>score!H$67</f>
        <v>0</v>
      </c>
      <c r="D895" s="30">
        <f>score!I$67</f>
        <v>0</v>
      </c>
      <c r="E895" s="30">
        <f>score!J$67</f>
        <v>0</v>
      </c>
      <c r="F895" s="30">
        <f>score!K$67</f>
        <v>0</v>
      </c>
      <c r="G895" s="30">
        <f>score!L$67</f>
        <v>0</v>
      </c>
      <c r="H895" s="30">
        <f>score!M$67</f>
        <v>0</v>
      </c>
      <c r="I895" s="30">
        <f>score!N$67</f>
        <v>0</v>
      </c>
      <c r="J895" s="30">
        <f>score!O$67</f>
        <v>0</v>
      </c>
      <c r="K895" s="30">
        <f>score!P$67</f>
        <v>0</v>
      </c>
      <c r="L895" s="30">
        <f>score!Q$67</f>
        <v>0</v>
      </c>
      <c r="M895" s="30">
        <f>score!R$67</f>
        <v>0</v>
      </c>
      <c r="N895" s="30">
        <f>score!S$67</f>
        <v>0</v>
      </c>
      <c r="O895" s="30">
        <f>score!T$67</f>
        <v>0</v>
      </c>
      <c r="P895" s="30">
        <f>score!U$67</f>
        <v>0</v>
      </c>
      <c r="Q895" s="30">
        <f>score!V$67</f>
        <v>0</v>
      </c>
      <c r="R895" s="30">
        <f>score!W$67</f>
        <v>0</v>
      </c>
      <c r="S895" s="30">
        <f>score!X$67</f>
        <v>0</v>
      </c>
      <c r="T895" s="30">
        <f>score!Y$67</f>
        <v>0</v>
      </c>
      <c r="U895" s="34">
        <f t="shared" si="61"/>
        <v>0</v>
      </c>
    </row>
    <row r="896" spans="1:21" ht="15.5" x14ac:dyDescent="0.35">
      <c r="B896" s="39" t="s">
        <v>7</v>
      </c>
      <c r="C896" s="40">
        <f>score!H$147</f>
        <v>4</v>
      </c>
      <c r="D896" s="40">
        <f>score!$I$147</f>
        <v>3</v>
      </c>
      <c r="E896" s="40">
        <f>score!$J$147</f>
        <v>3</v>
      </c>
      <c r="F896" s="40">
        <f>score!$K$147</f>
        <v>4</v>
      </c>
      <c r="G896" s="40">
        <f>score!$L$147</f>
        <v>4</v>
      </c>
      <c r="H896" s="40">
        <f>score!$M$147</f>
        <v>4</v>
      </c>
      <c r="I896" s="40">
        <f>score!$N$147</f>
        <v>3</v>
      </c>
      <c r="J896" s="40">
        <f>score!$O$147</f>
        <v>4</v>
      </c>
      <c r="K896" s="40">
        <f>score!$P$147</f>
        <v>3</v>
      </c>
      <c r="L896" s="40">
        <f>score!$Q$147</f>
        <v>4</v>
      </c>
      <c r="M896" s="40">
        <f>score!$R$147</f>
        <v>3</v>
      </c>
      <c r="N896" s="40">
        <f>score!$S$147</f>
        <v>3</v>
      </c>
      <c r="O896" s="40">
        <f>score!$T$147</f>
        <v>4</v>
      </c>
      <c r="P896" s="40">
        <f>score!$U$147</f>
        <v>4</v>
      </c>
      <c r="Q896" s="40">
        <f>score!$V$147</f>
        <v>4</v>
      </c>
      <c r="R896" s="40">
        <f>score!$W$147</f>
        <v>3</v>
      </c>
      <c r="S896" s="40">
        <f>score!$X$147</f>
        <v>4</v>
      </c>
      <c r="T896" s="40">
        <f>score!$Y$147</f>
        <v>3</v>
      </c>
      <c r="U896" s="13">
        <f>SUM(C896:T896)</f>
        <v>64</v>
      </c>
    </row>
    <row r="897" spans="1:21" x14ac:dyDescent="0.35">
      <c r="C897" s="41"/>
      <c r="D897" s="41"/>
      <c r="E897" s="41"/>
      <c r="F897" s="41"/>
      <c r="G897" s="41"/>
      <c r="H897" s="41"/>
      <c r="I897" s="41"/>
      <c r="J897" s="41"/>
      <c r="K897" s="41"/>
      <c r="L897" s="41"/>
      <c r="M897" s="41"/>
      <c r="N897" s="41"/>
      <c r="O897" s="41"/>
      <c r="P897" s="41"/>
      <c r="Q897" s="41"/>
      <c r="R897" s="41"/>
      <c r="S897" s="41"/>
      <c r="T897" s="41"/>
    </row>
    <row r="898" spans="1:21" x14ac:dyDescent="0.35">
      <c r="A898" s="151">
        <f>score!A68</f>
        <v>62</v>
      </c>
      <c r="C898" s="149" t="s">
        <v>6</v>
      </c>
      <c r="D898" s="149"/>
      <c r="E898" s="149"/>
      <c r="F898" s="149"/>
      <c r="G898" s="149"/>
      <c r="H898" s="149"/>
      <c r="I898" s="149"/>
      <c r="J898" s="149"/>
      <c r="K898" s="149"/>
      <c r="L898" s="149"/>
      <c r="M898" s="149"/>
      <c r="N898" s="149"/>
      <c r="O898" s="149"/>
      <c r="P898" s="149"/>
      <c r="Q898" s="149"/>
      <c r="R898" s="149"/>
      <c r="S898" s="149"/>
      <c r="T898" s="149"/>
    </row>
    <row r="899" spans="1:21" x14ac:dyDescent="0.35">
      <c r="A899" s="151"/>
      <c r="B899" s="152">
        <f>score!F68</f>
        <v>0</v>
      </c>
      <c r="C899" s="147">
        <v>1</v>
      </c>
      <c r="D899" s="147">
        <v>2</v>
      </c>
      <c r="E899" s="147">
        <v>3</v>
      </c>
      <c r="F899" s="147">
        <v>4</v>
      </c>
      <c r="G899" s="147">
        <v>5</v>
      </c>
      <c r="H899" s="147">
        <v>6</v>
      </c>
      <c r="I899" s="147">
        <v>7</v>
      </c>
      <c r="J899" s="147">
        <v>8</v>
      </c>
      <c r="K899" s="147">
        <v>9</v>
      </c>
      <c r="L899" s="147">
        <v>10</v>
      </c>
      <c r="M899" s="147">
        <v>11</v>
      </c>
      <c r="N899" s="147">
        <v>12</v>
      </c>
      <c r="O899" s="147">
        <v>13</v>
      </c>
      <c r="P899" s="147">
        <v>14</v>
      </c>
      <c r="Q899" s="147">
        <v>15</v>
      </c>
      <c r="R899" s="147">
        <v>16</v>
      </c>
      <c r="S899" s="147">
        <v>17</v>
      </c>
      <c r="T899" s="147">
        <v>18</v>
      </c>
      <c r="U899" s="42" t="s">
        <v>1</v>
      </c>
    </row>
    <row r="900" spans="1:21" x14ac:dyDescent="0.35">
      <c r="B900" s="152"/>
      <c r="C900" s="147"/>
      <c r="D900" s="147"/>
      <c r="E900" s="147"/>
      <c r="F900" s="147"/>
      <c r="G900" s="147"/>
      <c r="H900" s="147"/>
      <c r="I900" s="147"/>
      <c r="J900" s="147"/>
      <c r="K900" s="147"/>
      <c r="L900" s="147"/>
      <c r="M900" s="147"/>
      <c r="N900" s="147"/>
      <c r="O900" s="147"/>
      <c r="P900" s="147"/>
      <c r="Q900" s="147"/>
      <c r="R900" s="147"/>
      <c r="S900" s="147"/>
      <c r="T900" s="147"/>
      <c r="U900" s="43"/>
    </row>
    <row r="901" spans="1:21" x14ac:dyDescent="0.35">
      <c r="B901" s="4" t="s">
        <v>8</v>
      </c>
      <c r="C901" s="3">
        <f>'1stR'!C$68</f>
        <v>0</v>
      </c>
      <c r="D901" s="3">
        <f>'1stR'!D$68</f>
        <v>0</v>
      </c>
      <c r="E901" s="3">
        <f>'1stR'!E$68</f>
        <v>0</v>
      </c>
      <c r="F901" s="3">
        <f>'1stR'!F$68</f>
        <v>0</v>
      </c>
      <c r="G901" s="3">
        <f>'1stR'!G$68</f>
        <v>0</v>
      </c>
      <c r="H901" s="3">
        <f>'1stR'!H$68</f>
        <v>0</v>
      </c>
      <c r="I901" s="3">
        <f>'1stR'!I$68</f>
        <v>0</v>
      </c>
      <c r="J901" s="3">
        <f>'1stR'!J$68</f>
        <v>0</v>
      </c>
      <c r="K901" s="3">
        <f>'1stR'!K$68</f>
        <v>0</v>
      </c>
      <c r="L901" s="3">
        <f>'1stR'!L$68</f>
        <v>0</v>
      </c>
      <c r="M901" s="3">
        <f>'1stR'!M$68</f>
        <v>0</v>
      </c>
      <c r="N901" s="3">
        <f>'1stR'!N$68</f>
        <v>0</v>
      </c>
      <c r="O901" s="3">
        <f>'1stR'!O$68</f>
        <v>0</v>
      </c>
      <c r="P901" s="3">
        <f>'1stR'!P$68</f>
        <v>0</v>
      </c>
      <c r="Q901" s="3">
        <f>'1stR'!Q$68</f>
        <v>0</v>
      </c>
      <c r="R901" s="3">
        <f>'1stR'!R$68</f>
        <v>0</v>
      </c>
      <c r="S901" s="3">
        <f>'1stR'!S$68</f>
        <v>0</v>
      </c>
      <c r="T901" s="3">
        <f>'1stR'!T$68</f>
        <v>0</v>
      </c>
      <c r="U901" s="10">
        <f>SUM(C901:T901)</f>
        <v>0</v>
      </c>
    </row>
    <row r="902" spans="1:21" x14ac:dyDescent="0.35">
      <c r="B902" s="4" t="s">
        <v>13</v>
      </c>
      <c r="C902" s="3">
        <f>'2ndR'!C$68</f>
        <v>0</v>
      </c>
      <c r="D902" s="3">
        <f>'2ndR'!D$68</f>
        <v>0</v>
      </c>
      <c r="E902" s="3">
        <f>'2ndR'!E$68</f>
        <v>0</v>
      </c>
      <c r="F902" s="3">
        <f>'2ndR'!F$68</f>
        <v>0</v>
      </c>
      <c r="G902" s="3">
        <f>'2ndR'!G$68</f>
        <v>0</v>
      </c>
      <c r="H902" s="3">
        <f>'2ndR'!H$68</f>
        <v>0</v>
      </c>
      <c r="I902" s="3">
        <f>'2ndR'!I$68</f>
        <v>0</v>
      </c>
      <c r="J902" s="3">
        <f>'2ndR'!J$68</f>
        <v>0</v>
      </c>
      <c r="K902" s="3">
        <f>'2ndR'!K$68</f>
        <v>0</v>
      </c>
      <c r="L902" s="3">
        <f>'2ndR'!L$68</f>
        <v>0</v>
      </c>
      <c r="M902" s="3">
        <f>'2ndR'!M$68</f>
        <v>0</v>
      </c>
      <c r="N902" s="3">
        <f>'2ndR'!N$68</f>
        <v>0</v>
      </c>
      <c r="O902" s="3">
        <f>'2ndR'!O$68</f>
        <v>0</v>
      </c>
      <c r="P902" s="3">
        <f>'2ndR'!P$68</f>
        <v>0</v>
      </c>
      <c r="Q902" s="3">
        <f>'2ndR'!Q$68</f>
        <v>0</v>
      </c>
      <c r="R902" s="3">
        <f>'2ndR'!R$68</f>
        <v>0</v>
      </c>
      <c r="S902" s="3">
        <f>'2ndR'!S$68</f>
        <v>0</v>
      </c>
      <c r="T902" s="3">
        <f>'2ndR'!T$68</f>
        <v>0</v>
      </c>
      <c r="U902" s="10">
        <f t="shared" ref="U902:U909" si="62">SUM(C902:T902)</f>
        <v>0</v>
      </c>
    </row>
    <row r="903" spans="1:21" x14ac:dyDescent="0.35">
      <c r="B903" s="4" t="s">
        <v>14</v>
      </c>
      <c r="C903" s="3">
        <f>'3rdR'!C$68</f>
        <v>0</v>
      </c>
      <c r="D903" s="3">
        <f>'3rdR'!D$68</f>
        <v>0</v>
      </c>
      <c r="E903" s="3">
        <f>'3rdR'!E$68</f>
        <v>0</v>
      </c>
      <c r="F903" s="3">
        <f>'3rdR'!F$68</f>
        <v>0</v>
      </c>
      <c r="G903" s="3">
        <f>'3rdR'!G$68</f>
        <v>0</v>
      </c>
      <c r="H903" s="3">
        <f>'3rdR'!H$68</f>
        <v>0</v>
      </c>
      <c r="I903" s="3">
        <f>'3rdR'!I$68</f>
        <v>0</v>
      </c>
      <c r="J903" s="3">
        <f>'3rdR'!J$68</f>
        <v>0</v>
      </c>
      <c r="K903" s="3">
        <f>'3rdR'!K$68</f>
        <v>0</v>
      </c>
      <c r="L903" s="3">
        <f>'3rdR'!L$68</f>
        <v>0</v>
      </c>
      <c r="M903" s="3">
        <f>'3rdR'!M$68</f>
        <v>0</v>
      </c>
      <c r="N903" s="3">
        <f>'3rdR'!N$68</f>
        <v>0</v>
      </c>
      <c r="O903" s="3">
        <f>'3rdR'!O$68</f>
        <v>0</v>
      </c>
      <c r="P903" s="3">
        <f>'3rdR'!P$68</f>
        <v>0</v>
      </c>
      <c r="Q903" s="3">
        <f>'3rdR'!Q$68</f>
        <v>0</v>
      </c>
      <c r="R903" s="3">
        <f>'3rdR'!R$68</f>
        <v>0</v>
      </c>
      <c r="S903" s="3">
        <f>'3rdR'!S$68</f>
        <v>0</v>
      </c>
      <c r="T903" s="3">
        <f>'3rdR'!T$68</f>
        <v>0</v>
      </c>
      <c r="U903" s="10">
        <f t="shared" si="62"/>
        <v>0</v>
      </c>
    </row>
    <row r="904" spans="1:21" x14ac:dyDescent="0.35">
      <c r="B904" s="4" t="s">
        <v>15</v>
      </c>
      <c r="C904" s="3">
        <f>'4thR'!C$68</f>
        <v>0</v>
      </c>
      <c r="D904" s="3">
        <f>'4thR'!D$68</f>
        <v>0</v>
      </c>
      <c r="E904" s="3">
        <f>'4thR'!E$68</f>
        <v>0</v>
      </c>
      <c r="F904" s="3">
        <f>'4thR'!F$68</f>
        <v>0</v>
      </c>
      <c r="G904" s="3">
        <f>'4thR'!G$68</f>
        <v>0</v>
      </c>
      <c r="H904" s="3">
        <f>'4thR'!H$68</f>
        <v>0</v>
      </c>
      <c r="I904" s="3">
        <f>'4thR'!I$68</f>
        <v>0</v>
      </c>
      <c r="J904" s="3">
        <f>'4thR'!J$68</f>
        <v>0</v>
      </c>
      <c r="K904" s="3">
        <f>'4thR'!K$68</f>
        <v>0</v>
      </c>
      <c r="L904" s="3">
        <f>'4thR'!L$68</f>
        <v>0</v>
      </c>
      <c r="M904" s="3">
        <f>'4thR'!M$68</f>
        <v>0</v>
      </c>
      <c r="N904" s="3">
        <f>'4thR'!N$68</f>
        <v>0</v>
      </c>
      <c r="O904" s="3">
        <f>'4thR'!O$68</f>
        <v>0</v>
      </c>
      <c r="P904" s="3">
        <f>'4thR'!P$68</f>
        <v>0</v>
      </c>
      <c r="Q904" s="3">
        <f>'4thR'!Q$68</f>
        <v>0</v>
      </c>
      <c r="R904" s="3">
        <f>'4thR'!R$68</f>
        <v>0</v>
      </c>
      <c r="S904" s="3">
        <f>'4thR'!S$68</f>
        <v>0</v>
      </c>
      <c r="T904" s="3">
        <f>'4thR'!T$68</f>
        <v>0</v>
      </c>
      <c r="U904" s="10">
        <f t="shared" si="62"/>
        <v>0</v>
      </c>
    </row>
    <row r="905" spans="1:21" x14ac:dyDescent="0.35">
      <c r="B905" s="4" t="s">
        <v>16</v>
      </c>
      <c r="C905" s="3">
        <f>'5thR'!C$68</f>
        <v>0</v>
      </c>
      <c r="D905" s="3">
        <f>'5thR'!D$68</f>
        <v>0</v>
      </c>
      <c r="E905" s="3">
        <f>'5thR'!E$68</f>
        <v>0</v>
      </c>
      <c r="F905" s="3">
        <f>'5thR'!F$68</f>
        <v>0</v>
      </c>
      <c r="G905" s="3">
        <f>'5thR'!G$68</f>
        <v>0</v>
      </c>
      <c r="H905" s="3">
        <f>'5thR'!H$68</f>
        <v>0</v>
      </c>
      <c r="I905" s="3">
        <f>'5thR'!I$68</f>
        <v>0</v>
      </c>
      <c r="J905" s="3">
        <f>'5thR'!J$68</f>
        <v>0</v>
      </c>
      <c r="K905" s="3">
        <f>'5thR'!K$68</f>
        <v>0</v>
      </c>
      <c r="L905" s="3">
        <f>'5thR'!L$68</f>
        <v>0</v>
      </c>
      <c r="M905" s="3">
        <f>'5thR'!M$68</f>
        <v>0</v>
      </c>
      <c r="N905" s="3">
        <f>'5thR'!N$68</f>
        <v>0</v>
      </c>
      <c r="O905" s="3">
        <f>'5thR'!O$68</f>
        <v>0</v>
      </c>
      <c r="P905" s="3">
        <f>'5thR'!P$68</f>
        <v>0</v>
      </c>
      <c r="Q905" s="3">
        <f>'5thR'!Q$68</f>
        <v>0</v>
      </c>
      <c r="R905" s="3">
        <f>'5thR'!R$68</f>
        <v>0</v>
      </c>
      <c r="S905" s="3">
        <f>'5thR'!S$68</f>
        <v>0</v>
      </c>
      <c r="T905" s="3">
        <f>'5thR'!T$68</f>
        <v>0</v>
      </c>
      <c r="U905" s="10">
        <f t="shared" si="62"/>
        <v>0</v>
      </c>
    </row>
    <row r="906" spans="1:21" x14ac:dyDescent="0.35">
      <c r="B906" s="4" t="s">
        <v>17</v>
      </c>
      <c r="C906" s="3">
        <f>'6thR'!C$68</f>
        <v>0</v>
      </c>
      <c r="D906" s="3">
        <f>'6thR'!D$68</f>
        <v>0</v>
      </c>
      <c r="E906" s="3">
        <f>'6thR'!E$68</f>
        <v>0</v>
      </c>
      <c r="F906" s="3">
        <f>'6thR'!F$68</f>
        <v>0</v>
      </c>
      <c r="G906" s="3">
        <f>'6thR'!G$68</f>
        <v>0</v>
      </c>
      <c r="H906" s="3">
        <f>'6thR'!H$68</f>
        <v>0</v>
      </c>
      <c r="I906" s="3">
        <f>'6thR'!I$68</f>
        <v>0</v>
      </c>
      <c r="J906" s="3">
        <f>'6thR'!J$68</f>
        <v>0</v>
      </c>
      <c r="K906" s="3">
        <f>'6thR'!K$68</f>
        <v>0</v>
      </c>
      <c r="L906" s="3">
        <f>'6thR'!L$68</f>
        <v>0</v>
      </c>
      <c r="M906" s="3">
        <f>'6thR'!M$68</f>
        <v>0</v>
      </c>
      <c r="N906" s="3">
        <f>'6thR'!N$68</f>
        <v>0</v>
      </c>
      <c r="O906" s="3">
        <f>'6thR'!O$68</f>
        <v>0</v>
      </c>
      <c r="P906" s="3">
        <f>'6thR'!P$68</f>
        <v>0</v>
      </c>
      <c r="Q906" s="3">
        <f>'6thR'!Q$68</f>
        <v>0</v>
      </c>
      <c r="R906" s="3">
        <f>'6thR'!R$68</f>
        <v>0</v>
      </c>
      <c r="S906" s="3">
        <f>'6thR'!S$68</f>
        <v>0</v>
      </c>
      <c r="T906" s="3">
        <f>'6thR'!T$68</f>
        <v>0</v>
      </c>
      <c r="U906" s="10">
        <f t="shared" si="62"/>
        <v>0</v>
      </c>
    </row>
    <row r="907" spans="1:21" x14ac:dyDescent="0.35">
      <c r="B907" s="4" t="s">
        <v>18</v>
      </c>
      <c r="C907" s="3">
        <f>'7thR'!C$68</f>
        <v>0</v>
      </c>
      <c r="D907" s="3">
        <f>'7thR'!D$68</f>
        <v>0</v>
      </c>
      <c r="E907" s="3">
        <f>'7thR'!E$68</f>
        <v>0</v>
      </c>
      <c r="F907" s="3">
        <f>'7thR'!F$68</f>
        <v>0</v>
      </c>
      <c r="G907" s="3">
        <f>'7thR'!G$68</f>
        <v>0</v>
      </c>
      <c r="H907" s="3">
        <f>'7thR'!H$68</f>
        <v>0</v>
      </c>
      <c r="I907" s="3">
        <f>'7thR'!I$68</f>
        <v>0</v>
      </c>
      <c r="J907" s="3">
        <f>'7thR'!J$68</f>
        <v>0</v>
      </c>
      <c r="K907" s="3">
        <f>'7thR'!K$68</f>
        <v>0</v>
      </c>
      <c r="L907" s="3">
        <f>'7thR'!L$68</f>
        <v>0</v>
      </c>
      <c r="M907" s="3">
        <f>'7thR'!M$68</f>
        <v>0</v>
      </c>
      <c r="N907" s="3">
        <f>'7thR'!N$68</f>
        <v>0</v>
      </c>
      <c r="O907" s="3">
        <f>'7thR'!O$68</f>
        <v>0</v>
      </c>
      <c r="P907" s="3">
        <f>'7thR'!P$68</f>
        <v>0</v>
      </c>
      <c r="Q907" s="3">
        <f>'7thR'!Q$68</f>
        <v>0</v>
      </c>
      <c r="R907" s="3">
        <f>'7thR'!R$68</f>
        <v>0</v>
      </c>
      <c r="S907" s="3">
        <f>'7thR'!S$68</f>
        <v>0</v>
      </c>
      <c r="T907" s="3">
        <f>'7thR'!T$68</f>
        <v>0</v>
      </c>
      <c r="U907" s="10">
        <f t="shared" si="62"/>
        <v>0</v>
      </c>
    </row>
    <row r="908" spans="1:21" ht="15" thickBot="1" x14ac:dyDescent="0.4">
      <c r="B908" s="4" t="s">
        <v>19</v>
      </c>
      <c r="C908" s="32">
        <f>'8thR'!C$68</f>
        <v>0</v>
      </c>
      <c r="D908" s="32">
        <f>'8thR'!D$68</f>
        <v>0</v>
      </c>
      <c r="E908" s="32">
        <f>'8thR'!E$68</f>
        <v>0</v>
      </c>
      <c r="F908" s="32">
        <f>'8thR'!F$68</f>
        <v>0</v>
      </c>
      <c r="G908" s="32">
        <f>'8thR'!G$68</f>
        <v>0</v>
      </c>
      <c r="H908" s="32">
        <f>'8thR'!H$68</f>
        <v>0</v>
      </c>
      <c r="I908" s="32">
        <f>'8thR'!I$68</f>
        <v>0</v>
      </c>
      <c r="J908" s="32">
        <f>'8thR'!J$68</f>
        <v>0</v>
      </c>
      <c r="K908" s="32">
        <f>'8thR'!K$68</f>
        <v>0</v>
      </c>
      <c r="L908" s="32">
        <f>'8thR'!L$68</f>
        <v>0</v>
      </c>
      <c r="M908" s="32">
        <f>'8thR'!M$68</f>
        <v>0</v>
      </c>
      <c r="N908" s="32">
        <f>'8thR'!N$68</f>
        <v>0</v>
      </c>
      <c r="O908" s="32">
        <f>'8thR'!O$68</f>
        <v>0</v>
      </c>
      <c r="P908" s="32">
        <f>'8thR'!P$68</f>
        <v>0</v>
      </c>
      <c r="Q908" s="32">
        <f>'8thR'!Q$68</f>
        <v>0</v>
      </c>
      <c r="R908" s="32">
        <f>'8thR'!R$68</f>
        <v>0</v>
      </c>
      <c r="S908" s="32">
        <f>'8thR'!S$68</f>
        <v>0</v>
      </c>
      <c r="T908" s="32">
        <f>'8thR'!T$68</f>
        <v>0</v>
      </c>
      <c r="U908" s="10">
        <f t="shared" si="62"/>
        <v>0</v>
      </c>
    </row>
    <row r="909" spans="1:21" ht="16" thickTop="1" x14ac:dyDescent="0.35">
      <c r="B909" s="38" t="s">
        <v>12</v>
      </c>
      <c r="C909" s="30">
        <f>score!H$68</f>
        <v>0</v>
      </c>
      <c r="D909" s="30">
        <f>score!I$68</f>
        <v>0</v>
      </c>
      <c r="E909" s="30">
        <f>score!J$68</f>
        <v>0</v>
      </c>
      <c r="F909" s="30">
        <f>score!K$68</f>
        <v>0</v>
      </c>
      <c r="G909" s="30">
        <f>score!L$68</f>
        <v>0</v>
      </c>
      <c r="H909" s="30">
        <f>score!M$68</f>
        <v>0</v>
      </c>
      <c r="I909" s="30">
        <f>score!N$68</f>
        <v>0</v>
      </c>
      <c r="J909" s="30">
        <f>score!O$68</f>
        <v>0</v>
      </c>
      <c r="K909" s="30">
        <f>score!P$68</f>
        <v>0</v>
      </c>
      <c r="L909" s="30">
        <f>score!Q$68</f>
        <v>0</v>
      </c>
      <c r="M909" s="30">
        <f>score!R$68</f>
        <v>0</v>
      </c>
      <c r="N909" s="30">
        <f>score!S$68</f>
        <v>0</v>
      </c>
      <c r="O909" s="30">
        <f>score!T$68</f>
        <v>0</v>
      </c>
      <c r="P909" s="30">
        <f>score!U$68</f>
        <v>0</v>
      </c>
      <c r="Q909" s="30">
        <f>score!V$68</f>
        <v>0</v>
      </c>
      <c r="R909" s="30">
        <f>score!W$68</f>
        <v>0</v>
      </c>
      <c r="S909" s="30">
        <f>score!X$68</f>
        <v>0</v>
      </c>
      <c r="T909" s="30">
        <f>score!Y$68</f>
        <v>0</v>
      </c>
      <c r="U909" s="34">
        <f t="shared" si="62"/>
        <v>0</v>
      </c>
    </row>
    <row r="910" spans="1:21" ht="15.5" x14ac:dyDescent="0.35">
      <c r="B910" s="39" t="s">
        <v>7</v>
      </c>
      <c r="C910" s="40">
        <f>score!H$147</f>
        <v>4</v>
      </c>
      <c r="D910" s="40">
        <f>score!$I$147</f>
        <v>3</v>
      </c>
      <c r="E910" s="40">
        <f>score!$J$147</f>
        <v>3</v>
      </c>
      <c r="F910" s="40">
        <f>score!$K$147</f>
        <v>4</v>
      </c>
      <c r="G910" s="40">
        <f>score!$L$147</f>
        <v>4</v>
      </c>
      <c r="H910" s="40">
        <f>score!$M$147</f>
        <v>4</v>
      </c>
      <c r="I910" s="40">
        <f>score!$N$147</f>
        <v>3</v>
      </c>
      <c r="J910" s="40">
        <f>score!$O$147</f>
        <v>4</v>
      </c>
      <c r="K910" s="40">
        <f>score!$P$147</f>
        <v>3</v>
      </c>
      <c r="L910" s="40">
        <f>score!$Q$147</f>
        <v>4</v>
      </c>
      <c r="M910" s="40">
        <f>score!$R$147</f>
        <v>3</v>
      </c>
      <c r="N910" s="40">
        <f>score!$S$147</f>
        <v>3</v>
      </c>
      <c r="O910" s="40">
        <f>score!$T$147</f>
        <v>4</v>
      </c>
      <c r="P910" s="40">
        <f>score!$U$147</f>
        <v>4</v>
      </c>
      <c r="Q910" s="40">
        <f>score!$V$147</f>
        <v>4</v>
      </c>
      <c r="R910" s="40">
        <f>score!$W$147</f>
        <v>3</v>
      </c>
      <c r="S910" s="40">
        <f>score!$X$147</f>
        <v>4</v>
      </c>
      <c r="T910" s="40">
        <f>score!$Y$147</f>
        <v>3</v>
      </c>
      <c r="U910" s="13">
        <f>SUM(C910:T910)</f>
        <v>64</v>
      </c>
    </row>
    <row r="911" spans="1:21" x14ac:dyDescent="0.35">
      <c r="C911" s="41"/>
      <c r="D911" s="41"/>
      <c r="E911" s="41"/>
      <c r="F911" s="41"/>
      <c r="G911" s="41"/>
      <c r="H911" s="41"/>
      <c r="I911" s="41"/>
      <c r="J911" s="41"/>
      <c r="K911" s="41"/>
      <c r="L911" s="41"/>
      <c r="M911" s="41"/>
      <c r="N911" s="41"/>
      <c r="O911" s="41"/>
      <c r="P911" s="41"/>
      <c r="Q911" s="41"/>
      <c r="R911" s="41"/>
      <c r="S911" s="41"/>
      <c r="T911" s="41"/>
    </row>
    <row r="912" spans="1:21" x14ac:dyDescent="0.35">
      <c r="A912" s="151">
        <f>score!A69</f>
        <v>63</v>
      </c>
      <c r="C912" s="149" t="s">
        <v>6</v>
      </c>
      <c r="D912" s="149"/>
      <c r="E912" s="149"/>
      <c r="F912" s="149"/>
      <c r="G912" s="149"/>
      <c r="H912" s="149"/>
      <c r="I912" s="149"/>
      <c r="J912" s="149"/>
      <c r="K912" s="149"/>
      <c r="L912" s="149"/>
      <c r="M912" s="149"/>
      <c r="N912" s="149"/>
      <c r="O912" s="149"/>
      <c r="P912" s="149"/>
      <c r="Q912" s="149"/>
      <c r="R912" s="149"/>
      <c r="S912" s="149"/>
      <c r="T912" s="149"/>
    </row>
    <row r="913" spans="1:21" x14ac:dyDescent="0.35">
      <c r="A913" s="151"/>
      <c r="B913" s="152" t="str">
        <f>score!F69</f>
        <v/>
      </c>
      <c r="C913" s="147">
        <v>1</v>
      </c>
      <c r="D913" s="147">
        <v>2</v>
      </c>
      <c r="E913" s="147">
        <v>3</v>
      </c>
      <c r="F913" s="147">
        <v>4</v>
      </c>
      <c r="G913" s="147">
        <v>5</v>
      </c>
      <c r="H913" s="147">
        <v>6</v>
      </c>
      <c r="I913" s="147">
        <v>7</v>
      </c>
      <c r="J913" s="147">
        <v>8</v>
      </c>
      <c r="K913" s="147">
        <v>9</v>
      </c>
      <c r="L913" s="147">
        <v>10</v>
      </c>
      <c r="M913" s="147">
        <v>11</v>
      </c>
      <c r="N913" s="147">
        <v>12</v>
      </c>
      <c r="O913" s="147">
        <v>13</v>
      </c>
      <c r="P913" s="147">
        <v>14</v>
      </c>
      <c r="Q913" s="147">
        <v>15</v>
      </c>
      <c r="R913" s="147">
        <v>16</v>
      </c>
      <c r="S913" s="147">
        <v>17</v>
      </c>
      <c r="T913" s="147">
        <v>18</v>
      </c>
      <c r="U913" s="42" t="s">
        <v>1</v>
      </c>
    </row>
    <row r="914" spans="1:21" x14ac:dyDescent="0.35">
      <c r="B914" s="152"/>
      <c r="C914" s="147"/>
      <c r="D914" s="147"/>
      <c r="E914" s="147"/>
      <c r="F914" s="147"/>
      <c r="G914" s="147"/>
      <c r="H914" s="147"/>
      <c r="I914" s="147"/>
      <c r="J914" s="147"/>
      <c r="K914" s="147"/>
      <c r="L914" s="147"/>
      <c r="M914" s="147"/>
      <c r="N914" s="147"/>
      <c r="O914" s="147"/>
      <c r="P914" s="147"/>
      <c r="Q914" s="147"/>
      <c r="R914" s="147"/>
      <c r="S914" s="147"/>
      <c r="T914" s="147"/>
      <c r="U914" s="43"/>
    </row>
    <row r="915" spans="1:21" x14ac:dyDescent="0.35">
      <c r="B915" s="4" t="s">
        <v>8</v>
      </c>
      <c r="C915" s="3">
        <f>'1stR'!C$69</f>
        <v>0</v>
      </c>
      <c r="D915" s="3">
        <f>'1stR'!D$69</f>
        <v>0</v>
      </c>
      <c r="E915" s="3">
        <f>'1stR'!E$69</f>
        <v>0</v>
      </c>
      <c r="F915" s="3">
        <f>'1stR'!F$69</f>
        <v>0</v>
      </c>
      <c r="G915" s="3">
        <f>'1stR'!G$69</f>
        <v>0</v>
      </c>
      <c r="H915" s="3">
        <f>'1stR'!H$69</f>
        <v>0</v>
      </c>
      <c r="I915" s="3">
        <f>'1stR'!I$69</f>
        <v>0</v>
      </c>
      <c r="J915" s="3">
        <f>'1stR'!J$69</f>
        <v>0</v>
      </c>
      <c r="K915" s="3">
        <f>'1stR'!K$69</f>
        <v>0</v>
      </c>
      <c r="L915" s="3">
        <f>'1stR'!L$69</f>
        <v>0</v>
      </c>
      <c r="M915" s="3">
        <f>'1stR'!M$69</f>
        <v>0</v>
      </c>
      <c r="N915" s="3">
        <f>'1stR'!N$69</f>
        <v>0</v>
      </c>
      <c r="O915" s="3">
        <f>'1stR'!O$69</f>
        <v>0</v>
      </c>
      <c r="P915" s="3">
        <f>'1stR'!P$69</f>
        <v>0</v>
      </c>
      <c r="Q915" s="3">
        <f>'1stR'!Q$69</f>
        <v>0</v>
      </c>
      <c r="R915" s="3">
        <f>'1stR'!R$69</f>
        <v>0</v>
      </c>
      <c r="S915" s="3">
        <f>'1stR'!S$69</f>
        <v>0</v>
      </c>
      <c r="T915" s="3">
        <f>'1stR'!T$69</f>
        <v>0</v>
      </c>
      <c r="U915" s="10">
        <f>SUM(C915:T915)</f>
        <v>0</v>
      </c>
    </row>
    <row r="916" spans="1:21" x14ac:dyDescent="0.35">
      <c r="B916" s="4" t="s">
        <v>13</v>
      </c>
      <c r="C916" s="3">
        <f>'2ndR'!C$69</f>
        <v>0</v>
      </c>
      <c r="D916" s="3">
        <f>'2ndR'!D$69</f>
        <v>0</v>
      </c>
      <c r="E916" s="3">
        <f>'2ndR'!E$69</f>
        <v>0</v>
      </c>
      <c r="F916" s="3">
        <f>'2ndR'!F$69</f>
        <v>0</v>
      </c>
      <c r="G916" s="3">
        <f>'2ndR'!G$69</f>
        <v>0</v>
      </c>
      <c r="H916" s="3">
        <f>'2ndR'!H$69</f>
        <v>0</v>
      </c>
      <c r="I916" s="3">
        <f>'2ndR'!I$69</f>
        <v>0</v>
      </c>
      <c r="J916" s="3">
        <f>'2ndR'!J$69</f>
        <v>0</v>
      </c>
      <c r="K916" s="3">
        <f>'2ndR'!K$69</f>
        <v>0</v>
      </c>
      <c r="L916" s="3">
        <f>'2ndR'!L$69</f>
        <v>0</v>
      </c>
      <c r="M916" s="3">
        <f>'2ndR'!M$69</f>
        <v>0</v>
      </c>
      <c r="N916" s="3">
        <f>'2ndR'!N$69</f>
        <v>0</v>
      </c>
      <c r="O916" s="3">
        <f>'2ndR'!O$69</f>
        <v>0</v>
      </c>
      <c r="P916" s="3">
        <f>'2ndR'!P$69</f>
        <v>0</v>
      </c>
      <c r="Q916" s="3">
        <f>'2ndR'!Q$69</f>
        <v>0</v>
      </c>
      <c r="R916" s="3">
        <f>'2ndR'!R$69</f>
        <v>0</v>
      </c>
      <c r="S916" s="3">
        <f>'2ndR'!S$69</f>
        <v>0</v>
      </c>
      <c r="T916" s="3">
        <f>'2ndR'!T$69</f>
        <v>0</v>
      </c>
      <c r="U916" s="10">
        <f t="shared" ref="U916:U923" si="63">SUM(C916:T916)</f>
        <v>0</v>
      </c>
    </row>
    <row r="917" spans="1:21" x14ac:dyDescent="0.35">
      <c r="B917" s="4" t="s">
        <v>14</v>
      </c>
      <c r="C917" s="3">
        <f>'3rdR'!C$69</f>
        <v>0</v>
      </c>
      <c r="D917" s="3">
        <f>'3rdR'!D$69</f>
        <v>0</v>
      </c>
      <c r="E917" s="3">
        <f>'3rdR'!E$69</f>
        <v>0</v>
      </c>
      <c r="F917" s="3">
        <f>'3rdR'!F$69</f>
        <v>0</v>
      </c>
      <c r="G917" s="3">
        <f>'3rdR'!G$69</f>
        <v>0</v>
      </c>
      <c r="H917" s="3">
        <f>'3rdR'!H$69</f>
        <v>0</v>
      </c>
      <c r="I917" s="3">
        <f>'3rdR'!I$69</f>
        <v>0</v>
      </c>
      <c r="J917" s="3">
        <f>'3rdR'!J$69</f>
        <v>0</v>
      </c>
      <c r="K917" s="3">
        <f>'3rdR'!K$69</f>
        <v>0</v>
      </c>
      <c r="L917" s="3">
        <f>'3rdR'!L$69</f>
        <v>0</v>
      </c>
      <c r="M917" s="3">
        <f>'3rdR'!M$69</f>
        <v>0</v>
      </c>
      <c r="N917" s="3">
        <f>'3rdR'!N$69</f>
        <v>0</v>
      </c>
      <c r="O917" s="3">
        <f>'3rdR'!O$69</f>
        <v>0</v>
      </c>
      <c r="P917" s="3">
        <f>'3rdR'!P$69</f>
        <v>0</v>
      </c>
      <c r="Q917" s="3">
        <f>'3rdR'!Q$69</f>
        <v>0</v>
      </c>
      <c r="R917" s="3">
        <f>'3rdR'!R$69</f>
        <v>0</v>
      </c>
      <c r="S917" s="3">
        <f>'3rdR'!S$69</f>
        <v>0</v>
      </c>
      <c r="T917" s="3">
        <f>'3rdR'!T$69</f>
        <v>0</v>
      </c>
      <c r="U917" s="10">
        <f t="shared" si="63"/>
        <v>0</v>
      </c>
    </row>
    <row r="918" spans="1:21" x14ac:dyDescent="0.35">
      <c r="B918" s="4" t="s">
        <v>15</v>
      </c>
      <c r="C918" s="3">
        <f>'4thR'!C$69</f>
        <v>0</v>
      </c>
      <c r="D918" s="3">
        <f>'4thR'!D$69</f>
        <v>0</v>
      </c>
      <c r="E918" s="3">
        <f>'4thR'!E$69</f>
        <v>0</v>
      </c>
      <c r="F918" s="3">
        <f>'4thR'!F$69</f>
        <v>0</v>
      </c>
      <c r="G918" s="3">
        <f>'4thR'!G$69</f>
        <v>0</v>
      </c>
      <c r="H918" s="3">
        <f>'4thR'!H$69</f>
        <v>0</v>
      </c>
      <c r="I918" s="3">
        <f>'4thR'!I$69</f>
        <v>0</v>
      </c>
      <c r="J918" s="3">
        <f>'4thR'!J$69</f>
        <v>0</v>
      </c>
      <c r="K918" s="3">
        <f>'4thR'!K$69</f>
        <v>0</v>
      </c>
      <c r="L918" s="3">
        <f>'4thR'!L$69</f>
        <v>0</v>
      </c>
      <c r="M918" s="3">
        <f>'4thR'!M$69</f>
        <v>0</v>
      </c>
      <c r="N918" s="3">
        <f>'4thR'!N$69</f>
        <v>0</v>
      </c>
      <c r="O918" s="3">
        <f>'4thR'!O$69</f>
        <v>0</v>
      </c>
      <c r="P918" s="3">
        <f>'4thR'!P$69</f>
        <v>0</v>
      </c>
      <c r="Q918" s="3">
        <f>'4thR'!Q$69</f>
        <v>0</v>
      </c>
      <c r="R918" s="3">
        <f>'4thR'!R$69</f>
        <v>0</v>
      </c>
      <c r="S918" s="3">
        <f>'4thR'!S$69</f>
        <v>0</v>
      </c>
      <c r="T918" s="3">
        <f>'4thR'!T$69</f>
        <v>0</v>
      </c>
      <c r="U918" s="10">
        <f t="shared" si="63"/>
        <v>0</v>
      </c>
    </row>
    <row r="919" spans="1:21" x14ac:dyDescent="0.35">
      <c r="B919" s="4" t="s">
        <v>16</v>
      </c>
      <c r="C919" s="3">
        <f>'5thR'!C$69</f>
        <v>0</v>
      </c>
      <c r="D919" s="3">
        <f>'5thR'!D$69</f>
        <v>0</v>
      </c>
      <c r="E919" s="3">
        <f>'5thR'!E$69</f>
        <v>0</v>
      </c>
      <c r="F919" s="3">
        <f>'5thR'!F$69</f>
        <v>0</v>
      </c>
      <c r="G919" s="3">
        <f>'5thR'!G$69</f>
        <v>0</v>
      </c>
      <c r="H919" s="3">
        <f>'5thR'!H$69</f>
        <v>0</v>
      </c>
      <c r="I919" s="3">
        <f>'5thR'!I$69</f>
        <v>0</v>
      </c>
      <c r="J919" s="3">
        <f>'5thR'!J$69</f>
        <v>0</v>
      </c>
      <c r="K919" s="3">
        <f>'5thR'!K$69</f>
        <v>0</v>
      </c>
      <c r="L919" s="3">
        <f>'5thR'!L$69</f>
        <v>0</v>
      </c>
      <c r="M919" s="3">
        <f>'5thR'!M$69</f>
        <v>0</v>
      </c>
      <c r="N919" s="3">
        <f>'5thR'!N$69</f>
        <v>0</v>
      </c>
      <c r="O919" s="3">
        <f>'5thR'!O$69</f>
        <v>0</v>
      </c>
      <c r="P919" s="3">
        <f>'5thR'!P$69</f>
        <v>0</v>
      </c>
      <c r="Q919" s="3">
        <f>'5thR'!Q$69</f>
        <v>0</v>
      </c>
      <c r="R919" s="3">
        <f>'5thR'!R$69</f>
        <v>0</v>
      </c>
      <c r="S919" s="3">
        <f>'5thR'!S$69</f>
        <v>0</v>
      </c>
      <c r="T919" s="3">
        <f>'5thR'!T$69</f>
        <v>0</v>
      </c>
      <c r="U919" s="10">
        <f t="shared" si="63"/>
        <v>0</v>
      </c>
    </row>
    <row r="920" spans="1:21" x14ac:dyDescent="0.35">
      <c r="B920" s="4" t="s">
        <v>17</v>
      </c>
      <c r="C920" s="3">
        <f>'6thR'!C$69</f>
        <v>0</v>
      </c>
      <c r="D920" s="3">
        <f>'6thR'!D$69</f>
        <v>0</v>
      </c>
      <c r="E920" s="3">
        <f>'6thR'!E$69</f>
        <v>0</v>
      </c>
      <c r="F920" s="3">
        <f>'6thR'!F$69</f>
        <v>0</v>
      </c>
      <c r="G920" s="3">
        <f>'6thR'!G$69</f>
        <v>0</v>
      </c>
      <c r="H920" s="3">
        <f>'6thR'!H$69</f>
        <v>0</v>
      </c>
      <c r="I920" s="3">
        <f>'6thR'!I$69</f>
        <v>0</v>
      </c>
      <c r="J920" s="3">
        <f>'6thR'!J$69</f>
        <v>0</v>
      </c>
      <c r="K920" s="3">
        <f>'6thR'!K$69</f>
        <v>0</v>
      </c>
      <c r="L920" s="3">
        <f>'6thR'!L$69</f>
        <v>0</v>
      </c>
      <c r="M920" s="3">
        <f>'6thR'!M$69</f>
        <v>0</v>
      </c>
      <c r="N920" s="3">
        <f>'6thR'!N$69</f>
        <v>0</v>
      </c>
      <c r="O920" s="3">
        <f>'6thR'!O$69</f>
        <v>0</v>
      </c>
      <c r="P920" s="3">
        <f>'6thR'!P$69</f>
        <v>0</v>
      </c>
      <c r="Q920" s="3">
        <f>'6thR'!Q$69</f>
        <v>0</v>
      </c>
      <c r="R920" s="3">
        <f>'6thR'!R$69</f>
        <v>0</v>
      </c>
      <c r="S920" s="3">
        <f>'6thR'!S$69</f>
        <v>0</v>
      </c>
      <c r="T920" s="3">
        <f>'6thR'!T$69</f>
        <v>0</v>
      </c>
      <c r="U920" s="10">
        <f t="shared" si="63"/>
        <v>0</v>
      </c>
    </row>
    <row r="921" spans="1:21" x14ac:dyDescent="0.35">
      <c r="B921" s="4" t="s">
        <v>18</v>
      </c>
      <c r="C921" s="3">
        <f>'7thR'!C$69</f>
        <v>0</v>
      </c>
      <c r="D921" s="3">
        <f>'7thR'!D$69</f>
        <v>0</v>
      </c>
      <c r="E921" s="3">
        <f>'7thR'!E$69</f>
        <v>0</v>
      </c>
      <c r="F921" s="3">
        <f>'7thR'!F$69</f>
        <v>0</v>
      </c>
      <c r="G921" s="3">
        <f>'7thR'!G$69</f>
        <v>0</v>
      </c>
      <c r="H921" s="3">
        <f>'7thR'!H$69</f>
        <v>0</v>
      </c>
      <c r="I921" s="3">
        <f>'7thR'!I$69</f>
        <v>0</v>
      </c>
      <c r="J921" s="3">
        <f>'7thR'!J$69</f>
        <v>0</v>
      </c>
      <c r="K921" s="3">
        <f>'7thR'!K$69</f>
        <v>0</v>
      </c>
      <c r="L921" s="3">
        <f>'7thR'!L$69</f>
        <v>0</v>
      </c>
      <c r="M921" s="3">
        <f>'7thR'!M$69</f>
        <v>0</v>
      </c>
      <c r="N921" s="3">
        <f>'7thR'!N$69</f>
        <v>0</v>
      </c>
      <c r="O921" s="3">
        <f>'7thR'!O$69</f>
        <v>0</v>
      </c>
      <c r="P921" s="3">
        <f>'7thR'!P$69</f>
        <v>0</v>
      </c>
      <c r="Q921" s="3">
        <f>'7thR'!Q$69</f>
        <v>0</v>
      </c>
      <c r="R921" s="3">
        <f>'7thR'!R$69</f>
        <v>0</v>
      </c>
      <c r="S921" s="3">
        <f>'7thR'!S$69</f>
        <v>0</v>
      </c>
      <c r="T921" s="3">
        <f>'7thR'!T$69</f>
        <v>0</v>
      </c>
      <c r="U921" s="10">
        <f t="shared" si="63"/>
        <v>0</v>
      </c>
    </row>
    <row r="922" spans="1:21" ht="15" thickBot="1" x14ac:dyDescent="0.4">
      <c r="B922" s="4" t="s">
        <v>19</v>
      </c>
      <c r="C922" s="32">
        <f>'8thR'!C$69</f>
        <v>0</v>
      </c>
      <c r="D922" s="32">
        <f>'8thR'!D$69</f>
        <v>0</v>
      </c>
      <c r="E922" s="32">
        <f>'8thR'!E$69</f>
        <v>0</v>
      </c>
      <c r="F922" s="32">
        <f>'8thR'!F$69</f>
        <v>0</v>
      </c>
      <c r="G922" s="32">
        <f>'8thR'!G$69</f>
        <v>0</v>
      </c>
      <c r="H922" s="32">
        <f>'8thR'!H$69</f>
        <v>0</v>
      </c>
      <c r="I922" s="32">
        <f>'8thR'!I$69</f>
        <v>0</v>
      </c>
      <c r="J922" s="32">
        <f>'8thR'!J$69</f>
        <v>0</v>
      </c>
      <c r="K922" s="32">
        <f>'8thR'!K$69</f>
        <v>0</v>
      </c>
      <c r="L922" s="32">
        <f>'8thR'!L$69</f>
        <v>0</v>
      </c>
      <c r="M922" s="32">
        <f>'8thR'!M$69</f>
        <v>0</v>
      </c>
      <c r="N922" s="32">
        <f>'8thR'!N$69</f>
        <v>0</v>
      </c>
      <c r="O922" s="32">
        <f>'8thR'!O$69</f>
        <v>0</v>
      </c>
      <c r="P922" s="32">
        <f>'8thR'!P$69</f>
        <v>0</v>
      </c>
      <c r="Q922" s="32">
        <f>'8thR'!Q$69</f>
        <v>0</v>
      </c>
      <c r="R922" s="32">
        <f>'8thR'!R$69</f>
        <v>0</v>
      </c>
      <c r="S922" s="32">
        <f>'8thR'!S$69</f>
        <v>0</v>
      </c>
      <c r="T922" s="32">
        <f>'8thR'!T$69</f>
        <v>0</v>
      </c>
      <c r="U922" s="10">
        <f t="shared" si="63"/>
        <v>0</v>
      </c>
    </row>
    <row r="923" spans="1:21" ht="16" thickTop="1" x14ac:dyDescent="0.35">
      <c r="B923" s="38" t="s">
        <v>12</v>
      </c>
      <c r="C923" s="30">
        <f>score!H$69</f>
        <v>0</v>
      </c>
      <c r="D923" s="30">
        <f>score!I$69</f>
        <v>0</v>
      </c>
      <c r="E923" s="30">
        <f>score!J$69</f>
        <v>0</v>
      </c>
      <c r="F923" s="30">
        <f>score!K$69</f>
        <v>0</v>
      </c>
      <c r="G923" s="30">
        <f>score!L$69</f>
        <v>0</v>
      </c>
      <c r="H923" s="30">
        <f>score!M$69</f>
        <v>0</v>
      </c>
      <c r="I923" s="30">
        <f>score!N$69</f>
        <v>0</v>
      </c>
      <c r="J923" s="30">
        <f>score!O$69</f>
        <v>0</v>
      </c>
      <c r="K923" s="30">
        <f>score!P$69</f>
        <v>0</v>
      </c>
      <c r="L923" s="30">
        <f>score!Q$69</f>
        <v>0</v>
      </c>
      <c r="M923" s="30">
        <f>score!R$69</f>
        <v>0</v>
      </c>
      <c r="N923" s="30">
        <f>score!S$69</f>
        <v>0</v>
      </c>
      <c r="O923" s="30">
        <f>score!T$69</f>
        <v>0</v>
      </c>
      <c r="P923" s="30">
        <f>score!U$69</f>
        <v>0</v>
      </c>
      <c r="Q923" s="30">
        <f>score!V$69</f>
        <v>0</v>
      </c>
      <c r="R923" s="30">
        <f>score!W$69</f>
        <v>0</v>
      </c>
      <c r="S923" s="30">
        <f>score!X$69</f>
        <v>0</v>
      </c>
      <c r="T923" s="30">
        <f>score!Y$69</f>
        <v>0</v>
      </c>
      <c r="U923" s="34">
        <f t="shared" si="63"/>
        <v>0</v>
      </c>
    </row>
    <row r="924" spans="1:21" ht="15.5" x14ac:dyDescent="0.35">
      <c r="B924" s="39" t="s">
        <v>7</v>
      </c>
      <c r="C924" s="40">
        <f>score!H$147</f>
        <v>4</v>
      </c>
      <c r="D924" s="40">
        <f>score!$I$147</f>
        <v>3</v>
      </c>
      <c r="E924" s="40">
        <f>score!$J$147</f>
        <v>3</v>
      </c>
      <c r="F924" s="40">
        <f>score!$K$147</f>
        <v>4</v>
      </c>
      <c r="G924" s="40">
        <f>score!$L$147</f>
        <v>4</v>
      </c>
      <c r="H924" s="40">
        <f>score!$M$147</f>
        <v>4</v>
      </c>
      <c r="I924" s="40">
        <f>score!$N$147</f>
        <v>3</v>
      </c>
      <c r="J924" s="40">
        <f>score!$O$147</f>
        <v>4</v>
      </c>
      <c r="K924" s="40">
        <f>score!$P$147</f>
        <v>3</v>
      </c>
      <c r="L924" s="40">
        <f>score!$Q$147</f>
        <v>4</v>
      </c>
      <c r="M924" s="40">
        <f>score!$R$147</f>
        <v>3</v>
      </c>
      <c r="N924" s="40">
        <f>score!$S$147</f>
        <v>3</v>
      </c>
      <c r="O924" s="40">
        <f>score!$T$147</f>
        <v>4</v>
      </c>
      <c r="P924" s="40">
        <f>score!$U$147</f>
        <v>4</v>
      </c>
      <c r="Q924" s="40">
        <f>score!$V$147</f>
        <v>4</v>
      </c>
      <c r="R924" s="40">
        <f>score!$W$147</f>
        <v>3</v>
      </c>
      <c r="S924" s="40">
        <f>score!$X$147</f>
        <v>4</v>
      </c>
      <c r="T924" s="40">
        <f>score!$Y$147</f>
        <v>3</v>
      </c>
      <c r="U924" s="13">
        <f>SUM(C924:T924)</f>
        <v>64</v>
      </c>
    </row>
    <row r="925" spans="1:21" x14ac:dyDescent="0.35">
      <c r="C925" s="41"/>
      <c r="D925" s="41"/>
      <c r="E925" s="41"/>
      <c r="F925" s="41"/>
      <c r="G925" s="41"/>
      <c r="H925" s="41"/>
      <c r="I925" s="41"/>
      <c r="J925" s="41"/>
      <c r="K925" s="41"/>
      <c r="L925" s="41"/>
      <c r="M925" s="41"/>
      <c r="N925" s="41"/>
      <c r="O925" s="41"/>
      <c r="P925" s="41"/>
      <c r="Q925" s="41"/>
      <c r="R925" s="41"/>
      <c r="S925" s="41"/>
      <c r="T925" s="41"/>
    </row>
    <row r="926" spans="1:21" x14ac:dyDescent="0.35">
      <c r="A926" s="151">
        <f>score!A70</f>
        <v>64</v>
      </c>
      <c r="C926" s="149" t="s">
        <v>6</v>
      </c>
      <c r="D926" s="149"/>
      <c r="E926" s="149"/>
      <c r="F926" s="149"/>
      <c r="G926" s="149"/>
      <c r="H926" s="149"/>
      <c r="I926" s="149"/>
      <c r="J926" s="149"/>
      <c r="K926" s="149"/>
      <c r="L926" s="149"/>
      <c r="M926" s="149"/>
      <c r="N926" s="149"/>
      <c r="O926" s="149"/>
      <c r="P926" s="149"/>
      <c r="Q926" s="149"/>
      <c r="R926" s="149"/>
      <c r="S926" s="149"/>
      <c r="T926" s="149"/>
    </row>
    <row r="927" spans="1:21" x14ac:dyDescent="0.35">
      <c r="A927" s="151"/>
      <c r="B927" s="152" t="str">
        <f>score!F70</f>
        <v/>
      </c>
      <c r="C927" s="147">
        <v>1</v>
      </c>
      <c r="D927" s="147">
        <v>2</v>
      </c>
      <c r="E927" s="147">
        <v>3</v>
      </c>
      <c r="F927" s="147">
        <v>4</v>
      </c>
      <c r="G927" s="147">
        <v>5</v>
      </c>
      <c r="H927" s="147">
        <v>6</v>
      </c>
      <c r="I927" s="147">
        <v>7</v>
      </c>
      <c r="J927" s="147">
        <v>8</v>
      </c>
      <c r="K927" s="147">
        <v>9</v>
      </c>
      <c r="L927" s="147">
        <v>10</v>
      </c>
      <c r="M927" s="147">
        <v>11</v>
      </c>
      <c r="N927" s="147">
        <v>12</v>
      </c>
      <c r="O927" s="147">
        <v>13</v>
      </c>
      <c r="P927" s="147">
        <v>14</v>
      </c>
      <c r="Q927" s="147">
        <v>15</v>
      </c>
      <c r="R927" s="147">
        <v>16</v>
      </c>
      <c r="S927" s="147">
        <v>17</v>
      </c>
      <c r="T927" s="147">
        <v>18</v>
      </c>
      <c r="U927" s="42" t="s">
        <v>1</v>
      </c>
    </row>
    <row r="928" spans="1:21" x14ac:dyDescent="0.35">
      <c r="B928" s="152"/>
      <c r="C928" s="147"/>
      <c r="D928" s="147"/>
      <c r="E928" s="147"/>
      <c r="F928" s="147"/>
      <c r="G928" s="147"/>
      <c r="H928" s="147"/>
      <c r="I928" s="147"/>
      <c r="J928" s="147"/>
      <c r="K928" s="147"/>
      <c r="L928" s="147"/>
      <c r="M928" s="147"/>
      <c r="N928" s="147"/>
      <c r="O928" s="147"/>
      <c r="P928" s="147"/>
      <c r="Q928" s="147"/>
      <c r="R928" s="147"/>
      <c r="S928" s="147"/>
      <c r="T928" s="147"/>
      <c r="U928" s="43"/>
    </row>
    <row r="929" spans="1:27" x14ac:dyDescent="0.35">
      <c r="B929" s="4" t="s">
        <v>8</v>
      </c>
      <c r="C929" s="3">
        <f>'1stR'!C$70</f>
        <v>0</v>
      </c>
      <c r="D929" s="3">
        <f>'1stR'!D$70</f>
        <v>0</v>
      </c>
      <c r="E929" s="3">
        <f>'1stR'!E$70</f>
        <v>0</v>
      </c>
      <c r="F929" s="3">
        <f>'1stR'!F$70</f>
        <v>0</v>
      </c>
      <c r="G929" s="3">
        <f>'1stR'!G$70</f>
        <v>0</v>
      </c>
      <c r="H929" s="3">
        <f>'1stR'!H$70</f>
        <v>0</v>
      </c>
      <c r="I929" s="3">
        <f>'1stR'!I$70</f>
        <v>0</v>
      </c>
      <c r="J929" s="3">
        <f>'1stR'!J$70</f>
        <v>0</v>
      </c>
      <c r="K929" s="3">
        <f>'1stR'!K$70</f>
        <v>0</v>
      </c>
      <c r="L929" s="3">
        <f>'1stR'!L$70</f>
        <v>0</v>
      </c>
      <c r="M929" s="3">
        <f>'1stR'!M$70</f>
        <v>0</v>
      </c>
      <c r="N929" s="3">
        <f>'1stR'!N$70</f>
        <v>0</v>
      </c>
      <c r="O929" s="3">
        <f>'1stR'!O$70</f>
        <v>0</v>
      </c>
      <c r="P929" s="3">
        <f>'1stR'!P$70</f>
        <v>0</v>
      </c>
      <c r="Q929" s="3">
        <f>'1stR'!Q$70</f>
        <v>0</v>
      </c>
      <c r="R929" s="3">
        <f>'1stR'!R$70</f>
        <v>0</v>
      </c>
      <c r="S929" s="3">
        <f>'1stR'!S$70</f>
        <v>0</v>
      </c>
      <c r="T929" s="3">
        <f>'1stR'!T$70</f>
        <v>0</v>
      </c>
      <c r="U929" s="10">
        <f>SUM(C929:T929)</f>
        <v>0</v>
      </c>
    </row>
    <row r="930" spans="1:27" x14ac:dyDescent="0.35">
      <c r="B930" s="4" t="s">
        <v>13</v>
      </c>
      <c r="C930" s="3">
        <f>'2ndR'!C$70</f>
        <v>0</v>
      </c>
      <c r="D930" s="3">
        <f>'2ndR'!D$70</f>
        <v>0</v>
      </c>
      <c r="E930" s="3">
        <f>'2ndR'!E$70</f>
        <v>0</v>
      </c>
      <c r="F930" s="3">
        <f>'2ndR'!F$70</f>
        <v>0</v>
      </c>
      <c r="G930" s="3">
        <f>'2ndR'!G$70</f>
        <v>0</v>
      </c>
      <c r="H930" s="3">
        <f>'2ndR'!H$70</f>
        <v>0</v>
      </c>
      <c r="I930" s="3">
        <f>'2ndR'!I$70</f>
        <v>0</v>
      </c>
      <c r="J930" s="3">
        <f>'2ndR'!J$70</f>
        <v>0</v>
      </c>
      <c r="K930" s="3">
        <f>'2ndR'!K$70</f>
        <v>0</v>
      </c>
      <c r="L930" s="3">
        <f>'2ndR'!L$70</f>
        <v>0</v>
      </c>
      <c r="M930" s="3">
        <f>'2ndR'!M$70</f>
        <v>0</v>
      </c>
      <c r="N930" s="3">
        <f>'2ndR'!N$70</f>
        <v>0</v>
      </c>
      <c r="O930" s="3">
        <f>'2ndR'!O$70</f>
        <v>0</v>
      </c>
      <c r="P930" s="3">
        <f>'2ndR'!P$70</f>
        <v>0</v>
      </c>
      <c r="Q930" s="3">
        <f>'2ndR'!Q$70</f>
        <v>0</v>
      </c>
      <c r="R930" s="3">
        <f>'2ndR'!R$70</f>
        <v>0</v>
      </c>
      <c r="S930" s="3">
        <f>'2ndR'!S$70</f>
        <v>0</v>
      </c>
      <c r="T930" s="3">
        <f>'2ndR'!T$70</f>
        <v>0</v>
      </c>
      <c r="U930" s="10">
        <f t="shared" ref="U930:U937" si="64">SUM(C930:T930)</f>
        <v>0</v>
      </c>
    </row>
    <row r="931" spans="1:27" x14ac:dyDescent="0.35">
      <c r="B931" s="4" t="s">
        <v>14</v>
      </c>
      <c r="C931" s="3">
        <f>'3rdR'!C$70</f>
        <v>0</v>
      </c>
      <c r="D931" s="3">
        <f>'3rdR'!D$70</f>
        <v>0</v>
      </c>
      <c r="E931" s="3">
        <f>'3rdR'!E$70</f>
        <v>0</v>
      </c>
      <c r="F931" s="3">
        <f>'3rdR'!F$70</f>
        <v>0</v>
      </c>
      <c r="G931" s="3">
        <f>'3rdR'!G$70</f>
        <v>0</v>
      </c>
      <c r="H931" s="3">
        <f>'3rdR'!H$70</f>
        <v>0</v>
      </c>
      <c r="I931" s="3">
        <f>'3rdR'!I$70</f>
        <v>0</v>
      </c>
      <c r="J931" s="3">
        <f>'3rdR'!J$70</f>
        <v>0</v>
      </c>
      <c r="K931" s="3">
        <f>'3rdR'!K$70</f>
        <v>0</v>
      </c>
      <c r="L931" s="3">
        <f>'3rdR'!L$70</f>
        <v>0</v>
      </c>
      <c r="M931" s="3">
        <f>'3rdR'!M$70</f>
        <v>0</v>
      </c>
      <c r="N931" s="3">
        <f>'3rdR'!N$70</f>
        <v>0</v>
      </c>
      <c r="O931" s="3">
        <f>'3rdR'!O$70</f>
        <v>0</v>
      </c>
      <c r="P931" s="3">
        <f>'3rdR'!P$70</f>
        <v>0</v>
      </c>
      <c r="Q931" s="3">
        <f>'3rdR'!Q$70</f>
        <v>0</v>
      </c>
      <c r="R931" s="3">
        <f>'3rdR'!R$70</f>
        <v>0</v>
      </c>
      <c r="S931" s="3">
        <f>'3rdR'!S$70</f>
        <v>0</v>
      </c>
      <c r="T931" s="3">
        <f>'3rdR'!T$70</f>
        <v>0</v>
      </c>
      <c r="U931" s="10">
        <f t="shared" si="64"/>
        <v>0</v>
      </c>
    </row>
    <row r="932" spans="1:27" x14ac:dyDescent="0.35">
      <c r="B932" s="4" t="s">
        <v>15</v>
      </c>
      <c r="C932" s="3">
        <f>'4thR'!C$70</f>
        <v>0</v>
      </c>
      <c r="D932" s="3">
        <f>'4thR'!D$70</f>
        <v>0</v>
      </c>
      <c r="E932" s="3">
        <f>'4thR'!E$70</f>
        <v>0</v>
      </c>
      <c r="F932" s="3">
        <f>'4thR'!F$70</f>
        <v>0</v>
      </c>
      <c r="G932" s="3">
        <f>'4thR'!G$70</f>
        <v>0</v>
      </c>
      <c r="H932" s="3">
        <f>'4thR'!H$70</f>
        <v>0</v>
      </c>
      <c r="I932" s="3">
        <f>'4thR'!I$70</f>
        <v>0</v>
      </c>
      <c r="J932" s="3">
        <f>'4thR'!J$70</f>
        <v>0</v>
      </c>
      <c r="K932" s="3">
        <f>'4thR'!K$70</f>
        <v>0</v>
      </c>
      <c r="L932" s="3">
        <f>'4thR'!L$70</f>
        <v>0</v>
      </c>
      <c r="M932" s="3">
        <f>'4thR'!M$70</f>
        <v>0</v>
      </c>
      <c r="N932" s="3">
        <f>'4thR'!N$70</f>
        <v>0</v>
      </c>
      <c r="O932" s="3">
        <f>'4thR'!O$70</f>
        <v>0</v>
      </c>
      <c r="P932" s="3">
        <f>'4thR'!P$70</f>
        <v>0</v>
      </c>
      <c r="Q932" s="3">
        <f>'4thR'!Q$70</f>
        <v>0</v>
      </c>
      <c r="R932" s="3">
        <f>'4thR'!R$70</f>
        <v>0</v>
      </c>
      <c r="S932" s="3">
        <f>'4thR'!S$70</f>
        <v>0</v>
      </c>
      <c r="T932" s="3">
        <f>'4thR'!T$70</f>
        <v>0</v>
      </c>
      <c r="U932" s="10">
        <f t="shared" si="64"/>
        <v>0</v>
      </c>
    </row>
    <row r="933" spans="1:27" x14ac:dyDescent="0.35">
      <c r="B933" s="4" t="s">
        <v>16</v>
      </c>
      <c r="C933" s="3">
        <f>'5thR'!C$70</f>
        <v>0</v>
      </c>
      <c r="D933" s="3">
        <f>'5thR'!D$70</f>
        <v>0</v>
      </c>
      <c r="E933" s="3">
        <f>'5thR'!E$70</f>
        <v>0</v>
      </c>
      <c r="F933" s="3">
        <f>'5thR'!F$70</f>
        <v>0</v>
      </c>
      <c r="G933" s="3">
        <f>'5thR'!G$70</f>
        <v>0</v>
      </c>
      <c r="H933" s="3">
        <f>'5thR'!H$70</f>
        <v>0</v>
      </c>
      <c r="I933" s="3">
        <f>'5thR'!I$70</f>
        <v>0</v>
      </c>
      <c r="J933" s="3">
        <f>'5thR'!J$70</f>
        <v>0</v>
      </c>
      <c r="K933" s="3">
        <f>'5thR'!K$70</f>
        <v>0</v>
      </c>
      <c r="L933" s="3">
        <f>'5thR'!L$70</f>
        <v>0</v>
      </c>
      <c r="M933" s="3">
        <f>'5thR'!M$70</f>
        <v>0</v>
      </c>
      <c r="N933" s="3">
        <f>'5thR'!N$70</f>
        <v>0</v>
      </c>
      <c r="O933" s="3">
        <f>'5thR'!O$70</f>
        <v>0</v>
      </c>
      <c r="P933" s="3">
        <f>'5thR'!P$70</f>
        <v>0</v>
      </c>
      <c r="Q933" s="3">
        <f>'5thR'!Q$70</f>
        <v>0</v>
      </c>
      <c r="R933" s="3">
        <f>'5thR'!R$70</f>
        <v>0</v>
      </c>
      <c r="S933" s="3">
        <f>'5thR'!S$70</f>
        <v>0</v>
      </c>
      <c r="T933" s="3">
        <f>'5thR'!T$70</f>
        <v>0</v>
      </c>
      <c r="U933" s="10">
        <f t="shared" si="64"/>
        <v>0</v>
      </c>
    </row>
    <row r="934" spans="1:27" x14ac:dyDescent="0.35">
      <c r="B934" s="4" t="s">
        <v>17</v>
      </c>
      <c r="C934" s="3">
        <f>'6thR'!C$70</f>
        <v>0</v>
      </c>
      <c r="D934" s="3">
        <f>'6thR'!D$70</f>
        <v>0</v>
      </c>
      <c r="E934" s="3">
        <f>'6thR'!E$70</f>
        <v>0</v>
      </c>
      <c r="F934" s="3">
        <f>'6thR'!F$70</f>
        <v>0</v>
      </c>
      <c r="G934" s="3">
        <f>'6thR'!G$70</f>
        <v>0</v>
      </c>
      <c r="H934" s="3">
        <f>'6thR'!H$70</f>
        <v>0</v>
      </c>
      <c r="I934" s="3">
        <f>'6thR'!I$70</f>
        <v>0</v>
      </c>
      <c r="J934" s="3">
        <f>'6thR'!J$70</f>
        <v>0</v>
      </c>
      <c r="K934" s="3">
        <f>'6thR'!K$70</f>
        <v>0</v>
      </c>
      <c r="L934" s="3">
        <f>'6thR'!L$70</f>
        <v>0</v>
      </c>
      <c r="M934" s="3">
        <f>'6thR'!M$70</f>
        <v>0</v>
      </c>
      <c r="N934" s="3">
        <f>'6thR'!N$70</f>
        <v>0</v>
      </c>
      <c r="O934" s="3">
        <f>'6thR'!O$70</f>
        <v>0</v>
      </c>
      <c r="P934" s="3">
        <f>'6thR'!P$70</f>
        <v>0</v>
      </c>
      <c r="Q934" s="3">
        <f>'6thR'!Q$70</f>
        <v>0</v>
      </c>
      <c r="R934" s="3">
        <f>'6thR'!R$70</f>
        <v>0</v>
      </c>
      <c r="S934" s="3">
        <f>'6thR'!S$70</f>
        <v>0</v>
      </c>
      <c r="T934" s="3">
        <f>'6thR'!T$70</f>
        <v>0</v>
      </c>
      <c r="U934" s="10">
        <f t="shared" si="64"/>
        <v>0</v>
      </c>
    </row>
    <row r="935" spans="1:27" x14ac:dyDescent="0.35">
      <c r="B935" s="4" t="s">
        <v>18</v>
      </c>
      <c r="C935" s="3">
        <f>'7thR'!C$70</f>
        <v>0</v>
      </c>
      <c r="D935" s="3">
        <f>'7thR'!D$70</f>
        <v>0</v>
      </c>
      <c r="E935" s="3">
        <f>'7thR'!E$70</f>
        <v>0</v>
      </c>
      <c r="F935" s="3">
        <f>'7thR'!F$70</f>
        <v>0</v>
      </c>
      <c r="G935" s="3">
        <f>'7thR'!G$70</f>
        <v>0</v>
      </c>
      <c r="H935" s="3">
        <f>'7thR'!H$70</f>
        <v>0</v>
      </c>
      <c r="I935" s="3">
        <f>'7thR'!I$70</f>
        <v>0</v>
      </c>
      <c r="J935" s="3">
        <f>'7thR'!J$70</f>
        <v>0</v>
      </c>
      <c r="K935" s="3">
        <f>'7thR'!K$70</f>
        <v>0</v>
      </c>
      <c r="L935" s="3">
        <f>'7thR'!L$70</f>
        <v>0</v>
      </c>
      <c r="M935" s="3">
        <f>'7thR'!M$70</f>
        <v>0</v>
      </c>
      <c r="N935" s="3">
        <f>'7thR'!N$70</f>
        <v>0</v>
      </c>
      <c r="O935" s="3">
        <f>'7thR'!O$70</f>
        <v>0</v>
      </c>
      <c r="P935" s="3">
        <f>'7thR'!P$70</f>
        <v>0</v>
      </c>
      <c r="Q935" s="3">
        <f>'7thR'!Q$70</f>
        <v>0</v>
      </c>
      <c r="R935" s="3">
        <f>'7thR'!R$70</f>
        <v>0</v>
      </c>
      <c r="S935" s="3">
        <f>'7thR'!S$70</f>
        <v>0</v>
      </c>
      <c r="T935" s="3">
        <f>'7thR'!T$70</f>
        <v>0</v>
      </c>
      <c r="U935" s="10">
        <f t="shared" si="64"/>
        <v>0</v>
      </c>
    </row>
    <row r="936" spans="1:27" ht="15" thickBot="1" x14ac:dyDescent="0.4">
      <c r="B936" s="4" t="s">
        <v>19</v>
      </c>
      <c r="C936" s="32">
        <f>'8thR'!C$70</f>
        <v>0</v>
      </c>
      <c r="D936" s="32">
        <f>'8thR'!D$70</f>
        <v>0</v>
      </c>
      <c r="E936" s="32">
        <f>'8thR'!E$70</f>
        <v>0</v>
      </c>
      <c r="F936" s="32">
        <f>'8thR'!F$70</f>
        <v>0</v>
      </c>
      <c r="G936" s="32">
        <f>'8thR'!G$70</f>
        <v>0</v>
      </c>
      <c r="H936" s="32">
        <f>'8thR'!H$70</f>
        <v>0</v>
      </c>
      <c r="I936" s="32">
        <f>'8thR'!I$70</f>
        <v>0</v>
      </c>
      <c r="J936" s="32">
        <f>'8thR'!J$70</f>
        <v>0</v>
      </c>
      <c r="K936" s="32">
        <f>'8thR'!K$70</f>
        <v>0</v>
      </c>
      <c r="L936" s="32">
        <f>'8thR'!L$70</f>
        <v>0</v>
      </c>
      <c r="M936" s="32">
        <f>'8thR'!M$70</f>
        <v>0</v>
      </c>
      <c r="N936" s="32">
        <f>'8thR'!N$70</f>
        <v>0</v>
      </c>
      <c r="O936" s="32">
        <f>'8thR'!O$70</f>
        <v>0</v>
      </c>
      <c r="P936" s="32">
        <f>'8thR'!P$70</f>
        <v>0</v>
      </c>
      <c r="Q936" s="32">
        <f>'8thR'!Q$70</f>
        <v>0</v>
      </c>
      <c r="R936" s="32">
        <f>'8thR'!R$70</f>
        <v>0</v>
      </c>
      <c r="S936" s="32">
        <f>'8thR'!S$70</f>
        <v>0</v>
      </c>
      <c r="T936" s="32">
        <f>'8thR'!T$70</f>
        <v>0</v>
      </c>
      <c r="U936" s="10">
        <f t="shared" si="64"/>
        <v>0</v>
      </c>
    </row>
    <row r="937" spans="1:27" ht="16" thickTop="1" x14ac:dyDescent="0.35">
      <c r="B937" s="38" t="s">
        <v>12</v>
      </c>
      <c r="C937" s="30">
        <f>score!H$70</f>
        <v>0</v>
      </c>
      <c r="D937" s="30">
        <f>score!I$70</f>
        <v>0</v>
      </c>
      <c r="E937" s="30">
        <f>score!J$70</f>
        <v>0</v>
      </c>
      <c r="F937" s="30">
        <f>score!K$70</f>
        <v>0</v>
      </c>
      <c r="G937" s="30">
        <f>score!L$70</f>
        <v>0</v>
      </c>
      <c r="H937" s="30">
        <f>score!M$70</f>
        <v>0</v>
      </c>
      <c r="I937" s="30">
        <f>score!N$70</f>
        <v>0</v>
      </c>
      <c r="J937" s="30">
        <f>score!O$70</f>
        <v>0</v>
      </c>
      <c r="K937" s="30">
        <f>score!P$70</f>
        <v>0</v>
      </c>
      <c r="L937" s="30">
        <f>score!Q$70</f>
        <v>0</v>
      </c>
      <c r="M937" s="30">
        <f>score!R$70</f>
        <v>0</v>
      </c>
      <c r="N937" s="30">
        <f>score!S$70</f>
        <v>0</v>
      </c>
      <c r="O937" s="30">
        <f>score!T$70</f>
        <v>0</v>
      </c>
      <c r="P937" s="30">
        <f>score!U$70</f>
        <v>0</v>
      </c>
      <c r="Q937" s="30">
        <f>score!V$70</f>
        <v>0</v>
      </c>
      <c r="R937" s="30">
        <f>score!W$70</f>
        <v>0</v>
      </c>
      <c r="S937" s="30">
        <f>score!X$70</f>
        <v>0</v>
      </c>
      <c r="T937" s="30">
        <f>score!Y$70</f>
        <v>0</v>
      </c>
      <c r="U937" s="34">
        <f t="shared" si="64"/>
        <v>0</v>
      </c>
    </row>
    <row r="938" spans="1:27" ht="15.5" x14ac:dyDescent="0.35">
      <c r="B938" s="39" t="s">
        <v>7</v>
      </c>
      <c r="C938" s="40">
        <f>score!H$147</f>
        <v>4</v>
      </c>
      <c r="D938" s="40">
        <f>score!$I$147</f>
        <v>3</v>
      </c>
      <c r="E938" s="40">
        <f>score!$J$147</f>
        <v>3</v>
      </c>
      <c r="F938" s="40">
        <f>score!$K$147</f>
        <v>4</v>
      </c>
      <c r="G938" s="40">
        <f>score!$L$147</f>
        <v>4</v>
      </c>
      <c r="H938" s="40">
        <f>score!$M$147</f>
        <v>4</v>
      </c>
      <c r="I938" s="40">
        <f>score!$N$147</f>
        <v>3</v>
      </c>
      <c r="J938" s="40">
        <f>score!$O$147</f>
        <v>4</v>
      </c>
      <c r="K938" s="40">
        <f>score!$P$147</f>
        <v>3</v>
      </c>
      <c r="L938" s="40">
        <f>score!$Q$147</f>
        <v>4</v>
      </c>
      <c r="M938" s="40">
        <f>score!$R$147</f>
        <v>3</v>
      </c>
      <c r="N938" s="40">
        <f>score!$S$147</f>
        <v>3</v>
      </c>
      <c r="O938" s="40">
        <f>score!$T$147</f>
        <v>4</v>
      </c>
      <c r="P938" s="40">
        <f>score!$U$147</f>
        <v>4</v>
      </c>
      <c r="Q938" s="40">
        <f>score!$V$147</f>
        <v>4</v>
      </c>
      <c r="R938" s="40">
        <f>score!$W$147</f>
        <v>3</v>
      </c>
      <c r="S938" s="40">
        <f>score!$X$147</f>
        <v>4</v>
      </c>
      <c r="T938" s="40">
        <f>score!$Y$147</f>
        <v>3</v>
      </c>
      <c r="U938" s="13">
        <f>SUM(C938:T938)</f>
        <v>64</v>
      </c>
    </row>
    <row r="939" spans="1:27" x14ac:dyDescent="0.35">
      <c r="C939" s="41"/>
      <c r="D939" s="41"/>
      <c r="E939" s="41"/>
      <c r="F939" s="41"/>
      <c r="G939" s="41"/>
      <c r="H939" s="41"/>
      <c r="I939" s="41"/>
      <c r="J939" s="41"/>
      <c r="K939" s="41"/>
      <c r="L939" s="41"/>
      <c r="M939" s="41"/>
      <c r="N939" s="41"/>
      <c r="O939" s="41"/>
      <c r="P939" s="41"/>
      <c r="Q939" s="41"/>
      <c r="R939" s="41"/>
      <c r="S939" s="41"/>
      <c r="T939" s="41"/>
    </row>
    <row r="940" spans="1:27" ht="15" customHeight="1" x14ac:dyDescent="0.35">
      <c r="A940" s="151">
        <f>score!A71</f>
        <v>65</v>
      </c>
      <c r="C940" s="153" t="s">
        <v>6</v>
      </c>
      <c r="D940" s="153"/>
      <c r="E940" s="153"/>
      <c r="F940" s="153"/>
      <c r="G940" s="153"/>
      <c r="H940" s="153"/>
      <c r="I940" s="153"/>
      <c r="J940" s="153"/>
      <c r="K940" s="153"/>
      <c r="L940" s="153"/>
      <c r="M940" s="153"/>
      <c r="N940" s="153"/>
      <c r="O940" s="153"/>
      <c r="P940" s="153"/>
      <c r="Q940" s="153"/>
      <c r="R940" s="153"/>
      <c r="S940" s="153"/>
      <c r="T940" s="153"/>
    </row>
    <row r="941" spans="1:27" ht="15" customHeight="1" x14ac:dyDescent="0.35">
      <c r="A941" s="151"/>
      <c r="B941" s="152" t="str">
        <f>score!F71</f>
        <v/>
      </c>
      <c r="C941" s="155">
        <v>1</v>
      </c>
      <c r="D941" s="155">
        <v>2</v>
      </c>
      <c r="E941" s="155">
        <v>3</v>
      </c>
      <c r="F941" s="155">
        <v>4</v>
      </c>
      <c r="G941" s="155">
        <v>5</v>
      </c>
      <c r="H941" s="155">
        <v>6</v>
      </c>
      <c r="I941" s="155">
        <v>7</v>
      </c>
      <c r="J941" s="155">
        <v>8</v>
      </c>
      <c r="K941" s="155">
        <v>9</v>
      </c>
      <c r="L941" s="155">
        <v>10</v>
      </c>
      <c r="M941" s="155">
        <v>11</v>
      </c>
      <c r="N941" s="155">
        <v>12</v>
      </c>
      <c r="O941" s="155">
        <v>13</v>
      </c>
      <c r="P941" s="155">
        <v>14</v>
      </c>
      <c r="Q941" s="155">
        <v>15</v>
      </c>
      <c r="R941" s="155">
        <v>16</v>
      </c>
      <c r="S941" s="155">
        <v>17</v>
      </c>
      <c r="T941" s="155">
        <v>18</v>
      </c>
      <c r="U941" s="42" t="s">
        <v>1</v>
      </c>
    </row>
    <row r="942" spans="1:27" x14ac:dyDescent="0.35">
      <c r="B942" s="154"/>
      <c r="C942" s="146"/>
      <c r="D942" s="146"/>
      <c r="E942" s="146"/>
      <c r="F942" s="146"/>
      <c r="G942" s="146"/>
      <c r="H942" s="146"/>
      <c r="I942" s="146"/>
      <c r="J942" s="146"/>
      <c r="K942" s="146"/>
      <c r="L942" s="146"/>
      <c r="M942" s="146"/>
      <c r="N942" s="146"/>
      <c r="O942" s="146"/>
      <c r="P942" s="146"/>
      <c r="Q942" s="146"/>
      <c r="R942" s="146"/>
      <c r="S942" s="146"/>
      <c r="T942" s="146"/>
      <c r="U942" s="43"/>
    </row>
    <row r="943" spans="1:27" x14ac:dyDescent="0.35">
      <c r="B943" s="4" t="s">
        <v>8</v>
      </c>
      <c r="C943" s="3">
        <f>'1stR'!C$71</f>
        <v>0</v>
      </c>
      <c r="D943" s="3">
        <f>'1stR'!D$71</f>
        <v>0</v>
      </c>
      <c r="E943" s="3">
        <f>'1stR'!E$71</f>
        <v>0</v>
      </c>
      <c r="F943" s="3">
        <f>'1stR'!F$71</f>
        <v>0</v>
      </c>
      <c r="G943" s="3">
        <f>'1stR'!G$71</f>
        <v>0</v>
      </c>
      <c r="H943" s="3">
        <f>'1stR'!H$71</f>
        <v>0</v>
      </c>
      <c r="I943" s="3">
        <f>'1stR'!I$71</f>
        <v>0</v>
      </c>
      <c r="J943" s="3">
        <f>'1stR'!J$71</f>
        <v>0</v>
      </c>
      <c r="K943" s="3">
        <f>'1stR'!K$71</f>
        <v>0</v>
      </c>
      <c r="L943" s="3">
        <f>'1stR'!L$71</f>
        <v>0</v>
      </c>
      <c r="M943" s="3">
        <f>'1stR'!M$71</f>
        <v>0</v>
      </c>
      <c r="N943" s="3">
        <f>'1stR'!N$71</f>
        <v>0</v>
      </c>
      <c r="O943" s="3">
        <f>'1stR'!O$71</f>
        <v>0</v>
      </c>
      <c r="P943" s="3">
        <f>'1stR'!P$71</f>
        <v>0</v>
      </c>
      <c r="Q943" s="3">
        <f>'1stR'!Q$71</f>
        <v>0</v>
      </c>
      <c r="R943" s="3">
        <f>'1stR'!R$71</f>
        <v>0</v>
      </c>
      <c r="S943" s="3">
        <f>'1stR'!S$71</f>
        <v>0</v>
      </c>
      <c r="T943" s="3">
        <f>'1stR'!T$71</f>
        <v>0</v>
      </c>
      <c r="U943" s="10">
        <f>SUM(C943:T943)</f>
        <v>0</v>
      </c>
      <c r="AA943" s="35" t="s">
        <v>9</v>
      </c>
    </row>
    <row r="944" spans="1:27" x14ac:dyDescent="0.35">
      <c r="B944" s="4" t="s">
        <v>13</v>
      </c>
      <c r="C944" s="3">
        <f>'2ndR'!C$71</f>
        <v>0</v>
      </c>
      <c r="D944" s="3">
        <f>'2ndR'!D$71</f>
        <v>0</v>
      </c>
      <c r="E944" s="3">
        <f>'2ndR'!E$71</f>
        <v>0</v>
      </c>
      <c r="F944" s="3">
        <f>'2ndR'!F$71</f>
        <v>0</v>
      </c>
      <c r="G944" s="3">
        <f>'2ndR'!G$71</f>
        <v>0</v>
      </c>
      <c r="H944" s="3">
        <f>'2ndR'!H$71</f>
        <v>0</v>
      </c>
      <c r="I944" s="3">
        <f>'2ndR'!I$71</f>
        <v>0</v>
      </c>
      <c r="J944" s="3">
        <f>'2ndR'!J$71</f>
        <v>0</v>
      </c>
      <c r="K944" s="3">
        <f>'2ndR'!K$71</f>
        <v>0</v>
      </c>
      <c r="L944" s="3">
        <f>'2ndR'!L$71</f>
        <v>0</v>
      </c>
      <c r="M944" s="3">
        <f>'2ndR'!M$71</f>
        <v>0</v>
      </c>
      <c r="N944" s="3">
        <f>'2ndR'!N$71</f>
        <v>0</v>
      </c>
      <c r="O944" s="3">
        <f>'2ndR'!O$71</f>
        <v>0</v>
      </c>
      <c r="P944" s="3">
        <f>'2ndR'!P$71</f>
        <v>0</v>
      </c>
      <c r="Q944" s="3">
        <f>'2ndR'!Q$71</f>
        <v>0</v>
      </c>
      <c r="R944" s="3">
        <f>'2ndR'!R$71</f>
        <v>0</v>
      </c>
      <c r="S944" s="3">
        <f>'2ndR'!S$71</f>
        <v>0</v>
      </c>
      <c r="T944" s="3">
        <f>'2ndR'!T$71</f>
        <v>0</v>
      </c>
      <c r="U944" s="10">
        <f t="shared" ref="U944:U951" si="65">SUM(C944:T944)</f>
        <v>0</v>
      </c>
    </row>
    <row r="945" spans="1:27" x14ac:dyDescent="0.35">
      <c r="B945" s="4" t="s">
        <v>14</v>
      </c>
      <c r="C945" s="3">
        <f>'3rdR'!C$71</f>
        <v>0</v>
      </c>
      <c r="D945" s="3">
        <f>'3rdR'!D$71</f>
        <v>0</v>
      </c>
      <c r="E945" s="3">
        <f>'3rdR'!E$71</f>
        <v>0</v>
      </c>
      <c r="F945" s="3">
        <f>'3rdR'!F$71</f>
        <v>0</v>
      </c>
      <c r="G945" s="3">
        <f>'3rdR'!G$71</f>
        <v>0</v>
      </c>
      <c r="H945" s="3">
        <f>'3rdR'!H$71</f>
        <v>0</v>
      </c>
      <c r="I945" s="3">
        <f>'3rdR'!I$71</f>
        <v>0</v>
      </c>
      <c r="J945" s="3">
        <f>'3rdR'!J$71</f>
        <v>0</v>
      </c>
      <c r="K945" s="3">
        <f>'3rdR'!K$71</f>
        <v>0</v>
      </c>
      <c r="L945" s="3">
        <f>'3rdR'!L$71</f>
        <v>0</v>
      </c>
      <c r="M945" s="3">
        <f>'3rdR'!M$71</f>
        <v>0</v>
      </c>
      <c r="N945" s="3">
        <f>'3rdR'!N$71</f>
        <v>0</v>
      </c>
      <c r="O945" s="3">
        <f>'3rdR'!O$71</f>
        <v>0</v>
      </c>
      <c r="P945" s="3">
        <f>'3rdR'!P$71</f>
        <v>0</v>
      </c>
      <c r="Q945" s="3">
        <f>'3rdR'!Q$71</f>
        <v>0</v>
      </c>
      <c r="R945" s="3">
        <f>'3rdR'!R$71</f>
        <v>0</v>
      </c>
      <c r="S945" s="3">
        <f>'3rdR'!S$71</f>
        <v>0</v>
      </c>
      <c r="T945" s="3">
        <f>'3rdR'!T$71</f>
        <v>0</v>
      </c>
      <c r="U945" s="10">
        <f t="shared" si="65"/>
        <v>0</v>
      </c>
      <c r="AA945" s="35" t="s">
        <v>9</v>
      </c>
    </row>
    <row r="946" spans="1:27" x14ac:dyDescent="0.35">
      <c r="B946" s="4" t="s">
        <v>15</v>
      </c>
      <c r="C946" s="3">
        <f>'4thR'!C$71</f>
        <v>0</v>
      </c>
      <c r="D946" s="3">
        <f>'4thR'!D$71</f>
        <v>0</v>
      </c>
      <c r="E946" s="3">
        <f>'4thR'!E$71</f>
        <v>0</v>
      </c>
      <c r="F946" s="3">
        <f>'4thR'!F$71</f>
        <v>0</v>
      </c>
      <c r="G946" s="3">
        <f>'4thR'!G$71</f>
        <v>0</v>
      </c>
      <c r="H946" s="3">
        <f>'4thR'!H$71</f>
        <v>0</v>
      </c>
      <c r="I946" s="3">
        <f>'4thR'!I$71</f>
        <v>0</v>
      </c>
      <c r="J946" s="3">
        <f>'4thR'!J$71</f>
        <v>0</v>
      </c>
      <c r="K946" s="3">
        <f>'4thR'!K$71</f>
        <v>0</v>
      </c>
      <c r="L946" s="3">
        <f>'4thR'!L$71</f>
        <v>0</v>
      </c>
      <c r="M946" s="3">
        <f>'4thR'!M$71</f>
        <v>0</v>
      </c>
      <c r="N946" s="3">
        <f>'4thR'!N$71</f>
        <v>0</v>
      </c>
      <c r="O946" s="3">
        <f>'4thR'!O$71</f>
        <v>0</v>
      </c>
      <c r="P946" s="3">
        <f>'4thR'!P$71</f>
        <v>0</v>
      </c>
      <c r="Q946" s="3">
        <f>'4thR'!Q$71</f>
        <v>0</v>
      </c>
      <c r="R946" s="3">
        <f>'4thR'!R$71</f>
        <v>0</v>
      </c>
      <c r="S946" s="3">
        <f>'4thR'!S$71</f>
        <v>0</v>
      </c>
      <c r="T946" s="3">
        <f>'4thR'!T$71</f>
        <v>0</v>
      </c>
      <c r="U946" s="10">
        <f t="shared" si="65"/>
        <v>0</v>
      </c>
    </row>
    <row r="947" spans="1:27" x14ac:dyDescent="0.35">
      <c r="B947" s="4" t="s">
        <v>16</v>
      </c>
      <c r="C947" s="3">
        <f>'5thR'!C$71</f>
        <v>0</v>
      </c>
      <c r="D947" s="3">
        <f>'5thR'!D$71</f>
        <v>0</v>
      </c>
      <c r="E947" s="3">
        <f>'5thR'!E$71</f>
        <v>0</v>
      </c>
      <c r="F947" s="3">
        <f>'5thR'!F$71</f>
        <v>0</v>
      </c>
      <c r="G947" s="3">
        <f>'5thR'!G$71</f>
        <v>0</v>
      </c>
      <c r="H947" s="3">
        <f>'5thR'!H$71</f>
        <v>0</v>
      </c>
      <c r="I947" s="3">
        <f>'5thR'!I$71</f>
        <v>0</v>
      </c>
      <c r="J947" s="3">
        <f>'5thR'!J$71</f>
        <v>0</v>
      </c>
      <c r="K947" s="3">
        <f>'5thR'!K$71</f>
        <v>0</v>
      </c>
      <c r="L947" s="3">
        <f>'5thR'!L$71</f>
        <v>0</v>
      </c>
      <c r="M947" s="3">
        <f>'5thR'!M$71</f>
        <v>0</v>
      </c>
      <c r="N947" s="3">
        <f>'5thR'!N$71</f>
        <v>0</v>
      </c>
      <c r="O947" s="3">
        <f>'5thR'!O$71</f>
        <v>0</v>
      </c>
      <c r="P947" s="3">
        <f>'5thR'!P$71</f>
        <v>0</v>
      </c>
      <c r="Q947" s="3">
        <f>'5thR'!Q$71</f>
        <v>0</v>
      </c>
      <c r="R947" s="3">
        <f>'5thR'!R$71</f>
        <v>0</v>
      </c>
      <c r="S947" s="3">
        <f>'5thR'!S$71</f>
        <v>0</v>
      </c>
      <c r="T947" s="3">
        <f>'5thR'!T$71</f>
        <v>0</v>
      </c>
      <c r="U947" s="10">
        <f t="shared" si="65"/>
        <v>0</v>
      </c>
    </row>
    <row r="948" spans="1:27" x14ac:dyDescent="0.35">
      <c r="B948" s="4" t="s">
        <v>17</v>
      </c>
      <c r="C948" s="3">
        <f>'6thR'!C$71</f>
        <v>0</v>
      </c>
      <c r="D948" s="3">
        <f>'6thR'!D$71</f>
        <v>0</v>
      </c>
      <c r="E948" s="3">
        <f>'6thR'!E$71</f>
        <v>0</v>
      </c>
      <c r="F948" s="3">
        <f>'6thR'!F$71</f>
        <v>0</v>
      </c>
      <c r="G948" s="3">
        <f>'6thR'!G$71</f>
        <v>0</v>
      </c>
      <c r="H948" s="3">
        <f>'6thR'!H$71</f>
        <v>0</v>
      </c>
      <c r="I948" s="3">
        <f>'6thR'!I$71</f>
        <v>0</v>
      </c>
      <c r="J948" s="3">
        <f>'6thR'!J$71</f>
        <v>0</v>
      </c>
      <c r="K948" s="3">
        <f>'6thR'!K$71</f>
        <v>0</v>
      </c>
      <c r="L948" s="3">
        <f>'6thR'!L$71</f>
        <v>0</v>
      </c>
      <c r="M948" s="3">
        <f>'6thR'!M$71</f>
        <v>0</v>
      </c>
      <c r="N948" s="3">
        <f>'6thR'!N$71</f>
        <v>0</v>
      </c>
      <c r="O948" s="3">
        <f>'6thR'!O$71</f>
        <v>0</v>
      </c>
      <c r="P948" s="3">
        <f>'6thR'!P$71</f>
        <v>0</v>
      </c>
      <c r="Q948" s="3">
        <f>'6thR'!Q$71</f>
        <v>0</v>
      </c>
      <c r="R948" s="3">
        <f>'6thR'!R$71</f>
        <v>0</v>
      </c>
      <c r="S948" s="3">
        <f>'6thR'!S$71</f>
        <v>0</v>
      </c>
      <c r="T948" s="3">
        <f>'6thR'!T$71</f>
        <v>0</v>
      </c>
      <c r="U948" s="10">
        <f t="shared" si="65"/>
        <v>0</v>
      </c>
    </row>
    <row r="949" spans="1:27" x14ac:dyDescent="0.35">
      <c r="B949" s="4" t="s">
        <v>18</v>
      </c>
      <c r="C949" s="3">
        <f>'7thR'!C$71</f>
        <v>0</v>
      </c>
      <c r="D949" s="3">
        <f>'7thR'!D$71</f>
        <v>0</v>
      </c>
      <c r="E949" s="3">
        <f>'7thR'!E$71</f>
        <v>0</v>
      </c>
      <c r="F949" s="3">
        <f>'7thR'!F$71</f>
        <v>0</v>
      </c>
      <c r="G949" s="3">
        <f>'7thR'!G$71</f>
        <v>0</v>
      </c>
      <c r="H949" s="3">
        <f>'7thR'!H$71</f>
        <v>0</v>
      </c>
      <c r="I949" s="3">
        <f>'7thR'!I$71</f>
        <v>0</v>
      </c>
      <c r="J949" s="3">
        <f>'7thR'!J$71</f>
        <v>0</v>
      </c>
      <c r="K949" s="3">
        <f>'7thR'!K$71</f>
        <v>0</v>
      </c>
      <c r="L949" s="3">
        <f>'7thR'!L$71</f>
        <v>0</v>
      </c>
      <c r="M949" s="3">
        <f>'7thR'!M$71</f>
        <v>0</v>
      </c>
      <c r="N949" s="3">
        <f>'7thR'!N$71</f>
        <v>0</v>
      </c>
      <c r="O949" s="3">
        <f>'7thR'!O$71</f>
        <v>0</v>
      </c>
      <c r="P949" s="3">
        <f>'7thR'!P$71</f>
        <v>0</v>
      </c>
      <c r="Q949" s="3">
        <f>'7thR'!Q$71</f>
        <v>0</v>
      </c>
      <c r="R949" s="3">
        <f>'7thR'!R$71</f>
        <v>0</v>
      </c>
      <c r="S949" s="3">
        <f>'7thR'!S$71</f>
        <v>0</v>
      </c>
      <c r="T949" s="3">
        <f>'7thR'!T$71</f>
        <v>0</v>
      </c>
      <c r="U949" s="10">
        <f t="shared" si="65"/>
        <v>0</v>
      </c>
    </row>
    <row r="950" spans="1:27" ht="15" thickBot="1" x14ac:dyDescent="0.4">
      <c r="B950" s="4" t="s">
        <v>19</v>
      </c>
      <c r="C950" s="32">
        <f>'8thR'!C$71</f>
        <v>0</v>
      </c>
      <c r="D950" s="32">
        <f>'8thR'!D$71</f>
        <v>0</v>
      </c>
      <c r="E950" s="32">
        <f>'8thR'!E$71</f>
        <v>0</v>
      </c>
      <c r="F950" s="32">
        <f>'8thR'!F$71</f>
        <v>0</v>
      </c>
      <c r="G950" s="32">
        <f>'8thR'!G$71</f>
        <v>0</v>
      </c>
      <c r="H950" s="32">
        <f>'8thR'!H$71</f>
        <v>0</v>
      </c>
      <c r="I950" s="32">
        <f>'8thR'!I$71</f>
        <v>0</v>
      </c>
      <c r="J950" s="32">
        <f>'8thR'!J$71</f>
        <v>0</v>
      </c>
      <c r="K950" s="32">
        <f>'8thR'!K$71</f>
        <v>0</v>
      </c>
      <c r="L950" s="32">
        <f>'8thR'!L$71</f>
        <v>0</v>
      </c>
      <c r="M950" s="32">
        <f>'8thR'!M$71</f>
        <v>0</v>
      </c>
      <c r="N950" s="32">
        <f>'8thR'!N$71</f>
        <v>0</v>
      </c>
      <c r="O950" s="32">
        <f>'8thR'!O$71</f>
        <v>0</v>
      </c>
      <c r="P950" s="32">
        <f>'8thR'!P$71</f>
        <v>0</v>
      </c>
      <c r="Q950" s="32">
        <f>'8thR'!Q$71</f>
        <v>0</v>
      </c>
      <c r="R950" s="32">
        <f>'8thR'!R$71</f>
        <v>0</v>
      </c>
      <c r="S950" s="32">
        <f>'8thR'!S$71</f>
        <v>0</v>
      </c>
      <c r="T950" s="32">
        <f>'8thR'!T$71</f>
        <v>0</v>
      </c>
      <c r="U950" s="10">
        <f t="shared" si="65"/>
        <v>0</v>
      </c>
    </row>
    <row r="951" spans="1:27" ht="16" thickTop="1" x14ac:dyDescent="0.35">
      <c r="B951" s="38" t="s">
        <v>12</v>
      </c>
      <c r="C951" s="30">
        <f>score!H$71</f>
        <v>0</v>
      </c>
      <c r="D951" s="30">
        <f>score!I$71</f>
        <v>0</v>
      </c>
      <c r="E951" s="30">
        <f>score!J$71</f>
        <v>0</v>
      </c>
      <c r="F951" s="30">
        <f>score!K$71</f>
        <v>0</v>
      </c>
      <c r="G951" s="30">
        <f>score!L$71</f>
        <v>0</v>
      </c>
      <c r="H951" s="30">
        <f>score!M$71</f>
        <v>0</v>
      </c>
      <c r="I951" s="30">
        <f>score!N$71</f>
        <v>0</v>
      </c>
      <c r="J951" s="30">
        <f>score!O$71</f>
        <v>0</v>
      </c>
      <c r="K951" s="30">
        <f>score!P$71</f>
        <v>0</v>
      </c>
      <c r="L951" s="30">
        <f>score!Q$71</f>
        <v>0</v>
      </c>
      <c r="M951" s="30">
        <f>score!R$71</f>
        <v>0</v>
      </c>
      <c r="N951" s="30">
        <f>score!S$71</f>
        <v>0</v>
      </c>
      <c r="O951" s="30">
        <f>score!T$71</f>
        <v>0</v>
      </c>
      <c r="P951" s="30">
        <f>score!U$71</f>
        <v>0</v>
      </c>
      <c r="Q951" s="30">
        <f>score!V$71</f>
        <v>0</v>
      </c>
      <c r="R951" s="30">
        <f>score!W$71</f>
        <v>0</v>
      </c>
      <c r="S951" s="30">
        <f>score!X$71</f>
        <v>0</v>
      </c>
      <c r="T951" s="30">
        <f>score!Y$71</f>
        <v>0</v>
      </c>
      <c r="U951" s="34">
        <f t="shared" si="65"/>
        <v>0</v>
      </c>
    </row>
    <row r="952" spans="1:27" ht="15.5" x14ac:dyDescent="0.35">
      <c r="B952" s="39" t="s">
        <v>7</v>
      </c>
      <c r="C952" s="40">
        <f>score!H$147</f>
        <v>4</v>
      </c>
      <c r="D952" s="40">
        <f>score!$I$147</f>
        <v>3</v>
      </c>
      <c r="E952" s="40">
        <f>score!$J$147</f>
        <v>3</v>
      </c>
      <c r="F952" s="40">
        <f>score!$K$147</f>
        <v>4</v>
      </c>
      <c r="G952" s="40">
        <f>score!$L$147</f>
        <v>4</v>
      </c>
      <c r="H952" s="40">
        <f>score!$M$147</f>
        <v>4</v>
      </c>
      <c r="I952" s="40">
        <f>score!$N$147</f>
        <v>3</v>
      </c>
      <c r="J952" s="40">
        <f>score!$O$147</f>
        <v>4</v>
      </c>
      <c r="K952" s="40">
        <f>score!$P$147</f>
        <v>3</v>
      </c>
      <c r="L952" s="40">
        <f>score!$Q$147</f>
        <v>4</v>
      </c>
      <c r="M952" s="40">
        <f>score!$R$147</f>
        <v>3</v>
      </c>
      <c r="N952" s="40">
        <f>score!$S$147</f>
        <v>3</v>
      </c>
      <c r="O952" s="40">
        <f>score!$T$147</f>
        <v>4</v>
      </c>
      <c r="P952" s="40">
        <f>score!$U$147</f>
        <v>4</v>
      </c>
      <c r="Q952" s="40">
        <f>score!$V$147</f>
        <v>4</v>
      </c>
      <c r="R952" s="40">
        <f>score!$W$147</f>
        <v>3</v>
      </c>
      <c r="S952" s="40">
        <f>score!$X$147</f>
        <v>4</v>
      </c>
      <c r="T952" s="40">
        <f>score!$Y$147</f>
        <v>3</v>
      </c>
      <c r="U952" s="13">
        <f>SUM(C952:T952)</f>
        <v>64</v>
      </c>
    </row>
    <row r="953" spans="1:27" x14ac:dyDescent="0.35">
      <c r="C953" s="41"/>
      <c r="D953" s="41"/>
      <c r="E953" s="41"/>
      <c r="F953" s="41"/>
      <c r="G953" s="41"/>
      <c r="H953" s="41"/>
      <c r="I953" s="41"/>
      <c r="J953" s="41"/>
      <c r="K953" s="41"/>
      <c r="L953" s="41"/>
      <c r="M953" s="41"/>
      <c r="N953" s="41"/>
      <c r="O953" s="41"/>
      <c r="P953" s="41"/>
      <c r="Q953" s="41"/>
      <c r="R953" s="41"/>
      <c r="S953" s="41"/>
      <c r="T953" s="41"/>
    </row>
    <row r="954" spans="1:27" x14ac:dyDescent="0.35">
      <c r="A954" s="151">
        <f>score!A72</f>
        <v>66</v>
      </c>
      <c r="C954" s="149" t="s">
        <v>6</v>
      </c>
      <c r="D954" s="149"/>
      <c r="E954" s="149"/>
      <c r="F954" s="149"/>
      <c r="G954" s="149"/>
      <c r="H954" s="149"/>
      <c r="I954" s="149"/>
      <c r="J954" s="149"/>
      <c r="K954" s="149"/>
      <c r="L954" s="149"/>
      <c r="M954" s="149"/>
      <c r="N954" s="149"/>
      <c r="O954" s="149"/>
      <c r="P954" s="149"/>
      <c r="Q954" s="149"/>
      <c r="R954" s="149"/>
      <c r="S954" s="149"/>
      <c r="T954" s="149"/>
    </row>
    <row r="955" spans="1:27" x14ac:dyDescent="0.35">
      <c r="A955" s="151"/>
      <c r="B955" s="152" t="str">
        <f>score!F72</f>
        <v/>
      </c>
      <c r="C955" s="147">
        <v>1</v>
      </c>
      <c r="D955" s="147">
        <v>2</v>
      </c>
      <c r="E955" s="147">
        <v>3</v>
      </c>
      <c r="F955" s="147">
        <v>4</v>
      </c>
      <c r="G955" s="147">
        <v>5</v>
      </c>
      <c r="H955" s="147">
        <v>6</v>
      </c>
      <c r="I955" s="147">
        <v>7</v>
      </c>
      <c r="J955" s="147">
        <v>8</v>
      </c>
      <c r="K955" s="147">
        <v>9</v>
      </c>
      <c r="L955" s="147">
        <v>10</v>
      </c>
      <c r="M955" s="147">
        <v>11</v>
      </c>
      <c r="N955" s="147">
        <v>12</v>
      </c>
      <c r="O955" s="147">
        <v>13</v>
      </c>
      <c r="P955" s="147">
        <v>14</v>
      </c>
      <c r="Q955" s="147">
        <v>15</v>
      </c>
      <c r="R955" s="147">
        <v>16</v>
      </c>
      <c r="S955" s="147">
        <v>17</v>
      </c>
      <c r="T955" s="147">
        <v>18</v>
      </c>
      <c r="U955" s="42" t="s">
        <v>1</v>
      </c>
    </row>
    <row r="956" spans="1:27" x14ac:dyDescent="0.35">
      <c r="B956" s="152"/>
      <c r="C956" s="147"/>
      <c r="D956" s="147"/>
      <c r="E956" s="147"/>
      <c r="F956" s="147"/>
      <c r="G956" s="147"/>
      <c r="H956" s="147"/>
      <c r="I956" s="147"/>
      <c r="J956" s="147"/>
      <c r="K956" s="147"/>
      <c r="L956" s="147"/>
      <c r="M956" s="147"/>
      <c r="N956" s="147"/>
      <c r="O956" s="147"/>
      <c r="P956" s="147"/>
      <c r="Q956" s="147"/>
      <c r="R956" s="147"/>
      <c r="S956" s="147"/>
      <c r="T956" s="147"/>
      <c r="U956" s="43"/>
    </row>
    <row r="957" spans="1:27" x14ac:dyDescent="0.35">
      <c r="B957" s="4" t="s">
        <v>8</v>
      </c>
      <c r="C957" s="3">
        <f>'1stR'!C$72</f>
        <v>0</v>
      </c>
      <c r="D957" s="3">
        <f>'1stR'!D$72</f>
        <v>0</v>
      </c>
      <c r="E957" s="3">
        <f>'1stR'!E$72</f>
        <v>0</v>
      </c>
      <c r="F957" s="3">
        <f>'1stR'!F$72</f>
        <v>0</v>
      </c>
      <c r="G957" s="3">
        <f>'1stR'!G$72</f>
        <v>0</v>
      </c>
      <c r="H957" s="3">
        <f>'1stR'!H$72</f>
        <v>0</v>
      </c>
      <c r="I957" s="3">
        <f>'1stR'!I$72</f>
        <v>0</v>
      </c>
      <c r="J957" s="3">
        <f>'1stR'!J$72</f>
        <v>0</v>
      </c>
      <c r="K957" s="3">
        <f>'1stR'!K$72</f>
        <v>0</v>
      </c>
      <c r="L957" s="3">
        <f>'1stR'!L$72</f>
        <v>0</v>
      </c>
      <c r="M957" s="3">
        <f>'1stR'!M$72</f>
        <v>0</v>
      </c>
      <c r="N957" s="3">
        <f>'1stR'!N$72</f>
        <v>0</v>
      </c>
      <c r="O957" s="3">
        <f>'1stR'!O$72</f>
        <v>0</v>
      </c>
      <c r="P957" s="3">
        <f>'1stR'!P$72</f>
        <v>0</v>
      </c>
      <c r="Q957" s="3">
        <f>'1stR'!Q$72</f>
        <v>0</v>
      </c>
      <c r="R957" s="3">
        <f>'1stR'!R$72</f>
        <v>0</v>
      </c>
      <c r="S957" s="3">
        <f>'1stR'!S$72</f>
        <v>0</v>
      </c>
      <c r="T957" s="3">
        <f>'1stR'!T$72</f>
        <v>0</v>
      </c>
      <c r="U957" s="10">
        <f>SUM(C957:T957)</f>
        <v>0</v>
      </c>
    </row>
    <row r="958" spans="1:27" x14ac:dyDescent="0.35">
      <c r="B958" s="4" t="s">
        <v>13</v>
      </c>
      <c r="C958" s="3">
        <f>'2ndR'!C$72</f>
        <v>0</v>
      </c>
      <c r="D958" s="3">
        <f>'2ndR'!D$72</f>
        <v>0</v>
      </c>
      <c r="E958" s="3">
        <f>'2ndR'!E$72</f>
        <v>0</v>
      </c>
      <c r="F958" s="3">
        <f>'2ndR'!F$72</f>
        <v>0</v>
      </c>
      <c r="G958" s="3">
        <f>'2ndR'!G$72</f>
        <v>0</v>
      </c>
      <c r="H958" s="3">
        <f>'2ndR'!H$72</f>
        <v>0</v>
      </c>
      <c r="I958" s="3">
        <f>'2ndR'!I$72</f>
        <v>0</v>
      </c>
      <c r="J958" s="3">
        <f>'2ndR'!J$72</f>
        <v>0</v>
      </c>
      <c r="K958" s="3">
        <f>'2ndR'!K$72</f>
        <v>0</v>
      </c>
      <c r="L958" s="3">
        <f>'2ndR'!L$72</f>
        <v>0</v>
      </c>
      <c r="M958" s="3">
        <f>'2ndR'!M$72</f>
        <v>0</v>
      </c>
      <c r="N958" s="3">
        <f>'2ndR'!N$72</f>
        <v>0</v>
      </c>
      <c r="O958" s="3">
        <f>'2ndR'!O$72</f>
        <v>0</v>
      </c>
      <c r="P958" s="3">
        <f>'2ndR'!P$72</f>
        <v>0</v>
      </c>
      <c r="Q958" s="3">
        <f>'2ndR'!Q$72</f>
        <v>0</v>
      </c>
      <c r="R958" s="3">
        <f>'2ndR'!R$72</f>
        <v>0</v>
      </c>
      <c r="S958" s="3">
        <f>'2ndR'!S$72</f>
        <v>0</v>
      </c>
      <c r="T958" s="3">
        <f>'2ndR'!T$72</f>
        <v>0</v>
      </c>
      <c r="U958" s="10">
        <f t="shared" ref="U958:U965" si="66">SUM(C958:T958)</f>
        <v>0</v>
      </c>
    </row>
    <row r="959" spans="1:27" x14ac:dyDescent="0.35">
      <c r="B959" s="4" t="s">
        <v>14</v>
      </c>
      <c r="C959" s="3">
        <f>'3rdR'!C$72</f>
        <v>0</v>
      </c>
      <c r="D959" s="3">
        <f>'3rdR'!D$72</f>
        <v>0</v>
      </c>
      <c r="E959" s="3">
        <f>'3rdR'!E$72</f>
        <v>0</v>
      </c>
      <c r="F959" s="3">
        <f>'3rdR'!F$72</f>
        <v>0</v>
      </c>
      <c r="G959" s="3">
        <f>'3rdR'!G$72</f>
        <v>0</v>
      </c>
      <c r="H959" s="3">
        <f>'3rdR'!H$72</f>
        <v>0</v>
      </c>
      <c r="I959" s="3">
        <f>'3rdR'!I$72</f>
        <v>0</v>
      </c>
      <c r="J959" s="3">
        <f>'3rdR'!J$72</f>
        <v>0</v>
      </c>
      <c r="K959" s="3">
        <f>'3rdR'!K$72</f>
        <v>0</v>
      </c>
      <c r="L959" s="3">
        <f>'3rdR'!L$72</f>
        <v>0</v>
      </c>
      <c r="M959" s="3">
        <f>'3rdR'!M$72</f>
        <v>0</v>
      </c>
      <c r="N959" s="3">
        <f>'3rdR'!N$72</f>
        <v>0</v>
      </c>
      <c r="O959" s="3">
        <f>'3rdR'!O$72</f>
        <v>0</v>
      </c>
      <c r="P959" s="3">
        <f>'3rdR'!P$72</f>
        <v>0</v>
      </c>
      <c r="Q959" s="3">
        <f>'3rdR'!Q$72</f>
        <v>0</v>
      </c>
      <c r="R959" s="3">
        <f>'3rdR'!R$72</f>
        <v>0</v>
      </c>
      <c r="S959" s="3">
        <f>'3rdR'!S$72</f>
        <v>0</v>
      </c>
      <c r="T959" s="3">
        <f>'3rdR'!T$72</f>
        <v>0</v>
      </c>
      <c r="U959" s="10">
        <f t="shared" si="66"/>
        <v>0</v>
      </c>
    </row>
    <row r="960" spans="1:27" x14ac:dyDescent="0.35">
      <c r="B960" s="4" t="s">
        <v>15</v>
      </c>
      <c r="C960" s="3">
        <f>'4thR'!C$72</f>
        <v>0</v>
      </c>
      <c r="D960" s="3">
        <f>'4thR'!D$72</f>
        <v>0</v>
      </c>
      <c r="E960" s="3">
        <f>'4thR'!E$72</f>
        <v>0</v>
      </c>
      <c r="F960" s="3">
        <f>'4thR'!F$72</f>
        <v>0</v>
      </c>
      <c r="G960" s="3">
        <f>'4thR'!G$72</f>
        <v>0</v>
      </c>
      <c r="H960" s="3">
        <f>'4thR'!H$72</f>
        <v>0</v>
      </c>
      <c r="I960" s="3">
        <f>'4thR'!I$72</f>
        <v>0</v>
      </c>
      <c r="J960" s="3">
        <f>'4thR'!J$72</f>
        <v>0</v>
      </c>
      <c r="K960" s="3">
        <f>'4thR'!K$72</f>
        <v>0</v>
      </c>
      <c r="L960" s="3">
        <f>'4thR'!L$72</f>
        <v>0</v>
      </c>
      <c r="M960" s="3">
        <f>'4thR'!M$72</f>
        <v>0</v>
      </c>
      <c r="N960" s="3">
        <f>'4thR'!N$72</f>
        <v>0</v>
      </c>
      <c r="O960" s="3">
        <f>'4thR'!O$72</f>
        <v>0</v>
      </c>
      <c r="P960" s="3">
        <f>'4thR'!P$72</f>
        <v>0</v>
      </c>
      <c r="Q960" s="3">
        <f>'4thR'!Q$72</f>
        <v>0</v>
      </c>
      <c r="R960" s="3">
        <f>'4thR'!R$72</f>
        <v>0</v>
      </c>
      <c r="S960" s="3">
        <f>'4thR'!S$72</f>
        <v>0</v>
      </c>
      <c r="T960" s="3">
        <f>'4thR'!T$72</f>
        <v>0</v>
      </c>
      <c r="U960" s="10">
        <f t="shared" si="66"/>
        <v>0</v>
      </c>
    </row>
    <row r="961" spans="1:27" x14ac:dyDescent="0.35">
      <c r="B961" s="4" t="s">
        <v>16</v>
      </c>
      <c r="C961" s="3">
        <f>'5thR'!C$72</f>
        <v>0</v>
      </c>
      <c r="D961" s="3">
        <f>'5thR'!D$72</f>
        <v>0</v>
      </c>
      <c r="E961" s="3">
        <f>'5thR'!E$72</f>
        <v>0</v>
      </c>
      <c r="F961" s="3">
        <f>'5thR'!F$72</f>
        <v>0</v>
      </c>
      <c r="G961" s="3">
        <f>'5thR'!G$72</f>
        <v>0</v>
      </c>
      <c r="H961" s="3">
        <f>'5thR'!H$72</f>
        <v>0</v>
      </c>
      <c r="I961" s="3">
        <f>'5thR'!I$72</f>
        <v>0</v>
      </c>
      <c r="J961" s="3">
        <f>'5thR'!J$72</f>
        <v>0</v>
      </c>
      <c r="K961" s="3">
        <f>'5thR'!K$72</f>
        <v>0</v>
      </c>
      <c r="L961" s="3">
        <f>'5thR'!L$72</f>
        <v>0</v>
      </c>
      <c r="M961" s="3">
        <f>'5thR'!M$72</f>
        <v>0</v>
      </c>
      <c r="N961" s="3">
        <f>'5thR'!N$72</f>
        <v>0</v>
      </c>
      <c r="O961" s="3">
        <f>'5thR'!O$72</f>
        <v>0</v>
      </c>
      <c r="P961" s="3">
        <f>'5thR'!P$72</f>
        <v>0</v>
      </c>
      <c r="Q961" s="3">
        <f>'5thR'!Q$72</f>
        <v>0</v>
      </c>
      <c r="R961" s="3">
        <f>'5thR'!R$72</f>
        <v>0</v>
      </c>
      <c r="S961" s="3">
        <f>'5thR'!S$72</f>
        <v>0</v>
      </c>
      <c r="T961" s="3">
        <f>'5thR'!T$72</f>
        <v>0</v>
      </c>
      <c r="U961" s="10">
        <f t="shared" si="66"/>
        <v>0</v>
      </c>
    </row>
    <row r="962" spans="1:27" x14ac:dyDescent="0.35">
      <c r="B962" s="4" t="s">
        <v>17</v>
      </c>
      <c r="C962" s="3">
        <f>'6thR'!C$72</f>
        <v>0</v>
      </c>
      <c r="D962" s="3">
        <f>'6thR'!D$72</f>
        <v>0</v>
      </c>
      <c r="E962" s="3">
        <f>'6thR'!E$72</f>
        <v>0</v>
      </c>
      <c r="F962" s="3">
        <f>'6thR'!F$72</f>
        <v>0</v>
      </c>
      <c r="G962" s="3">
        <f>'6thR'!G$72</f>
        <v>0</v>
      </c>
      <c r="H962" s="3">
        <f>'6thR'!H$72</f>
        <v>0</v>
      </c>
      <c r="I962" s="3">
        <f>'6thR'!I$72</f>
        <v>0</v>
      </c>
      <c r="J962" s="3">
        <f>'6thR'!J$72</f>
        <v>0</v>
      </c>
      <c r="K962" s="3">
        <f>'6thR'!K$72</f>
        <v>0</v>
      </c>
      <c r="L962" s="3">
        <f>'6thR'!L$72</f>
        <v>0</v>
      </c>
      <c r="M962" s="3">
        <f>'6thR'!M$72</f>
        <v>0</v>
      </c>
      <c r="N962" s="3">
        <f>'6thR'!N$72</f>
        <v>0</v>
      </c>
      <c r="O962" s="3">
        <f>'6thR'!O$72</f>
        <v>0</v>
      </c>
      <c r="P962" s="3">
        <f>'6thR'!P$72</f>
        <v>0</v>
      </c>
      <c r="Q962" s="3">
        <f>'6thR'!Q$72</f>
        <v>0</v>
      </c>
      <c r="R962" s="3">
        <f>'6thR'!R$72</f>
        <v>0</v>
      </c>
      <c r="S962" s="3">
        <f>'6thR'!S$72</f>
        <v>0</v>
      </c>
      <c r="T962" s="3">
        <f>'6thR'!T$72</f>
        <v>0</v>
      </c>
      <c r="U962" s="10">
        <f t="shared" si="66"/>
        <v>0</v>
      </c>
    </row>
    <row r="963" spans="1:27" x14ac:dyDescent="0.35">
      <c r="B963" s="4" t="s">
        <v>18</v>
      </c>
      <c r="C963" s="3">
        <f>'7thR'!C$72</f>
        <v>0</v>
      </c>
      <c r="D963" s="3">
        <f>'7thR'!D$72</f>
        <v>0</v>
      </c>
      <c r="E963" s="3">
        <f>'7thR'!E$72</f>
        <v>0</v>
      </c>
      <c r="F963" s="3">
        <f>'7thR'!F$72</f>
        <v>0</v>
      </c>
      <c r="G963" s="3">
        <f>'7thR'!G$72</f>
        <v>0</v>
      </c>
      <c r="H963" s="3">
        <f>'7thR'!H$72</f>
        <v>0</v>
      </c>
      <c r="I963" s="3">
        <f>'7thR'!I$72</f>
        <v>0</v>
      </c>
      <c r="J963" s="3">
        <f>'7thR'!J$72</f>
        <v>0</v>
      </c>
      <c r="K963" s="3">
        <f>'7thR'!K$72</f>
        <v>0</v>
      </c>
      <c r="L963" s="3">
        <f>'7thR'!L$72</f>
        <v>0</v>
      </c>
      <c r="M963" s="3">
        <f>'7thR'!M$72</f>
        <v>0</v>
      </c>
      <c r="N963" s="3">
        <f>'7thR'!N$72</f>
        <v>0</v>
      </c>
      <c r="O963" s="3">
        <f>'7thR'!O$72</f>
        <v>0</v>
      </c>
      <c r="P963" s="3">
        <f>'7thR'!P$72</f>
        <v>0</v>
      </c>
      <c r="Q963" s="3">
        <f>'7thR'!Q$72</f>
        <v>0</v>
      </c>
      <c r="R963" s="3">
        <f>'7thR'!R$72</f>
        <v>0</v>
      </c>
      <c r="S963" s="3">
        <f>'7thR'!S$72</f>
        <v>0</v>
      </c>
      <c r="T963" s="3">
        <f>'7thR'!T$72</f>
        <v>0</v>
      </c>
      <c r="U963" s="10">
        <f t="shared" si="66"/>
        <v>0</v>
      </c>
    </row>
    <row r="964" spans="1:27" ht="15" thickBot="1" x14ac:dyDescent="0.4">
      <c r="B964" s="4" t="s">
        <v>19</v>
      </c>
      <c r="C964" s="32">
        <f>'8thR'!C$72</f>
        <v>0</v>
      </c>
      <c r="D964" s="32">
        <f>'8thR'!D$72</f>
        <v>0</v>
      </c>
      <c r="E964" s="32">
        <f>'8thR'!E$72</f>
        <v>0</v>
      </c>
      <c r="F964" s="32">
        <f>'8thR'!F$72</f>
        <v>0</v>
      </c>
      <c r="G964" s="32">
        <f>'8thR'!G$72</f>
        <v>0</v>
      </c>
      <c r="H964" s="32">
        <f>'8thR'!H$72</f>
        <v>0</v>
      </c>
      <c r="I964" s="32">
        <f>'8thR'!I$72</f>
        <v>0</v>
      </c>
      <c r="J964" s="32">
        <f>'8thR'!J$72</f>
        <v>0</v>
      </c>
      <c r="K964" s="32">
        <f>'8thR'!K$72</f>
        <v>0</v>
      </c>
      <c r="L964" s="32">
        <f>'8thR'!L$72</f>
        <v>0</v>
      </c>
      <c r="M964" s="32">
        <f>'8thR'!M$72</f>
        <v>0</v>
      </c>
      <c r="N964" s="32">
        <f>'8thR'!N$72</f>
        <v>0</v>
      </c>
      <c r="O964" s="32">
        <f>'8thR'!O$72</f>
        <v>0</v>
      </c>
      <c r="P964" s="32">
        <f>'8thR'!P$72</f>
        <v>0</v>
      </c>
      <c r="Q964" s="32">
        <f>'8thR'!Q$72</f>
        <v>0</v>
      </c>
      <c r="R964" s="32">
        <f>'8thR'!R$72</f>
        <v>0</v>
      </c>
      <c r="S964" s="32">
        <f>'8thR'!S$72</f>
        <v>0</v>
      </c>
      <c r="T964" s="32">
        <f>'8thR'!T$72</f>
        <v>0</v>
      </c>
      <c r="U964" s="10">
        <f t="shared" si="66"/>
        <v>0</v>
      </c>
    </row>
    <row r="965" spans="1:27" ht="16" thickTop="1" x14ac:dyDescent="0.35">
      <c r="B965" s="38" t="s">
        <v>12</v>
      </c>
      <c r="C965" s="30">
        <f>score!H$72</f>
        <v>0</v>
      </c>
      <c r="D965" s="30">
        <f>score!I$72</f>
        <v>0</v>
      </c>
      <c r="E965" s="30">
        <f>score!J$72</f>
        <v>0</v>
      </c>
      <c r="F965" s="30">
        <f>score!K$72</f>
        <v>0</v>
      </c>
      <c r="G965" s="30">
        <f>score!L$72</f>
        <v>0</v>
      </c>
      <c r="H965" s="30">
        <f>score!M$72</f>
        <v>0</v>
      </c>
      <c r="I965" s="30">
        <f>score!N$72</f>
        <v>0</v>
      </c>
      <c r="J965" s="30">
        <f>score!O$72</f>
        <v>0</v>
      </c>
      <c r="K965" s="30">
        <f>score!P$72</f>
        <v>0</v>
      </c>
      <c r="L965" s="30">
        <f>score!Q$72</f>
        <v>0</v>
      </c>
      <c r="M965" s="30">
        <f>score!R$72</f>
        <v>0</v>
      </c>
      <c r="N965" s="30">
        <f>score!S$72</f>
        <v>0</v>
      </c>
      <c r="O965" s="30">
        <f>score!T$72</f>
        <v>0</v>
      </c>
      <c r="P965" s="30">
        <f>score!U$72</f>
        <v>0</v>
      </c>
      <c r="Q965" s="30">
        <f>score!V$72</f>
        <v>0</v>
      </c>
      <c r="R965" s="30">
        <f>score!W$72</f>
        <v>0</v>
      </c>
      <c r="S965" s="30">
        <f>score!X$72</f>
        <v>0</v>
      </c>
      <c r="T965" s="30">
        <f>score!Y$72</f>
        <v>0</v>
      </c>
      <c r="U965" s="34">
        <f t="shared" si="66"/>
        <v>0</v>
      </c>
    </row>
    <row r="966" spans="1:27" ht="15.5" x14ac:dyDescent="0.35">
      <c r="B966" s="39" t="s">
        <v>7</v>
      </c>
      <c r="C966" s="40">
        <f>score!H$147</f>
        <v>4</v>
      </c>
      <c r="D966" s="40">
        <f>score!$I$147</f>
        <v>3</v>
      </c>
      <c r="E966" s="40">
        <f>score!$J$147</f>
        <v>3</v>
      </c>
      <c r="F966" s="40">
        <f>score!$K$147</f>
        <v>4</v>
      </c>
      <c r="G966" s="40">
        <f>score!$L$147</f>
        <v>4</v>
      </c>
      <c r="H966" s="40">
        <f>score!$M$147</f>
        <v>4</v>
      </c>
      <c r="I966" s="40">
        <f>score!$N$147</f>
        <v>3</v>
      </c>
      <c r="J966" s="40">
        <f>score!$O$147</f>
        <v>4</v>
      </c>
      <c r="K966" s="40">
        <f>score!$P$147</f>
        <v>3</v>
      </c>
      <c r="L966" s="40">
        <f>score!$Q$147</f>
        <v>4</v>
      </c>
      <c r="M966" s="40">
        <f>score!$R$147</f>
        <v>3</v>
      </c>
      <c r="N966" s="40">
        <f>score!$S$147</f>
        <v>3</v>
      </c>
      <c r="O966" s="40">
        <f>score!$T$147</f>
        <v>4</v>
      </c>
      <c r="P966" s="40">
        <f>score!$U$147</f>
        <v>4</v>
      </c>
      <c r="Q966" s="40">
        <f>score!$V$147</f>
        <v>4</v>
      </c>
      <c r="R966" s="40">
        <f>score!$W$147</f>
        <v>3</v>
      </c>
      <c r="S966" s="40">
        <f>score!$X$147</f>
        <v>4</v>
      </c>
      <c r="T966" s="40">
        <f>score!$Y$147</f>
        <v>3</v>
      </c>
      <c r="U966" s="13">
        <f>SUM(C966:T966)</f>
        <v>64</v>
      </c>
    </row>
    <row r="967" spans="1:27" x14ac:dyDescent="0.35">
      <c r="C967" s="41"/>
      <c r="D967" s="41"/>
      <c r="E967" s="41"/>
      <c r="F967" s="41"/>
      <c r="G967" s="41"/>
      <c r="H967" s="41"/>
      <c r="I967" s="41"/>
      <c r="J967" s="41"/>
      <c r="K967" s="41"/>
      <c r="L967" s="41"/>
      <c r="M967" s="41"/>
      <c r="N967" s="41"/>
      <c r="O967" s="41"/>
      <c r="P967" s="41"/>
      <c r="Q967" s="41"/>
      <c r="R967" s="41"/>
      <c r="S967" s="41"/>
      <c r="T967" s="41"/>
    </row>
    <row r="968" spans="1:27" ht="15" customHeight="1" x14ac:dyDescent="0.35">
      <c r="A968" s="151">
        <f>score!A73</f>
        <v>67</v>
      </c>
      <c r="C968" s="153" t="s">
        <v>6</v>
      </c>
      <c r="D968" s="153"/>
      <c r="E968" s="153"/>
      <c r="F968" s="153"/>
      <c r="G968" s="153"/>
      <c r="H968" s="153"/>
      <c r="I968" s="153"/>
      <c r="J968" s="153"/>
      <c r="K968" s="153"/>
      <c r="L968" s="153"/>
      <c r="M968" s="153"/>
      <c r="N968" s="153"/>
      <c r="O968" s="153"/>
      <c r="P968" s="153"/>
      <c r="Q968" s="153"/>
      <c r="R968" s="153"/>
      <c r="S968" s="153"/>
      <c r="T968" s="153"/>
    </row>
    <row r="969" spans="1:27" ht="15" customHeight="1" x14ac:dyDescent="0.35">
      <c r="A969" s="151"/>
      <c r="B969" s="152" t="str">
        <f>score!F73</f>
        <v/>
      </c>
      <c r="C969" s="155">
        <v>1</v>
      </c>
      <c r="D969" s="155">
        <v>2</v>
      </c>
      <c r="E969" s="155">
        <v>3</v>
      </c>
      <c r="F969" s="155">
        <v>4</v>
      </c>
      <c r="G969" s="155">
        <v>5</v>
      </c>
      <c r="H969" s="155">
        <v>6</v>
      </c>
      <c r="I969" s="155">
        <v>7</v>
      </c>
      <c r="J969" s="155">
        <v>8</v>
      </c>
      <c r="K969" s="155">
        <v>9</v>
      </c>
      <c r="L969" s="155">
        <v>10</v>
      </c>
      <c r="M969" s="155">
        <v>11</v>
      </c>
      <c r="N969" s="155">
        <v>12</v>
      </c>
      <c r="O969" s="155">
        <v>13</v>
      </c>
      <c r="P969" s="155">
        <v>14</v>
      </c>
      <c r="Q969" s="155">
        <v>15</v>
      </c>
      <c r="R969" s="155">
        <v>16</v>
      </c>
      <c r="S969" s="155">
        <v>17</v>
      </c>
      <c r="T969" s="155">
        <v>18</v>
      </c>
      <c r="U969" s="42" t="s">
        <v>1</v>
      </c>
    </row>
    <row r="970" spans="1:27" x14ac:dyDescent="0.35">
      <c r="B970" s="154"/>
      <c r="C970" s="146"/>
      <c r="D970" s="146"/>
      <c r="E970" s="146"/>
      <c r="F970" s="146"/>
      <c r="G970" s="146"/>
      <c r="H970" s="146"/>
      <c r="I970" s="146"/>
      <c r="J970" s="146"/>
      <c r="K970" s="146"/>
      <c r="L970" s="146"/>
      <c r="M970" s="146"/>
      <c r="N970" s="146"/>
      <c r="O970" s="146"/>
      <c r="P970" s="146"/>
      <c r="Q970" s="146"/>
      <c r="R970" s="146"/>
      <c r="S970" s="146"/>
      <c r="T970" s="146"/>
      <c r="U970" s="43"/>
    </row>
    <row r="971" spans="1:27" x14ac:dyDescent="0.35">
      <c r="B971" s="4" t="s">
        <v>8</v>
      </c>
      <c r="C971" s="3">
        <f>'1stR'!C$73</f>
        <v>0</v>
      </c>
      <c r="D971" s="3">
        <f>'1stR'!D$73</f>
        <v>0</v>
      </c>
      <c r="E971" s="3">
        <f>'1stR'!E$73</f>
        <v>0</v>
      </c>
      <c r="F971" s="3">
        <f>'1stR'!F$73</f>
        <v>0</v>
      </c>
      <c r="G971" s="3">
        <f>'1stR'!G$73</f>
        <v>0</v>
      </c>
      <c r="H971" s="3">
        <f>'1stR'!H$73</f>
        <v>0</v>
      </c>
      <c r="I971" s="3">
        <f>'1stR'!I$73</f>
        <v>0</v>
      </c>
      <c r="J971" s="3">
        <f>'1stR'!J$73</f>
        <v>0</v>
      </c>
      <c r="K971" s="3">
        <f>'1stR'!K$73</f>
        <v>0</v>
      </c>
      <c r="L971" s="3">
        <f>'1stR'!L$73</f>
        <v>0</v>
      </c>
      <c r="M971" s="3">
        <f>'1stR'!M$73</f>
        <v>0</v>
      </c>
      <c r="N971" s="3">
        <f>'1stR'!N$73</f>
        <v>0</v>
      </c>
      <c r="O971" s="3">
        <f>'1stR'!O$73</f>
        <v>0</v>
      </c>
      <c r="P971" s="3">
        <f>'1stR'!P$73</f>
        <v>0</v>
      </c>
      <c r="Q971" s="3">
        <f>'1stR'!Q$73</f>
        <v>0</v>
      </c>
      <c r="R971" s="3">
        <f>'1stR'!R$73</f>
        <v>0</v>
      </c>
      <c r="S971" s="3">
        <f>'1stR'!S$73</f>
        <v>0</v>
      </c>
      <c r="T971" s="3">
        <f>'1stR'!T$73</f>
        <v>0</v>
      </c>
      <c r="U971" s="10">
        <f>SUM(C971:T971)</f>
        <v>0</v>
      </c>
      <c r="AA971" s="35" t="s">
        <v>9</v>
      </c>
    </row>
    <row r="972" spans="1:27" x14ac:dyDescent="0.35">
      <c r="B972" s="4" t="s">
        <v>13</v>
      </c>
      <c r="C972" s="3">
        <f>'2ndR'!C$73</f>
        <v>0</v>
      </c>
      <c r="D972" s="3">
        <f>'2ndR'!D$73</f>
        <v>0</v>
      </c>
      <c r="E972" s="3">
        <f>'2ndR'!E$73</f>
        <v>0</v>
      </c>
      <c r="F972" s="3">
        <f>'2ndR'!F$73</f>
        <v>0</v>
      </c>
      <c r="G972" s="3">
        <f>'2ndR'!G$73</f>
        <v>0</v>
      </c>
      <c r="H972" s="3">
        <f>'2ndR'!H$73</f>
        <v>0</v>
      </c>
      <c r="I972" s="3">
        <f>'2ndR'!I$73</f>
        <v>0</v>
      </c>
      <c r="J972" s="3">
        <f>'2ndR'!J$73</f>
        <v>0</v>
      </c>
      <c r="K972" s="3">
        <f>'2ndR'!K$73</f>
        <v>0</v>
      </c>
      <c r="L972" s="3">
        <f>'2ndR'!L$73</f>
        <v>0</v>
      </c>
      <c r="M972" s="3">
        <f>'2ndR'!M$73</f>
        <v>0</v>
      </c>
      <c r="N972" s="3">
        <f>'2ndR'!N$73</f>
        <v>0</v>
      </c>
      <c r="O972" s="3">
        <f>'2ndR'!O$73</f>
        <v>0</v>
      </c>
      <c r="P972" s="3">
        <f>'2ndR'!P$73</f>
        <v>0</v>
      </c>
      <c r="Q972" s="3">
        <f>'2ndR'!Q$73</f>
        <v>0</v>
      </c>
      <c r="R972" s="3">
        <f>'2ndR'!R$73</f>
        <v>0</v>
      </c>
      <c r="S972" s="3">
        <f>'2ndR'!S$73</f>
        <v>0</v>
      </c>
      <c r="T972" s="3">
        <f>'2ndR'!T$73</f>
        <v>0</v>
      </c>
      <c r="U972" s="10">
        <f t="shared" ref="U972:U979" si="67">SUM(C972:T972)</f>
        <v>0</v>
      </c>
    </row>
    <row r="973" spans="1:27" x14ac:dyDescent="0.35">
      <c r="B973" s="4" t="s">
        <v>14</v>
      </c>
      <c r="C973" s="3">
        <f>'3rdR'!C$73</f>
        <v>0</v>
      </c>
      <c r="D973" s="3">
        <f>'3rdR'!D$73</f>
        <v>0</v>
      </c>
      <c r="E973" s="3">
        <f>'3rdR'!E$73</f>
        <v>0</v>
      </c>
      <c r="F973" s="3">
        <f>'3rdR'!F$73</f>
        <v>0</v>
      </c>
      <c r="G973" s="3">
        <f>'3rdR'!G$73</f>
        <v>0</v>
      </c>
      <c r="H973" s="3">
        <f>'3rdR'!H$73</f>
        <v>0</v>
      </c>
      <c r="I973" s="3">
        <f>'3rdR'!I$73</f>
        <v>0</v>
      </c>
      <c r="J973" s="3">
        <f>'3rdR'!J$73</f>
        <v>0</v>
      </c>
      <c r="K973" s="3">
        <f>'3rdR'!K$73</f>
        <v>0</v>
      </c>
      <c r="L973" s="3">
        <f>'3rdR'!L$73</f>
        <v>0</v>
      </c>
      <c r="M973" s="3">
        <f>'3rdR'!M$73</f>
        <v>0</v>
      </c>
      <c r="N973" s="3">
        <f>'3rdR'!N$73</f>
        <v>0</v>
      </c>
      <c r="O973" s="3">
        <f>'3rdR'!O$73</f>
        <v>0</v>
      </c>
      <c r="P973" s="3">
        <f>'3rdR'!P$73</f>
        <v>0</v>
      </c>
      <c r="Q973" s="3">
        <f>'3rdR'!Q$73</f>
        <v>0</v>
      </c>
      <c r="R973" s="3">
        <f>'3rdR'!R$73</f>
        <v>0</v>
      </c>
      <c r="S973" s="3">
        <f>'3rdR'!S$73</f>
        <v>0</v>
      </c>
      <c r="T973" s="3">
        <f>'3rdR'!T$73</f>
        <v>0</v>
      </c>
      <c r="U973" s="10">
        <f t="shared" si="67"/>
        <v>0</v>
      </c>
      <c r="AA973" s="35" t="s">
        <v>9</v>
      </c>
    </row>
    <row r="974" spans="1:27" x14ac:dyDescent="0.35">
      <c r="B974" s="4" t="s">
        <v>15</v>
      </c>
      <c r="C974" s="3">
        <f>'4thR'!C$73</f>
        <v>0</v>
      </c>
      <c r="D974" s="3">
        <f>'4thR'!D$73</f>
        <v>0</v>
      </c>
      <c r="E974" s="3">
        <f>'4thR'!E$73</f>
        <v>0</v>
      </c>
      <c r="F974" s="3">
        <f>'4thR'!F$73</f>
        <v>0</v>
      </c>
      <c r="G974" s="3">
        <f>'4thR'!G$73</f>
        <v>0</v>
      </c>
      <c r="H974" s="3">
        <f>'4thR'!H$73</f>
        <v>0</v>
      </c>
      <c r="I974" s="3">
        <f>'4thR'!I$73</f>
        <v>0</v>
      </c>
      <c r="J974" s="3">
        <f>'4thR'!J$73</f>
        <v>0</v>
      </c>
      <c r="K974" s="3">
        <f>'4thR'!K$73</f>
        <v>0</v>
      </c>
      <c r="L974" s="3">
        <f>'4thR'!L$73</f>
        <v>0</v>
      </c>
      <c r="M974" s="3">
        <f>'4thR'!M$73</f>
        <v>0</v>
      </c>
      <c r="N974" s="3">
        <f>'4thR'!N$73</f>
        <v>0</v>
      </c>
      <c r="O974" s="3">
        <f>'4thR'!O$73</f>
        <v>0</v>
      </c>
      <c r="P974" s="3">
        <f>'4thR'!P$73</f>
        <v>0</v>
      </c>
      <c r="Q974" s="3">
        <f>'4thR'!Q$73</f>
        <v>0</v>
      </c>
      <c r="R974" s="3">
        <f>'4thR'!R$73</f>
        <v>0</v>
      </c>
      <c r="S974" s="3">
        <f>'4thR'!S$73</f>
        <v>0</v>
      </c>
      <c r="T974" s="3">
        <f>'4thR'!T$73</f>
        <v>0</v>
      </c>
      <c r="U974" s="10">
        <f t="shared" si="67"/>
        <v>0</v>
      </c>
    </row>
    <row r="975" spans="1:27" x14ac:dyDescent="0.35">
      <c r="B975" s="4" t="s">
        <v>16</v>
      </c>
      <c r="C975" s="3">
        <f>'5thR'!C$73</f>
        <v>0</v>
      </c>
      <c r="D975" s="3">
        <f>'5thR'!D$73</f>
        <v>0</v>
      </c>
      <c r="E975" s="3">
        <f>'5thR'!E$73</f>
        <v>0</v>
      </c>
      <c r="F975" s="3">
        <f>'5thR'!F$73</f>
        <v>0</v>
      </c>
      <c r="G975" s="3">
        <f>'5thR'!G$73</f>
        <v>0</v>
      </c>
      <c r="H975" s="3">
        <f>'5thR'!H$73</f>
        <v>0</v>
      </c>
      <c r="I975" s="3">
        <f>'5thR'!I$73</f>
        <v>0</v>
      </c>
      <c r="J975" s="3">
        <f>'5thR'!J$73</f>
        <v>0</v>
      </c>
      <c r="K975" s="3">
        <f>'5thR'!K$73</f>
        <v>0</v>
      </c>
      <c r="L975" s="3">
        <f>'5thR'!L$73</f>
        <v>0</v>
      </c>
      <c r="M975" s="3">
        <f>'5thR'!M$73</f>
        <v>0</v>
      </c>
      <c r="N975" s="3">
        <f>'5thR'!N$73</f>
        <v>0</v>
      </c>
      <c r="O975" s="3">
        <f>'5thR'!O$73</f>
        <v>0</v>
      </c>
      <c r="P975" s="3">
        <f>'5thR'!P$73</f>
        <v>0</v>
      </c>
      <c r="Q975" s="3">
        <f>'5thR'!Q$73</f>
        <v>0</v>
      </c>
      <c r="R975" s="3">
        <f>'5thR'!R$73</f>
        <v>0</v>
      </c>
      <c r="S975" s="3">
        <f>'5thR'!S$73</f>
        <v>0</v>
      </c>
      <c r="T975" s="3">
        <f>'5thR'!T$73</f>
        <v>0</v>
      </c>
      <c r="U975" s="10">
        <f t="shared" si="67"/>
        <v>0</v>
      </c>
    </row>
    <row r="976" spans="1:27" x14ac:dyDescent="0.35">
      <c r="B976" s="4" t="s">
        <v>17</v>
      </c>
      <c r="C976" s="3">
        <f>'6thR'!C$73</f>
        <v>0</v>
      </c>
      <c r="D976" s="3">
        <f>'6thR'!D$73</f>
        <v>0</v>
      </c>
      <c r="E976" s="3">
        <f>'6thR'!E$73</f>
        <v>0</v>
      </c>
      <c r="F976" s="3">
        <f>'6thR'!F$73</f>
        <v>0</v>
      </c>
      <c r="G976" s="3">
        <f>'6thR'!G$73</f>
        <v>0</v>
      </c>
      <c r="H976" s="3">
        <f>'6thR'!H$73</f>
        <v>0</v>
      </c>
      <c r="I976" s="3">
        <f>'6thR'!I$73</f>
        <v>0</v>
      </c>
      <c r="J976" s="3">
        <f>'6thR'!J$73</f>
        <v>0</v>
      </c>
      <c r="K976" s="3">
        <f>'6thR'!K$73</f>
        <v>0</v>
      </c>
      <c r="L976" s="3">
        <f>'6thR'!L$73</f>
        <v>0</v>
      </c>
      <c r="M976" s="3">
        <f>'6thR'!M$73</f>
        <v>0</v>
      </c>
      <c r="N976" s="3">
        <f>'6thR'!N$73</f>
        <v>0</v>
      </c>
      <c r="O976" s="3">
        <f>'6thR'!O$73</f>
        <v>0</v>
      </c>
      <c r="P976" s="3">
        <f>'6thR'!P$73</f>
        <v>0</v>
      </c>
      <c r="Q976" s="3">
        <f>'6thR'!Q$73</f>
        <v>0</v>
      </c>
      <c r="R976" s="3">
        <f>'6thR'!R$73</f>
        <v>0</v>
      </c>
      <c r="S976" s="3">
        <f>'6thR'!S$73</f>
        <v>0</v>
      </c>
      <c r="T976" s="3">
        <f>'6thR'!T$73</f>
        <v>0</v>
      </c>
      <c r="U976" s="10">
        <f t="shared" si="67"/>
        <v>0</v>
      </c>
    </row>
    <row r="977" spans="1:21" x14ac:dyDescent="0.35">
      <c r="B977" s="4" t="s">
        <v>18</v>
      </c>
      <c r="C977" s="3">
        <f>'7thR'!C$73</f>
        <v>0</v>
      </c>
      <c r="D977" s="3">
        <f>'7thR'!D$73</f>
        <v>0</v>
      </c>
      <c r="E977" s="3">
        <f>'7thR'!E$73</f>
        <v>0</v>
      </c>
      <c r="F977" s="3">
        <f>'7thR'!F$73</f>
        <v>0</v>
      </c>
      <c r="G977" s="3">
        <f>'7thR'!G$73</f>
        <v>0</v>
      </c>
      <c r="H977" s="3">
        <f>'7thR'!H$73</f>
        <v>0</v>
      </c>
      <c r="I977" s="3">
        <f>'7thR'!I$73</f>
        <v>0</v>
      </c>
      <c r="J977" s="3">
        <f>'7thR'!J$73</f>
        <v>0</v>
      </c>
      <c r="K977" s="3">
        <f>'7thR'!K$73</f>
        <v>0</v>
      </c>
      <c r="L977" s="3">
        <f>'7thR'!L$73</f>
        <v>0</v>
      </c>
      <c r="M977" s="3">
        <f>'7thR'!M$73</f>
        <v>0</v>
      </c>
      <c r="N977" s="3">
        <f>'7thR'!N$73</f>
        <v>0</v>
      </c>
      <c r="O977" s="3">
        <f>'7thR'!O$73</f>
        <v>0</v>
      </c>
      <c r="P977" s="3">
        <f>'7thR'!P$73</f>
        <v>0</v>
      </c>
      <c r="Q977" s="3">
        <f>'7thR'!Q$73</f>
        <v>0</v>
      </c>
      <c r="R977" s="3">
        <f>'7thR'!R$73</f>
        <v>0</v>
      </c>
      <c r="S977" s="3">
        <f>'7thR'!S$73</f>
        <v>0</v>
      </c>
      <c r="T977" s="3">
        <f>'7thR'!T$73</f>
        <v>0</v>
      </c>
      <c r="U977" s="10">
        <f t="shared" si="67"/>
        <v>0</v>
      </c>
    </row>
    <row r="978" spans="1:21" ht="15" thickBot="1" x14ac:dyDescent="0.4">
      <c r="B978" s="4" t="s">
        <v>19</v>
      </c>
      <c r="C978" s="32">
        <f>'8thR'!C$73</f>
        <v>0</v>
      </c>
      <c r="D978" s="32">
        <f>'8thR'!D$73</f>
        <v>0</v>
      </c>
      <c r="E978" s="32">
        <f>'8thR'!E$73</f>
        <v>0</v>
      </c>
      <c r="F978" s="32">
        <f>'8thR'!F$73</f>
        <v>0</v>
      </c>
      <c r="G978" s="32">
        <f>'8thR'!G$73</f>
        <v>0</v>
      </c>
      <c r="H978" s="32">
        <f>'8thR'!H$73</f>
        <v>0</v>
      </c>
      <c r="I978" s="32">
        <f>'8thR'!I$73</f>
        <v>0</v>
      </c>
      <c r="J978" s="32">
        <f>'8thR'!J$73</f>
        <v>0</v>
      </c>
      <c r="K978" s="32">
        <f>'8thR'!K$73</f>
        <v>0</v>
      </c>
      <c r="L978" s="32">
        <f>'8thR'!L$73</f>
        <v>0</v>
      </c>
      <c r="M978" s="32">
        <f>'8thR'!M$73</f>
        <v>0</v>
      </c>
      <c r="N978" s="32">
        <f>'8thR'!N$73</f>
        <v>0</v>
      </c>
      <c r="O978" s="32">
        <f>'8thR'!O$73</f>
        <v>0</v>
      </c>
      <c r="P978" s="32">
        <f>'8thR'!P$73</f>
        <v>0</v>
      </c>
      <c r="Q978" s="32">
        <f>'8thR'!Q$73</f>
        <v>0</v>
      </c>
      <c r="R978" s="32">
        <f>'8thR'!R$73</f>
        <v>0</v>
      </c>
      <c r="S978" s="32">
        <f>'8thR'!S$73</f>
        <v>0</v>
      </c>
      <c r="T978" s="32">
        <f>'8thR'!T$73</f>
        <v>0</v>
      </c>
      <c r="U978" s="10">
        <f t="shared" si="67"/>
        <v>0</v>
      </c>
    </row>
    <row r="979" spans="1:21" ht="16" thickTop="1" x14ac:dyDescent="0.35">
      <c r="B979" s="38" t="s">
        <v>12</v>
      </c>
      <c r="C979" s="30">
        <f>score!H$73</f>
        <v>0</v>
      </c>
      <c r="D979" s="30">
        <f>score!I$73</f>
        <v>0</v>
      </c>
      <c r="E979" s="30">
        <f>score!J$73</f>
        <v>0</v>
      </c>
      <c r="F979" s="30">
        <f>score!K$73</f>
        <v>0</v>
      </c>
      <c r="G979" s="30">
        <f>score!L$73</f>
        <v>0</v>
      </c>
      <c r="H979" s="30">
        <f>score!M$73</f>
        <v>0</v>
      </c>
      <c r="I979" s="30">
        <f>score!N$73</f>
        <v>0</v>
      </c>
      <c r="J979" s="30">
        <f>score!O$73</f>
        <v>0</v>
      </c>
      <c r="K979" s="30">
        <f>score!P$73</f>
        <v>0</v>
      </c>
      <c r="L979" s="30">
        <f>score!Q$73</f>
        <v>0</v>
      </c>
      <c r="M979" s="30">
        <f>score!R$73</f>
        <v>0</v>
      </c>
      <c r="N979" s="30">
        <f>score!S$73</f>
        <v>0</v>
      </c>
      <c r="O979" s="30">
        <f>score!T$73</f>
        <v>0</v>
      </c>
      <c r="P979" s="30">
        <f>score!U$73</f>
        <v>0</v>
      </c>
      <c r="Q979" s="30">
        <f>score!V$73</f>
        <v>0</v>
      </c>
      <c r="R979" s="30">
        <f>score!W$73</f>
        <v>0</v>
      </c>
      <c r="S979" s="30">
        <f>score!X$73</f>
        <v>0</v>
      </c>
      <c r="T979" s="30">
        <f>score!Y$73</f>
        <v>0</v>
      </c>
      <c r="U979" s="34">
        <f t="shared" si="67"/>
        <v>0</v>
      </c>
    </row>
    <row r="980" spans="1:21" ht="15.5" x14ac:dyDescent="0.35">
      <c r="B980" s="39" t="s">
        <v>7</v>
      </c>
      <c r="C980" s="40">
        <f>score!H$147</f>
        <v>4</v>
      </c>
      <c r="D980" s="40">
        <f>score!$I$147</f>
        <v>3</v>
      </c>
      <c r="E980" s="40">
        <f>score!$J$147</f>
        <v>3</v>
      </c>
      <c r="F980" s="40">
        <f>score!$K$147</f>
        <v>4</v>
      </c>
      <c r="G980" s="40">
        <f>score!$L$147</f>
        <v>4</v>
      </c>
      <c r="H980" s="40">
        <f>score!$M$147</f>
        <v>4</v>
      </c>
      <c r="I980" s="40">
        <f>score!$N$147</f>
        <v>3</v>
      </c>
      <c r="J980" s="40">
        <f>score!$O$147</f>
        <v>4</v>
      </c>
      <c r="K980" s="40">
        <f>score!$P$147</f>
        <v>3</v>
      </c>
      <c r="L980" s="40">
        <f>score!$Q$147</f>
        <v>4</v>
      </c>
      <c r="M980" s="40">
        <f>score!$R$147</f>
        <v>3</v>
      </c>
      <c r="N980" s="40">
        <f>score!$S$147</f>
        <v>3</v>
      </c>
      <c r="O980" s="40">
        <f>score!$T$147</f>
        <v>4</v>
      </c>
      <c r="P980" s="40">
        <f>score!$U$147</f>
        <v>4</v>
      </c>
      <c r="Q980" s="40">
        <f>score!$V$147</f>
        <v>4</v>
      </c>
      <c r="R980" s="40">
        <f>score!$W$147</f>
        <v>3</v>
      </c>
      <c r="S980" s="40">
        <f>score!$X$147</f>
        <v>4</v>
      </c>
      <c r="T980" s="40">
        <f>score!$Y$147</f>
        <v>3</v>
      </c>
      <c r="U980" s="13">
        <f>SUM(C980:T980)</f>
        <v>64</v>
      </c>
    </row>
    <row r="981" spans="1:21" x14ac:dyDescent="0.35">
      <c r="C981" s="41"/>
      <c r="D981" s="41"/>
      <c r="E981" s="41"/>
      <c r="F981" s="41"/>
      <c r="G981" s="41"/>
      <c r="H981" s="41"/>
      <c r="I981" s="41"/>
      <c r="J981" s="41"/>
      <c r="K981" s="41"/>
      <c r="L981" s="41"/>
      <c r="M981" s="41"/>
      <c r="N981" s="41"/>
      <c r="O981" s="41"/>
      <c r="P981" s="41"/>
      <c r="Q981" s="41"/>
      <c r="R981" s="41"/>
      <c r="S981" s="41"/>
      <c r="T981" s="41"/>
    </row>
    <row r="982" spans="1:21" x14ac:dyDescent="0.35">
      <c r="A982" s="151">
        <f>score!A74</f>
        <v>68</v>
      </c>
      <c r="C982" s="149" t="s">
        <v>6</v>
      </c>
      <c r="D982" s="149"/>
      <c r="E982" s="149"/>
      <c r="F982" s="149"/>
      <c r="G982" s="149"/>
      <c r="H982" s="149"/>
      <c r="I982" s="149"/>
      <c r="J982" s="149"/>
      <c r="K982" s="149"/>
      <c r="L982" s="149"/>
      <c r="M982" s="149"/>
      <c r="N982" s="149"/>
      <c r="O982" s="149"/>
      <c r="P982" s="149"/>
      <c r="Q982" s="149"/>
      <c r="R982" s="149"/>
      <c r="S982" s="149"/>
      <c r="T982" s="149"/>
    </row>
    <row r="983" spans="1:21" x14ac:dyDescent="0.35">
      <c r="A983" s="151"/>
      <c r="B983" s="152" t="str">
        <f>score!F74</f>
        <v/>
      </c>
      <c r="C983" s="147">
        <v>1</v>
      </c>
      <c r="D983" s="147">
        <v>2</v>
      </c>
      <c r="E983" s="147">
        <v>3</v>
      </c>
      <c r="F983" s="147">
        <v>4</v>
      </c>
      <c r="G983" s="147">
        <v>5</v>
      </c>
      <c r="H983" s="147">
        <v>6</v>
      </c>
      <c r="I983" s="147">
        <v>7</v>
      </c>
      <c r="J983" s="147">
        <v>8</v>
      </c>
      <c r="K983" s="147">
        <v>9</v>
      </c>
      <c r="L983" s="147">
        <v>10</v>
      </c>
      <c r="M983" s="147">
        <v>11</v>
      </c>
      <c r="N983" s="147">
        <v>12</v>
      </c>
      <c r="O983" s="147">
        <v>13</v>
      </c>
      <c r="P983" s="147">
        <v>14</v>
      </c>
      <c r="Q983" s="147">
        <v>15</v>
      </c>
      <c r="R983" s="147">
        <v>16</v>
      </c>
      <c r="S983" s="147">
        <v>17</v>
      </c>
      <c r="T983" s="147">
        <v>18</v>
      </c>
      <c r="U983" s="42" t="s">
        <v>1</v>
      </c>
    </row>
    <row r="984" spans="1:21" x14ac:dyDescent="0.35">
      <c r="B984" s="152"/>
      <c r="C984" s="147"/>
      <c r="D984" s="147"/>
      <c r="E984" s="147"/>
      <c r="F984" s="147"/>
      <c r="G984" s="147"/>
      <c r="H984" s="147"/>
      <c r="I984" s="147"/>
      <c r="J984" s="147"/>
      <c r="K984" s="147"/>
      <c r="L984" s="147"/>
      <c r="M984" s="147"/>
      <c r="N984" s="147"/>
      <c r="O984" s="147"/>
      <c r="P984" s="147"/>
      <c r="Q984" s="147"/>
      <c r="R984" s="147"/>
      <c r="S984" s="147"/>
      <c r="T984" s="147"/>
      <c r="U984" s="43"/>
    </row>
    <row r="985" spans="1:21" x14ac:dyDescent="0.35">
      <c r="B985" s="4" t="s">
        <v>8</v>
      </c>
      <c r="C985" s="3">
        <f>'1stR'!C$74</f>
        <v>0</v>
      </c>
      <c r="D985" s="3">
        <f>'1stR'!D$74</f>
        <v>0</v>
      </c>
      <c r="E985" s="3">
        <f>'1stR'!E$74</f>
        <v>0</v>
      </c>
      <c r="F985" s="3">
        <f>'1stR'!F$74</f>
        <v>0</v>
      </c>
      <c r="G985" s="3">
        <f>'1stR'!G$74</f>
        <v>0</v>
      </c>
      <c r="H985" s="3">
        <f>'1stR'!H$74</f>
        <v>0</v>
      </c>
      <c r="I985" s="3">
        <f>'1stR'!I$74</f>
        <v>0</v>
      </c>
      <c r="J985" s="3">
        <f>'1stR'!J$74</f>
        <v>0</v>
      </c>
      <c r="K985" s="3">
        <f>'1stR'!K$74</f>
        <v>0</v>
      </c>
      <c r="L985" s="3">
        <f>'1stR'!L$74</f>
        <v>0</v>
      </c>
      <c r="M985" s="3">
        <f>'1stR'!M$74</f>
        <v>0</v>
      </c>
      <c r="N985" s="3">
        <f>'1stR'!N$74</f>
        <v>0</v>
      </c>
      <c r="O985" s="3">
        <f>'1stR'!O$74</f>
        <v>0</v>
      </c>
      <c r="P985" s="3">
        <f>'1stR'!P$74</f>
        <v>0</v>
      </c>
      <c r="Q985" s="3">
        <f>'1stR'!Q$74</f>
        <v>0</v>
      </c>
      <c r="R985" s="3">
        <f>'1stR'!R$74</f>
        <v>0</v>
      </c>
      <c r="S985" s="3">
        <f>'1stR'!S$74</f>
        <v>0</v>
      </c>
      <c r="T985" s="3">
        <f>'1stR'!T$74</f>
        <v>0</v>
      </c>
      <c r="U985" s="10">
        <f>SUM(C985:T985)</f>
        <v>0</v>
      </c>
    </row>
    <row r="986" spans="1:21" x14ac:dyDescent="0.35">
      <c r="B986" s="4" t="s">
        <v>13</v>
      </c>
      <c r="C986" s="3">
        <f>'2ndR'!C$74</f>
        <v>0</v>
      </c>
      <c r="D986" s="3">
        <f>'2ndR'!D$74</f>
        <v>0</v>
      </c>
      <c r="E986" s="3">
        <f>'2ndR'!E$74</f>
        <v>0</v>
      </c>
      <c r="F986" s="3">
        <f>'2ndR'!F$74</f>
        <v>0</v>
      </c>
      <c r="G986" s="3">
        <f>'2ndR'!G$74</f>
        <v>0</v>
      </c>
      <c r="H986" s="3">
        <f>'2ndR'!H$74</f>
        <v>0</v>
      </c>
      <c r="I986" s="3">
        <f>'2ndR'!I$74</f>
        <v>0</v>
      </c>
      <c r="J986" s="3">
        <f>'2ndR'!J$74</f>
        <v>0</v>
      </c>
      <c r="K986" s="3">
        <f>'2ndR'!K$74</f>
        <v>0</v>
      </c>
      <c r="L986" s="3">
        <f>'2ndR'!L$74</f>
        <v>0</v>
      </c>
      <c r="M986" s="3">
        <f>'2ndR'!M$74</f>
        <v>0</v>
      </c>
      <c r="N986" s="3">
        <f>'2ndR'!N$74</f>
        <v>0</v>
      </c>
      <c r="O986" s="3">
        <f>'2ndR'!O$74</f>
        <v>0</v>
      </c>
      <c r="P986" s="3">
        <f>'2ndR'!P$74</f>
        <v>0</v>
      </c>
      <c r="Q986" s="3">
        <f>'2ndR'!Q$74</f>
        <v>0</v>
      </c>
      <c r="R986" s="3">
        <f>'2ndR'!R$74</f>
        <v>0</v>
      </c>
      <c r="S986" s="3">
        <f>'2ndR'!S$74</f>
        <v>0</v>
      </c>
      <c r="T986" s="3">
        <f>'2ndR'!T$74</f>
        <v>0</v>
      </c>
      <c r="U986" s="10">
        <f t="shared" ref="U986:U993" si="68">SUM(C986:T986)</f>
        <v>0</v>
      </c>
    </row>
    <row r="987" spans="1:21" x14ac:dyDescent="0.35">
      <c r="B987" s="4" t="s">
        <v>14</v>
      </c>
      <c r="C987" s="3">
        <f>'3rdR'!C$74</f>
        <v>0</v>
      </c>
      <c r="D987" s="3">
        <f>'3rdR'!D$74</f>
        <v>0</v>
      </c>
      <c r="E987" s="3">
        <f>'3rdR'!E$74</f>
        <v>0</v>
      </c>
      <c r="F987" s="3">
        <f>'3rdR'!F$74</f>
        <v>0</v>
      </c>
      <c r="G987" s="3">
        <f>'3rdR'!G$74</f>
        <v>0</v>
      </c>
      <c r="H987" s="3">
        <f>'3rdR'!H$74</f>
        <v>0</v>
      </c>
      <c r="I987" s="3">
        <f>'3rdR'!I$74</f>
        <v>0</v>
      </c>
      <c r="J987" s="3">
        <f>'3rdR'!J$74</f>
        <v>0</v>
      </c>
      <c r="K987" s="3">
        <f>'3rdR'!K$74</f>
        <v>0</v>
      </c>
      <c r="L987" s="3">
        <f>'3rdR'!L$74</f>
        <v>0</v>
      </c>
      <c r="M987" s="3">
        <f>'3rdR'!M$74</f>
        <v>0</v>
      </c>
      <c r="N987" s="3">
        <f>'3rdR'!N$74</f>
        <v>0</v>
      </c>
      <c r="O987" s="3">
        <f>'3rdR'!O$74</f>
        <v>0</v>
      </c>
      <c r="P987" s="3">
        <f>'3rdR'!P$74</f>
        <v>0</v>
      </c>
      <c r="Q987" s="3">
        <f>'3rdR'!Q$74</f>
        <v>0</v>
      </c>
      <c r="R987" s="3">
        <f>'3rdR'!R$74</f>
        <v>0</v>
      </c>
      <c r="S987" s="3">
        <f>'3rdR'!S$74</f>
        <v>0</v>
      </c>
      <c r="T987" s="3">
        <f>'3rdR'!T$74</f>
        <v>0</v>
      </c>
      <c r="U987" s="10">
        <f t="shared" si="68"/>
        <v>0</v>
      </c>
    </row>
    <row r="988" spans="1:21" x14ac:dyDescent="0.35">
      <c r="B988" s="4" t="s">
        <v>15</v>
      </c>
      <c r="C988" s="3">
        <f>'4thR'!C$74</f>
        <v>0</v>
      </c>
      <c r="D988" s="3">
        <f>'4thR'!D$74</f>
        <v>0</v>
      </c>
      <c r="E988" s="3">
        <f>'4thR'!E$74</f>
        <v>0</v>
      </c>
      <c r="F988" s="3">
        <f>'4thR'!F$74</f>
        <v>0</v>
      </c>
      <c r="G988" s="3">
        <f>'4thR'!G$74</f>
        <v>0</v>
      </c>
      <c r="H988" s="3">
        <f>'4thR'!H$74</f>
        <v>0</v>
      </c>
      <c r="I988" s="3">
        <f>'4thR'!I$74</f>
        <v>0</v>
      </c>
      <c r="J988" s="3">
        <f>'4thR'!J$74</f>
        <v>0</v>
      </c>
      <c r="K988" s="3">
        <f>'4thR'!K$74</f>
        <v>0</v>
      </c>
      <c r="L988" s="3">
        <f>'4thR'!L$74</f>
        <v>0</v>
      </c>
      <c r="M988" s="3">
        <f>'4thR'!M$74</f>
        <v>0</v>
      </c>
      <c r="N988" s="3">
        <f>'4thR'!N$74</f>
        <v>0</v>
      </c>
      <c r="O988" s="3">
        <f>'4thR'!O$74</f>
        <v>0</v>
      </c>
      <c r="P988" s="3">
        <f>'4thR'!P$74</f>
        <v>0</v>
      </c>
      <c r="Q988" s="3">
        <f>'4thR'!Q$74</f>
        <v>0</v>
      </c>
      <c r="R988" s="3">
        <f>'4thR'!R$74</f>
        <v>0</v>
      </c>
      <c r="S988" s="3">
        <f>'4thR'!S$74</f>
        <v>0</v>
      </c>
      <c r="T988" s="3">
        <f>'4thR'!T$74</f>
        <v>0</v>
      </c>
      <c r="U988" s="10">
        <f t="shared" si="68"/>
        <v>0</v>
      </c>
    </row>
    <row r="989" spans="1:21" x14ac:dyDescent="0.35">
      <c r="B989" s="4" t="s">
        <v>16</v>
      </c>
      <c r="C989" s="3">
        <f>'5thR'!C$74</f>
        <v>0</v>
      </c>
      <c r="D989" s="3">
        <f>'5thR'!D$74</f>
        <v>0</v>
      </c>
      <c r="E989" s="3">
        <f>'5thR'!E$74</f>
        <v>0</v>
      </c>
      <c r="F989" s="3">
        <f>'5thR'!F$74</f>
        <v>0</v>
      </c>
      <c r="G989" s="3">
        <f>'5thR'!G$74</f>
        <v>0</v>
      </c>
      <c r="H989" s="3">
        <f>'5thR'!H$74</f>
        <v>0</v>
      </c>
      <c r="I989" s="3">
        <f>'5thR'!I$74</f>
        <v>0</v>
      </c>
      <c r="J989" s="3">
        <f>'5thR'!J$74</f>
        <v>0</v>
      </c>
      <c r="K989" s="3">
        <f>'5thR'!K$74</f>
        <v>0</v>
      </c>
      <c r="L989" s="3">
        <f>'5thR'!L$74</f>
        <v>0</v>
      </c>
      <c r="M989" s="3">
        <f>'5thR'!M$74</f>
        <v>0</v>
      </c>
      <c r="N989" s="3">
        <f>'5thR'!N$74</f>
        <v>0</v>
      </c>
      <c r="O989" s="3">
        <f>'5thR'!O$74</f>
        <v>0</v>
      </c>
      <c r="P989" s="3">
        <f>'5thR'!P$74</f>
        <v>0</v>
      </c>
      <c r="Q989" s="3">
        <f>'5thR'!Q$74</f>
        <v>0</v>
      </c>
      <c r="R989" s="3">
        <f>'5thR'!R$74</f>
        <v>0</v>
      </c>
      <c r="S989" s="3">
        <f>'5thR'!S$74</f>
        <v>0</v>
      </c>
      <c r="T989" s="3">
        <f>'5thR'!T$74</f>
        <v>0</v>
      </c>
      <c r="U989" s="10">
        <f t="shared" si="68"/>
        <v>0</v>
      </c>
    </row>
    <row r="990" spans="1:21" x14ac:dyDescent="0.35">
      <c r="B990" s="4" t="s">
        <v>17</v>
      </c>
      <c r="C990" s="3">
        <f>'6thR'!C$74</f>
        <v>0</v>
      </c>
      <c r="D990" s="3">
        <f>'6thR'!D$74</f>
        <v>0</v>
      </c>
      <c r="E990" s="3">
        <f>'6thR'!E$74</f>
        <v>0</v>
      </c>
      <c r="F990" s="3">
        <f>'6thR'!F$74</f>
        <v>0</v>
      </c>
      <c r="G990" s="3">
        <f>'6thR'!G$74</f>
        <v>0</v>
      </c>
      <c r="H990" s="3">
        <f>'6thR'!H$74</f>
        <v>0</v>
      </c>
      <c r="I990" s="3">
        <f>'6thR'!I$74</f>
        <v>0</v>
      </c>
      <c r="J990" s="3">
        <f>'6thR'!J$74</f>
        <v>0</v>
      </c>
      <c r="K990" s="3">
        <f>'6thR'!K$74</f>
        <v>0</v>
      </c>
      <c r="L990" s="3">
        <f>'6thR'!L$74</f>
        <v>0</v>
      </c>
      <c r="M990" s="3">
        <f>'6thR'!M$74</f>
        <v>0</v>
      </c>
      <c r="N990" s="3">
        <f>'6thR'!N$74</f>
        <v>0</v>
      </c>
      <c r="O990" s="3">
        <f>'6thR'!O$74</f>
        <v>0</v>
      </c>
      <c r="P990" s="3">
        <f>'6thR'!P$74</f>
        <v>0</v>
      </c>
      <c r="Q990" s="3">
        <f>'6thR'!Q$74</f>
        <v>0</v>
      </c>
      <c r="R990" s="3">
        <f>'6thR'!R$74</f>
        <v>0</v>
      </c>
      <c r="S990" s="3">
        <f>'6thR'!S$74</f>
        <v>0</v>
      </c>
      <c r="T990" s="3">
        <f>'6thR'!T$74</f>
        <v>0</v>
      </c>
      <c r="U990" s="10">
        <f t="shared" si="68"/>
        <v>0</v>
      </c>
    </row>
    <row r="991" spans="1:21" x14ac:dyDescent="0.35">
      <c r="B991" s="4" t="s">
        <v>18</v>
      </c>
      <c r="C991" s="3">
        <f>'7thR'!C$74</f>
        <v>0</v>
      </c>
      <c r="D991" s="3">
        <f>'7thR'!D$74</f>
        <v>0</v>
      </c>
      <c r="E991" s="3">
        <f>'7thR'!E$74</f>
        <v>0</v>
      </c>
      <c r="F991" s="3">
        <f>'7thR'!F$74</f>
        <v>0</v>
      </c>
      <c r="G991" s="3">
        <f>'7thR'!G$74</f>
        <v>0</v>
      </c>
      <c r="H991" s="3">
        <f>'7thR'!H$74</f>
        <v>0</v>
      </c>
      <c r="I991" s="3">
        <f>'7thR'!I$74</f>
        <v>0</v>
      </c>
      <c r="J991" s="3">
        <f>'7thR'!J$74</f>
        <v>0</v>
      </c>
      <c r="K991" s="3">
        <f>'7thR'!K$74</f>
        <v>0</v>
      </c>
      <c r="L991" s="3">
        <f>'7thR'!L$74</f>
        <v>0</v>
      </c>
      <c r="M991" s="3">
        <f>'7thR'!M$74</f>
        <v>0</v>
      </c>
      <c r="N991" s="3">
        <f>'7thR'!N$74</f>
        <v>0</v>
      </c>
      <c r="O991" s="3">
        <f>'7thR'!O$74</f>
        <v>0</v>
      </c>
      <c r="P991" s="3">
        <f>'7thR'!P$74</f>
        <v>0</v>
      </c>
      <c r="Q991" s="3">
        <f>'7thR'!Q$74</f>
        <v>0</v>
      </c>
      <c r="R991" s="3">
        <f>'7thR'!R$74</f>
        <v>0</v>
      </c>
      <c r="S991" s="3">
        <f>'7thR'!S$74</f>
        <v>0</v>
      </c>
      <c r="T991" s="3">
        <f>'7thR'!T$74</f>
        <v>0</v>
      </c>
      <c r="U991" s="10">
        <f t="shared" si="68"/>
        <v>0</v>
      </c>
    </row>
    <row r="992" spans="1:21" ht="15" thickBot="1" x14ac:dyDescent="0.4">
      <c r="B992" s="4" t="s">
        <v>19</v>
      </c>
      <c r="C992" s="32">
        <f>'8thR'!C$74</f>
        <v>0</v>
      </c>
      <c r="D992" s="32">
        <f>'8thR'!D$74</f>
        <v>0</v>
      </c>
      <c r="E992" s="32">
        <f>'8thR'!E$74</f>
        <v>0</v>
      </c>
      <c r="F992" s="32">
        <f>'8thR'!F$74</f>
        <v>0</v>
      </c>
      <c r="G992" s="32">
        <f>'8thR'!G$74</f>
        <v>0</v>
      </c>
      <c r="H992" s="32">
        <f>'8thR'!H$74</f>
        <v>0</v>
      </c>
      <c r="I992" s="32">
        <f>'8thR'!I$74</f>
        <v>0</v>
      </c>
      <c r="J992" s="32">
        <f>'8thR'!J$74</f>
        <v>0</v>
      </c>
      <c r="K992" s="32">
        <f>'8thR'!K$74</f>
        <v>0</v>
      </c>
      <c r="L992" s="32">
        <f>'8thR'!L$74</f>
        <v>0</v>
      </c>
      <c r="M992" s="32">
        <f>'8thR'!M$74</f>
        <v>0</v>
      </c>
      <c r="N992" s="32">
        <f>'8thR'!N$74</f>
        <v>0</v>
      </c>
      <c r="O992" s="32">
        <f>'8thR'!O$74</f>
        <v>0</v>
      </c>
      <c r="P992" s="32">
        <f>'8thR'!P$74</f>
        <v>0</v>
      </c>
      <c r="Q992" s="32">
        <f>'8thR'!Q$74</f>
        <v>0</v>
      </c>
      <c r="R992" s="32">
        <f>'8thR'!R$74</f>
        <v>0</v>
      </c>
      <c r="S992" s="32">
        <f>'8thR'!S$74</f>
        <v>0</v>
      </c>
      <c r="T992" s="32">
        <f>'8thR'!T$74</f>
        <v>0</v>
      </c>
      <c r="U992" s="10">
        <f t="shared" si="68"/>
        <v>0</v>
      </c>
    </row>
    <row r="993" spans="1:21" ht="16" thickTop="1" x14ac:dyDescent="0.35">
      <c r="B993" s="38" t="s">
        <v>12</v>
      </c>
      <c r="C993" s="30">
        <f>score!H$74</f>
        <v>0</v>
      </c>
      <c r="D993" s="30">
        <f>score!I$74</f>
        <v>0</v>
      </c>
      <c r="E993" s="30">
        <f>score!J$74</f>
        <v>0</v>
      </c>
      <c r="F993" s="30">
        <f>score!K$74</f>
        <v>0</v>
      </c>
      <c r="G993" s="30">
        <f>score!L$74</f>
        <v>0</v>
      </c>
      <c r="H993" s="30">
        <f>score!M$74</f>
        <v>0</v>
      </c>
      <c r="I993" s="30">
        <f>score!N$74</f>
        <v>0</v>
      </c>
      <c r="J993" s="30">
        <f>score!O$74</f>
        <v>0</v>
      </c>
      <c r="K993" s="30">
        <f>score!P$74</f>
        <v>0</v>
      </c>
      <c r="L993" s="30">
        <f>score!Q$74</f>
        <v>0</v>
      </c>
      <c r="M993" s="30">
        <f>score!R$74</f>
        <v>0</v>
      </c>
      <c r="N993" s="30">
        <f>score!S$74</f>
        <v>0</v>
      </c>
      <c r="O993" s="30">
        <f>score!T$74</f>
        <v>0</v>
      </c>
      <c r="P993" s="30">
        <f>score!U$74</f>
        <v>0</v>
      </c>
      <c r="Q993" s="30">
        <f>score!V$74</f>
        <v>0</v>
      </c>
      <c r="R993" s="30">
        <f>score!W$74</f>
        <v>0</v>
      </c>
      <c r="S993" s="30">
        <f>score!X$74</f>
        <v>0</v>
      </c>
      <c r="T993" s="30">
        <f>score!Y$74</f>
        <v>0</v>
      </c>
      <c r="U993" s="34">
        <f t="shared" si="68"/>
        <v>0</v>
      </c>
    </row>
    <row r="994" spans="1:21" ht="15.5" x14ac:dyDescent="0.35">
      <c r="B994" s="39" t="s">
        <v>7</v>
      </c>
      <c r="C994" s="40">
        <f>score!H$147</f>
        <v>4</v>
      </c>
      <c r="D994" s="40">
        <f>score!$I$147</f>
        <v>3</v>
      </c>
      <c r="E994" s="40">
        <f>score!$J$147</f>
        <v>3</v>
      </c>
      <c r="F994" s="40">
        <f>score!$K$147</f>
        <v>4</v>
      </c>
      <c r="G994" s="40">
        <f>score!$L$147</f>
        <v>4</v>
      </c>
      <c r="H994" s="40">
        <f>score!$M$147</f>
        <v>4</v>
      </c>
      <c r="I994" s="40">
        <f>score!$N$147</f>
        <v>3</v>
      </c>
      <c r="J994" s="40">
        <f>score!$O$147</f>
        <v>4</v>
      </c>
      <c r="K994" s="40">
        <f>score!$P$147</f>
        <v>3</v>
      </c>
      <c r="L994" s="40">
        <f>score!$Q$147</f>
        <v>4</v>
      </c>
      <c r="M994" s="40">
        <f>score!$R$147</f>
        <v>3</v>
      </c>
      <c r="N994" s="40">
        <f>score!$S$147</f>
        <v>3</v>
      </c>
      <c r="O994" s="40">
        <f>score!$T$147</f>
        <v>4</v>
      </c>
      <c r="P994" s="40">
        <f>score!$U$147</f>
        <v>4</v>
      </c>
      <c r="Q994" s="40">
        <f>score!$V$147</f>
        <v>4</v>
      </c>
      <c r="R994" s="40">
        <f>score!$W$147</f>
        <v>3</v>
      </c>
      <c r="S994" s="40">
        <f>score!$X$147</f>
        <v>4</v>
      </c>
      <c r="T994" s="40">
        <f>score!$Y$147</f>
        <v>3</v>
      </c>
      <c r="U994" s="13">
        <f>SUM(C994:T994)</f>
        <v>64</v>
      </c>
    </row>
    <row r="995" spans="1:21" x14ac:dyDescent="0.35">
      <c r="C995" s="41"/>
      <c r="D995" s="41"/>
      <c r="E995" s="41"/>
      <c r="F995" s="41"/>
      <c r="G995" s="41"/>
      <c r="H995" s="41"/>
      <c r="I995" s="41"/>
      <c r="J995" s="41"/>
      <c r="K995" s="41"/>
      <c r="L995" s="41"/>
      <c r="M995" s="41"/>
      <c r="N995" s="41"/>
      <c r="O995" s="41"/>
      <c r="P995" s="41"/>
      <c r="Q995" s="41"/>
      <c r="R995" s="41"/>
      <c r="S995" s="41"/>
      <c r="T995" s="41"/>
    </row>
    <row r="996" spans="1:21" ht="15" customHeight="1" x14ac:dyDescent="0.35">
      <c r="A996" s="151">
        <f>score!A75</f>
        <v>69</v>
      </c>
      <c r="C996" s="149" t="s">
        <v>6</v>
      </c>
      <c r="D996" s="149"/>
      <c r="E996" s="149"/>
      <c r="F996" s="149"/>
      <c r="G996" s="149"/>
      <c r="H996" s="149"/>
      <c r="I996" s="149"/>
      <c r="J996" s="149"/>
      <c r="K996" s="149"/>
      <c r="L996" s="149"/>
      <c r="M996" s="149"/>
      <c r="N996" s="149"/>
      <c r="O996" s="149"/>
      <c r="P996" s="149"/>
      <c r="Q996" s="149"/>
      <c r="R996" s="149"/>
      <c r="S996" s="149"/>
      <c r="T996" s="149"/>
    </row>
    <row r="997" spans="1:21" ht="15" customHeight="1" x14ac:dyDescent="0.35">
      <c r="A997" s="151"/>
      <c r="B997" s="152" t="str">
        <f>score!F75</f>
        <v/>
      </c>
      <c r="C997" s="147">
        <v>1</v>
      </c>
      <c r="D997" s="147">
        <v>2</v>
      </c>
      <c r="E997" s="147">
        <v>3</v>
      </c>
      <c r="F997" s="147">
        <v>4</v>
      </c>
      <c r="G997" s="147">
        <v>5</v>
      </c>
      <c r="H997" s="147">
        <v>6</v>
      </c>
      <c r="I997" s="147">
        <v>7</v>
      </c>
      <c r="J997" s="147">
        <v>8</v>
      </c>
      <c r="K997" s="147">
        <v>9</v>
      </c>
      <c r="L997" s="147">
        <v>10</v>
      </c>
      <c r="M997" s="147">
        <v>11</v>
      </c>
      <c r="N997" s="147">
        <v>12</v>
      </c>
      <c r="O997" s="147">
        <v>13</v>
      </c>
      <c r="P997" s="147">
        <v>14</v>
      </c>
      <c r="Q997" s="147">
        <v>15</v>
      </c>
      <c r="R997" s="147">
        <v>16</v>
      </c>
      <c r="S997" s="147">
        <v>17</v>
      </c>
      <c r="T997" s="147">
        <v>18</v>
      </c>
      <c r="U997" s="42" t="s">
        <v>1</v>
      </c>
    </row>
    <row r="998" spans="1:21" x14ac:dyDescent="0.35">
      <c r="B998" s="152"/>
      <c r="C998" s="147"/>
      <c r="D998" s="147"/>
      <c r="E998" s="147"/>
      <c r="F998" s="147"/>
      <c r="G998" s="147"/>
      <c r="H998" s="147"/>
      <c r="I998" s="147"/>
      <c r="J998" s="147"/>
      <c r="K998" s="147"/>
      <c r="L998" s="147"/>
      <c r="M998" s="147"/>
      <c r="N998" s="147"/>
      <c r="O998" s="147"/>
      <c r="P998" s="147"/>
      <c r="Q998" s="147"/>
      <c r="R998" s="147"/>
      <c r="S998" s="147"/>
      <c r="T998" s="147"/>
      <c r="U998" s="43"/>
    </row>
    <row r="999" spans="1:21" x14ac:dyDescent="0.35">
      <c r="B999" s="4" t="s">
        <v>8</v>
      </c>
      <c r="C999" s="3">
        <f>'1stR'!C$75</f>
        <v>0</v>
      </c>
      <c r="D999" s="3">
        <f>'1stR'!D$75</f>
        <v>0</v>
      </c>
      <c r="E999" s="3">
        <f>'1stR'!E$75</f>
        <v>0</v>
      </c>
      <c r="F999" s="3">
        <f>'1stR'!F$75</f>
        <v>0</v>
      </c>
      <c r="G999" s="3">
        <f>'1stR'!G$75</f>
        <v>0</v>
      </c>
      <c r="H999" s="3">
        <f>'1stR'!H$75</f>
        <v>0</v>
      </c>
      <c r="I999" s="3">
        <f>'1stR'!I$75</f>
        <v>0</v>
      </c>
      <c r="J999" s="3">
        <f>'1stR'!J$75</f>
        <v>0</v>
      </c>
      <c r="K999" s="3">
        <f>'1stR'!K$75</f>
        <v>0</v>
      </c>
      <c r="L999" s="3">
        <f>'1stR'!L$75</f>
        <v>0</v>
      </c>
      <c r="M999" s="3">
        <f>'1stR'!M$75</f>
        <v>0</v>
      </c>
      <c r="N999" s="3">
        <f>'1stR'!N$75</f>
        <v>0</v>
      </c>
      <c r="O999" s="3">
        <f>'1stR'!O$75</f>
        <v>0</v>
      </c>
      <c r="P999" s="3">
        <f>'1stR'!P$75</f>
        <v>0</v>
      </c>
      <c r="Q999" s="3">
        <f>'1stR'!Q$75</f>
        <v>0</v>
      </c>
      <c r="R999" s="3">
        <f>'1stR'!R$75</f>
        <v>0</v>
      </c>
      <c r="S999" s="3">
        <f>'1stR'!S$75</f>
        <v>0</v>
      </c>
      <c r="T999" s="3">
        <f>'1stR'!T$75</f>
        <v>0</v>
      </c>
      <c r="U999" s="10">
        <f>SUM(C999:T999)</f>
        <v>0</v>
      </c>
    </row>
    <row r="1000" spans="1:21" x14ac:dyDescent="0.35">
      <c r="B1000" s="4" t="s">
        <v>13</v>
      </c>
      <c r="C1000" s="3">
        <f>'2ndR'!C$75</f>
        <v>0</v>
      </c>
      <c r="D1000" s="3">
        <f>'2ndR'!D$75</f>
        <v>0</v>
      </c>
      <c r="E1000" s="3">
        <f>'2ndR'!E$75</f>
        <v>0</v>
      </c>
      <c r="F1000" s="3">
        <f>'2ndR'!F$75</f>
        <v>0</v>
      </c>
      <c r="G1000" s="3">
        <f>'2ndR'!G$75</f>
        <v>0</v>
      </c>
      <c r="H1000" s="3">
        <f>'2ndR'!H$75</f>
        <v>0</v>
      </c>
      <c r="I1000" s="3">
        <f>'2ndR'!I$75</f>
        <v>0</v>
      </c>
      <c r="J1000" s="3">
        <f>'2ndR'!J$75</f>
        <v>0</v>
      </c>
      <c r="K1000" s="3">
        <f>'2ndR'!K$75</f>
        <v>0</v>
      </c>
      <c r="L1000" s="3">
        <f>'2ndR'!L$75</f>
        <v>0</v>
      </c>
      <c r="M1000" s="3">
        <f>'2ndR'!M$75</f>
        <v>0</v>
      </c>
      <c r="N1000" s="3">
        <f>'2ndR'!N$75</f>
        <v>0</v>
      </c>
      <c r="O1000" s="3">
        <f>'2ndR'!O$75</f>
        <v>0</v>
      </c>
      <c r="P1000" s="3">
        <f>'2ndR'!P$75</f>
        <v>0</v>
      </c>
      <c r="Q1000" s="3">
        <f>'2ndR'!Q$75</f>
        <v>0</v>
      </c>
      <c r="R1000" s="3">
        <f>'2ndR'!R$75</f>
        <v>0</v>
      </c>
      <c r="S1000" s="3">
        <f>'2ndR'!S$75</f>
        <v>0</v>
      </c>
      <c r="T1000" s="3">
        <f>'2ndR'!T$75</f>
        <v>0</v>
      </c>
      <c r="U1000" s="10">
        <f t="shared" ref="U1000:U1007" si="69">SUM(C1000:T1000)</f>
        <v>0</v>
      </c>
    </row>
    <row r="1001" spans="1:21" x14ac:dyDescent="0.35">
      <c r="B1001" s="4" t="s">
        <v>14</v>
      </c>
      <c r="C1001" s="3">
        <f>'3rdR'!C$75</f>
        <v>0</v>
      </c>
      <c r="D1001" s="3">
        <f>'3rdR'!D$75</f>
        <v>0</v>
      </c>
      <c r="E1001" s="3">
        <f>'3rdR'!E$75</f>
        <v>0</v>
      </c>
      <c r="F1001" s="3">
        <f>'3rdR'!F$75</f>
        <v>0</v>
      </c>
      <c r="G1001" s="3">
        <f>'3rdR'!G$75</f>
        <v>0</v>
      </c>
      <c r="H1001" s="3">
        <f>'3rdR'!H$75</f>
        <v>0</v>
      </c>
      <c r="I1001" s="3">
        <f>'3rdR'!I$75</f>
        <v>0</v>
      </c>
      <c r="J1001" s="3">
        <f>'3rdR'!J$75</f>
        <v>0</v>
      </c>
      <c r="K1001" s="3">
        <f>'3rdR'!K$75</f>
        <v>0</v>
      </c>
      <c r="L1001" s="3">
        <f>'3rdR'!L$75</f>
        <v>0</v>
      </c>
      <c r="M1001" s="3">
        <f>'3rdR'!M$75</f>
        <v>0</v>
      </c>
      <c r="N1001" s="3">
        <f>'3rdR'!N$75</f>
        <v>0</v>
      </c>
      <c r="O1001" s="3">
        <f>'3rdR'!O$75</f>
        <v>0</v>
      </c>
      <c r="P1001" s="3">
        <f>'3rdR'!P$75</f>
        <v>0</v>
      </c>
      <c r="Q1001" s="3">
        <f>'3rdR'!Q$75</f>
        <v>0</v>
      </c>
      <c r="R1001" s="3">
        <f>'3rdR'!R$75</f>
        <v>0</v>
      </c>
      <c r="S1001" s="3">
        <f>'3rdR'!S$75</f>
        <v>0</v>
      </c>
      <c r="T1001" s="3">
        <f>'3rdR'!T$75</f>
        <v>0</v>
      </c>
      <c r="U1001" s="10">
        <f t="shared" si="69"/>
        <v>0</v>
      </c>
    </row>
    <row r="1002" spans="1:21" x14ac:dyDescent="0.35">
      <c r="B1002" s="4" t="s">
        <v>15</v>
      </c>
      <c r="C1002" s="3">
        <f>'4thR'!C$75</f>
        <v>0</v>
      </c>
      <c r="D1002" s="3">
        <f>'4thR'!D$75</f>
        <v>0</v>
      </c>
      <c r="E1002" s="3">
        <f>'4thR'!E$75</f>
        <v>0</v>
      </c>
      <c r="F1002" s="3">
        <f>'4thR'!F$75</f>
        <v>0</v>
      </c>
      <c r="G1002" s="3">
        <f>'4thR'!G$75</f>
        <v>0</v>
      </c>
      <c r="H1002" s="3">
        <f>'4thR'!H$75</f>
        <v>0</v>
      </c>
      <c r="I1002" s="3">
        <f>'4thR'!I$75</f>
        <v>0</v>
      </c>
      <c r="J1002" s="3">
        <f>'4thR'!J$75</f>
        <v>0</v>
      </c>
      <c r="K1002" s="3">
        <f>'4thR'!K$75</f>
        <v>0</v>
      </c>
      <c r="L1002" s="3">
        <f>'4thR'!L$75</f>
        <v>0</v>
      </c>
      <c r="M1002" s="3">
        <f>'4thR'!M$75</f>
        <v>0</v>
      </c>
      <c r="N1002" s="3">
        <f>'4thR'!N$75</f>
        <v>0</v>
      </c>
      <c r="O1002" s="3">
        <f>'4thR'!O$75</f>
        <v>0</v>
      </c>
      <c r="P1002" s="3">
        <f>'4thR'!P$75</f>
        <v>0</v>
      </c>
      <c r="Q1002" s="3">
        <f>'4thR'!Q$75</f>
        <v>0</v>
      </c>
      <c r="R1002" s="3">
        <f>'4thR'!R$75</f>
        <v>0</v>
      </c>
      <c r="S1002" s="3">
        <f>'4thR'!S$75</f>
        <v>0</v>
      </c>
      <c r="T1002" s="3">
        <f>'4thR'!T$75</f>
        <v>0</v>
      </c>
      <c r="U1002" s="10">
        <f t="shared" si="69"/>
        <v>0</v>
      </c>
    </row>
    <row r="1003" spans="1:21" x14ac:dyDescent="0.35">
      <c r="B1003" s="4" t="s">
        <v>16</v>
      </c>
      <c r="C1003" s="3">
        <f>'5thR'!C$75</f>
        <v>0</v>
      </c>
      <c r="D1003" s="3">
        <f>'5thR'!D$75</f>
        <v>0</v>
      </c>
      <c r="E1003" s="3">
        <f>'5thR'!E$75</f>
        <v>0</v>
      </c>
      <c r="F1003" s="3">
        <f>'5thR'!F$75</f>
        <v>0</v>
      </c>
      <c r="G1003" s="3">
        <f>'5thR'!G$75</f>
        <v>0</v>
      </c>
      <c r="H1003" s="3">
        <f>'5thR'!H$75</f>
        <v>0</v>
      </c>
      <c r="I1003" s="3">
        <f>'5thR'!I$75</f>
        <v>0</v>
      </c>
      <c r="J1003" s="3">
        <f>'5thR'!J$75</f>
        <v>0</v>
      </c>
      <c r="K1003" s="3">
        <f>'5thR'!K$75</f>
        <v>0</v>
      </c>
      <c r="L1003" s="3">
        <f>'5thR'!L$75</f>
        <v>0</v>
      </c>
      <c r="M1003" s="3">
        <f>'5thR'!M$75</f>
        <v>0</v>
      </c>
      <c r="N1003" s="3">
        <f>'5thR'!N$75</f>
        <v>0</v>
      </c>
      <c r="O1003" s="3">
        <f>'5thR'!O$75</f>
        <v>0</v>
      </c>
      <c r="P1003" s="3">
        <f>'5thR'!P$75</f>
        <v>0</v>
      </c>
      <c r="Q1003" s="3">
        <f>'5thR'!Q$75</f>
        <v>0</v>
      </c>
      <c r="R1003" s="3">
        <f>'5thR'!R$75</f>
        <v>0</v>
      </c>
      <c r="S1003" s="3">
        <f>'5thR'!S$75</f>
        <v>0</v>
      </c>
      <c r="T1003" s="3">
        <f>'5thR'!T$75</f>
        <v>0</v>
      </c>
      <c r="U1003" s="10">
        <f t="shared" si="69"/>
        <v>0</v>
      </c>
    </row>
    <row r="1004" spans="1:21" x14ac:dyDescent="0.35">
      <c r="B1004" s="4" t="s">
        <v>17</v>
      </c>
      <c r="C1004" s="3">
        <f>'6thR'!C$75</f>
        <v>0</v>
      </c>
      <c r="D1004" s="3">
        <f>'6thR'!D$75</f>
        <v>0</v>
      </c>
      <c r="E1004" s="3">
        <f>'6thR'!E$75</f>
        <v>0</v>
      </c>
      <c r="F1004" s="3">
        <f>'6thR'!F$75</f>
        <v>0</v>
      </c>
      <c r="G1004" s="3">
        <f>'6thR'!G$75</f>
        <v>0</v>
      </c>
      <c r="H1004" s="3">
        <f>'6thR'!H$75</f>
        <v>0</v>
      </c>
      <c r="I1004" s="3">
        <f>'6thR'!I$75</f>
        <v>0</v>
      </c>
      <c r="J1004" s="3">
        <f>'6thR'!J$75</f>
        <v>0</v>
      </c>
      <c r="K1004" s="3">
        <f>'6thR'!K$75</f>
        <v>0</v>
      </c>
      <c r="L1004" s="3">
        <f>'6thR'!L$75</f>
        <v>0</v>
      </c>
      <c r="M1004" s="3">
        <f>'6thR'!M$75</f>
        <v>0</v>
      </c>
      <c r="N1004" s="3">
        <f>'6thR'!N$75</f>
        <v>0</v>
      </c>
      <c r="O1004" s="3">
        <f>'6thR'!O$75</f>
        <v>0</v>
      </c>
      <c r="P1004" s="3">
        <f>'6thR'!P$75</f>
        <v>0</v>
      </c>
      <c r="Q1004" s="3">
        <f>'6thR'!Q$75</f>
        <v>0</v>
      </c>
      <c r="R1004" s="3">
        <f>'6thR'!R$75</f>
        <v>0</v>
      </c>
      <c r="S1004" s="3">
        <f>'6thR'!S$75</f>
        <v>0</v>
      </c>
      <c r="T1004" s="3">
        <f>'6thR'!T$75</f>
        <v>0</v>
      </c>
      <c r="U1004" s="10">
        <f t="shared" si="69"/>
        <v>0</v>
      </c>
    </row>
    <row r="1005" spans="1:21" x14ac:dyDescent="0.35">
      <c r="B1005" s="4" t="s">
        <v>18</v>
      </c>
      <c r="C1005" s="3">
        <f>'7thR'!C$75</f>
        <v>0</v>
      </c>
      <c r="D1005" s="3">
        <f>'7thR'!D$75</f>
        <v>0</v>
      </c>
      <c r="E1005" s="3">
        <f>'7thR'!E$75</f>
        <v>0</v>
      </c>
      <c r="F1005" s="3">
        <f>'7thR'!F$75</f>
        <v>0</v>
      </c>
      <c r="G1005" s="3">
        <f>'7thR'!G$75</f>
        <v>0</v>
      </c>
      <c r="H1005" s="3">
        <f>'7thR'!H$75</f>
        <v>0</v>
      </c>
      <c r="I1005" s="3">
        <f>'7thR'!I$75</f>
        <v>0</v>
      </c>
      <c r="J1005" s="3">
        <f>'7thR'!J$75</f>
        <v>0</v>
      </c>
      <c r="K1005" s="3">
        <f>'7thR'!K$75</f>
        <v>0</v>
      </c>
      <c r="L1005" s="3">
        <f>'7thR'!L$75</f>
        <v>0</v>
      </c>
      <c r="M1005" s="3">
        <f>'7thR'!M$75</f>
        <v>0</v>
      </c>
      <c r="N1005" s="3">
        <f>'7thR'!N$75</f>
        <v>0</v>
      </c>
      <c r="O1005" s="3">
        <f>'7thR'!O$75</f>
        <v>0</v>
      </c>
      <c r="P1005" s="3">
        <f>'7thR'!P$75</f>
        <v>0</v>
      </c>
      <c r="Q1005" s="3">
        <f>'7thR'!Q$75</f>
        <v>0</v>
      </c>
      <c r="R1005" s="3">
        <f>'7thR'!R$75</f>
        <v>0</v>
      </c>
      <c r="S1005" s="3">
        <f>'7thR'!S$75</f>
        <v>0</v>
      </c>
      <c r="T1005" s="3">
        <f>'7thR'!T$75</f>
        <v>0</v>
      </c>
      <c r="U1005" s="10">
        <f t="shared" si="69"/>
        <v>0</v>
      </c>
    </row>
    <row r="1006" spans="1:21" ht="15" thickBot="1" x14ac:dyDescent="0.4">
      <c r="B1006" s="4" t="s">
        <v>19</v>
      </c>
      <c r="C1006" s="32">
        <f>'8thR'!C$75</f>
        <v>0</v>
      </c>
      <c r="D1006" s="32">
        <f>'8thR'!D$75</f>
        <v>0</v>
      </c>
      <c r="E1006" s="32">
        <f>'8thR'!E$75</f>
        <v>0</v>
      </c>
      <c r="F1006" s="32">
        <f>'8thR'!F$75</f>
        <v>0</v>
      </c>
      <c r="G1006" s="32">
        <f>'8thR'!G$75</f>
        <v>0</v>
      </c>
      <c r="H1006" s="32">
        <f>'8thR'!H$75</f>
        <v>0</v>
      </c>
      <c r="I1006" s="32">
        <f>'8thR'!I$75</f>
        <v>0</v>
      </c>
      <c r="J1006" s="32">
        <f>'8thR'!J$75</f>
        <v>0</v>
      </c>
      <c r="K1006" s="32">
        <f>'8thR'!K$75</f>
        <v>0</v>
      </c>
      <c r="L1006" s="32">
        <f>'8thR'!L$75</f>
        <v>0</v>
      </c>
      <c r="M1006" s="32">
        <f>'8thR'!M$75</f>
        <v>0</v>
      </c>
      <c r="N1006" s="32">
        <f>'8thR'!N$75</f>
        <v>0</v>
      </c>
      <c r="O1006" s="32">
        <f>'8thR'!O$75</f>
        <v>0</v>
      </c>
      <c r="P1006" s="32">
        <f>'8thR'!P$75</f>
        <v>0</v>
      </c>
      <c r="Q1006" s="32">
        <f>'8thR'!Q$75</f>
        <v>0</v>
      </c>
      <c r="R1006" s="32">
        <f>'8thR'!R$75</f>
        <v>0</v>
      </c>
      <c r="S1006" s="32">
        <f>'8thR'!S$75</f>
        <v>0</v>
      </c>
      <c r="T1006" s="32">
        <f>'8thR'!T$75</f>
        <v>0</v>
      </c>
      <c r="U1006" s="10">
        <f t="shared" si="69"/>
        <v>0</v>
      </c>
    </row>
    <row r="1007" spans="1:21" ht="16" thickTop="1" x14ac:dyDescent="0.35">
      <c r="B1007" s="38" t="s">
        <v>12</v>
      </c>
      <c r="C1007" s="30">
        <f>score!H$75</f>
        <v>0</v>
      </c>
      <c r="D1007" s="30">
        <f>score!I$75</f>
        <v>0</v>
      </c>
      <c r="E1007" s="30">
        <f>score!J$75</f>
        <v>0</v>
      </c>
      <c r="F1007" s="30">
        <f>score!K$75</f>
        <v>0</v>
      </c>
      <c r="G1007" s="30">
        <f>score!L$75</f>
        <v>0</v>
      </c>
      <c r="H1007" s="30">
        <f>score!M$75</f>
        <v>0</v>
      </c>
      <c r="I1007" s="30">
        <f>score!N$75</f>
        <v>0</v>
      </c>
      <c r="J1007" s="30">
        <f>score!O$75</f>
        <v>0</v>
      </c>
      <c r="K1007" s="30">
        <f>score!P$75</f>
        <v>0</v>
      </c>
      <c r="L1007" s="30">
        <f>score!Q$75</f>
        <v>0</v>
      </c>
      <c r="M1007" s="30">
        <f>score!R$75</f>
        <v>0</v>
      </c>
      <c r="N1007" s="30">
        <f>score!S$75</f>
        <v>0</v>
      </c>
      <c r="O1007" s="30">
        <f>score!T$75</f>
        <v>0</v>
      </c>
      <c r="P1007" s="30">
        <f>score!U$75</f>
        <v>0</v>
      </c>
      <c r="Q1007" s="30">
        <f>score!V$75</f>
        <v>0</v>
      </c>
      <c r="R1007" s="30">
        <f>score!W$75</f>
        <v>0</v>
      </c>
      <c r="S1007" s="30">
        <f>score!X$75</f>
        <v>0</v>
      </c>
      <c r="T1007" s="30">
        <f>score!Y$75</f>
        <v>0</v>
      </c>
      <c r="U1007" s="34">
        <f t="shared" si="69"/>
        <v>0</v>
      </c>
    </row>
    <row r="1008" spans="1:21" ht="15.5" x14ac:dyDescent="0.35">
      <c r="B1008" s="39" t="s">
        <v>7</v>
      </c>
      <c r="C1008" s="40">
        <f>score!H$147</f>
        <v>4</v>
      </c>
      <c r="D1008" s="40">
        <f>score!$I$147</f>
        <v>3</v>
      </c>
      <c r="E1008" s="40">
        <f>score!$J$147</f>
        <v>3</v>
      </c>
      <c r="F1008" s="40">
        <f>score!$K$147</f>
        <v>4</v>
      </c>
      <c r="G1008" s="40">
        <f>score!$L$147</f>
        <v>4</v>
      </c>
      <c r="H1008" s="40">
        <f>score!$M$147</f>
        <v>4</v>
      </c>
      <c r="I1008" s="40">
        <f>score!$N$147</f>
        <v>3</v>
      </c>
      <c r="J1008" s="40">
        <f>score!$O$147</f>
        <v>4</v>
      </c>
      <c r="K1008" s="40">
        <f>score!$P$147</f>
        <v>3</v>
      </c>
      <c r="L1008" s="40">
        <f>score!$Q$147</f>
        <v>4</v>
      </c>
      <c r="M1008" s="40">
        <f>score!$R$147</f>
        <v>3</v>
      </c>
      <c r="N1008" s="40">
        <f>score!$S$147</f>
        <v>3</v>
      </c>
      <c r="O1008" s="40">
        <f>score!$T$147</f>
        <v>4</v>
      </c>
      <c r="P1008" s="40">
        <f>score!$U$147</f>
        <v>4</v>
      </c>
      <c r="Q1008" s="40">
        <f>score!$V$147</f>
        <v>4</v>
      </c>
      <c r="R1008" s="40">
        <f>score!$W$147</f>
        <v>3</v>
      </c>
      <c r="S1008" s="40">
        <f>score!$X$147</f>
        <v>4</v>
      </c>
      <c r="T1008" s="40">
        <f>score!$Y$147</f>
        <v>3</v>
      </c>
      <c r="U1008" s="13">
        <f>SUM(C1008:T1008)</f>
        <v>64</v>
      </c>
    </row>
    <row r="1009" spans="1:21" x14ac:dyDescent="0.35">
      <c r="C1009" s="41"/>
      <c r="D1009" s="41"/>
      <c r="E1009" s="41"/>
      <c r="F1009" s="41"/>
      <c r="G1009" s="41"/>
      <c r="H1009" s="41"/>
      <c r="I1009" s="41"/>
      <c r="J1009" s="41"/>
      <c r="K1009" s="41"/>
      <c r="L1009" s="41"/>
      <c r="M1009" s="41"/>
      <c r="N1009" s="41"/>
      <c r="O1009" s="41"/>
      <c r="P1009" s="41"/>
      <c r="Q1009" s="41"/>
      <c r="R1009" s="41"/>
      <c r="S1009" s="41"/>
      <c r="T1009" s="41"/>
    </row>
    <row r="1010" spans="1:21" ht="15" customHeight="1" x14ac:dyDescent="0.35">
      <c r="A1010" s="151">
        <f>score!A76</f>
        <v>70</v>
      </c>
      <c r="C1010" s="149" t="s">
        <v>6</v>
      </c>
      <c r="D1010" s="149"/>
      <c r="E1010" s="149"/>
      <c r="F1010" s="149"/>
      <c r="G1010" s="149"/>
      <c r="H1010" s="149"/>
      <c r="I1010" s="149"/>
      <c r="J1010" s="149"/>
      <c r="K1010" s="149"/>
      <c r="L1010" s="149"/>
      <c r="M1010" s="149"/>
      <c r="N1010" s="149"/>
      <c r="O1010" s="149"/>
      <c r="P1010" s="149"/>
      <c r="Q1010" s="149"/>
      <c r="R1010" s="149"/>
      <c r="S1010" s="149"/>
      <c r="T1010" s="149"/>
    </row>
    <row r="1011" spans="1:21" ht="15" customHeight="1" x14ac:dyDescent="0.35">
      <c r="A1011" s="151"/>
      <c r="B1011" s="152" t="str">
        <f>score!F76</f>
        <v/>
      </c>
      <c r="C1011" s="147">
        <v>1</v>
      </c>
      <c r="D1011" s="147">
        <v>2</v>
      </c>
      <c r="E1011" s="147">
        <v>3</v>
      </c>
      <c r="F1011" s="147">
        <v>4</v>
      </c>
      <c r="G1011" s="147">
        <v>5</v>
      </c>
      <c r="H1011" s="147">
        <v>6</v>
      </c>
      <c r="I1011" s="147">
        <v>7</v>
      </c>
      <c r="J1011" s="147">
        <v>8</v>
      </c>
      <c r="K1011" s="147">
        <v>9</v>
      </c>
      <c r="L1011" s="147">
        <v>10</v>
      </c>
      <c r="M1011" s="147">
        <v>11</v>
      </c>
      <c r="N1011" s="147">
        <v>12</v>
      </c>
      <c r="O1011" s="147">
        <v>13</v>
      </c>
      <c r="P1011" s="147">
        <v>14</v>
      </c>
      <c r="Q1011" s="147">
        <v>15</v>
      </c>
      <c r="R1011" s="147">
        <v>16</v>
      </c>
      <c r="S1011" s="147">
        <v>17</v>
      </c>
      <c r="T1011" s="147">
        <v>18</v>
      </c>
      <c r="U1011" s="42" t="s">
        <v>1</v>
      </c>
    </row>
    <row r="1012" spans="1:21" x14ac:dyDescent="0.35">
      <c r="B1012" s="152"/>
      <c r="C1012" s="147"/>
      <c r="D1012" s="147"/>
      <c r="E1012" s="147"/>
      <c r="F1012" s="147"/>
      <c r="G1012" s="147"/>
      <c r="H1012" s="147"/>
      <c r="I1012" s="147"/>
      <c r="J1012" s="147"/>
      <c r="K1012" s="147"/>
      <c r="L1012" s="147"/>
      <c r="M1012" s="147"/>
      <c r="N1012" s="147"/>
      <c r="O1012" s="147"/>
      <c r="P1012" s="147"/>
      <c r="Q1012" s="147"/>
      <c r="R1012" s="147"/>
      <c r="S1012" s="147"/>
      <c r="T1012" s="147"/>
      <c r="U1012" s="43"/>
    </row>
    <row r="1013" spans="1:21" x14ac:dyDescent="0.35">
      <c r="B1013" s="4" t="s">
        <v>8</v>
      </c>
      <c r="C1013" s="3">
        <f>'1stR'!C$76</f>
        <v>0</v>
      </c>
      <c r="D1013" s="3">
        <f>'1stR'!D$76</f>
        <v>0</v>
      </c>
      <c r="E1013" s="3">
        <f>'1stR'!E$76</f>
        <v>0</v>
      </c>
      <c r="F1013" s="3">
        <f>'1stR'!F$76</f>
        <v>0</v>
      </c>
      <c r="G1013" s="3">
        <f>'1stR'!G$76</f>
        <v>0</v>
      </c>
      <c r="H1013" s="3">
        <f>'1stR'!H$76</f>
        <v>0</v>
      </c>
      <c r="I1013" s="3">
        <f>'1stR'!I$76</f>
        <v>0</v>
      </c>
      <c r="J1013" s="3">
        <f>'1stR'!J$76</f>
        <v>0</v>
      </c>
      <c r="K1013" s="3">
        <f>'1stR'!K$76</f>
        <v>0</v>
      </c>
      <c r="L1013" s="3">
        <f>'1stR'!L$76</f>
        <v>0</v>
      </c>
      <c r="M1013" s="3">
        <f>'1stR'!M$76</f>
        <v>0</v>
      </c>
      <c r="N1013" s="3">
        <f>'1stR'!N$76</f>
        <v>0</v>
      </c>
      <c r="O1013" s="3">
        <f>'1stR'!O$76</f>
        <v>0</v>
      </c>
      <c r="P1013" s="3">
        <f>'1stR'!P$76</f>
        <v>0</v>
      </c>
      <c r="Q1013" s="3">
        <f>'1stR'!Q$76</f>
        <v>0</v>
      </c>
      <c r="R1013" s="3">
        <f>'1stR'!R$76</f>
        <v>0</v>
      </c>
      <c r="S1013" s="3">
        <f>'1stR'!S$76</f>
        <v>0</v>
      </c>
      <c r="T1013" s="3">
        <f>'1stR'!T$76</f>
        <v>0</v>
      </c>
      <c r="U1013" s="10">
        <f>SUM(C1013:T1013)</f>
        <v>0</v>
      </c>
    </row>
    <row r="1014" spans="1:21" x14ac:dyDescent="0.35">
      <c r="B1014" s="4" t="s">
        <v>13</v>
      </c>
      <c r="C1014" s="3">
        <f>'2ndR'!C$76</f>
        <v>0</v>
      </c>
      <c r="D1014" s="3">
        <f>'2ndR'!D$76</f>
        <v>0</v>
      </c>
      <c r="E1014" s="3">
        <f>'2ndR'!E$76</f>
        <v>0</v>
      </c>
      <c r="F1014" s="3">
        <f>'2ndR'!F$76</f>
        <v>0</v>
      </c>
      <c r="G1014" s="3">
        <f>'2ndR'!G$76</f>
        <v>0</v>
      </c>
      <c r="H1014" s="3">
        <f>'2ndR'!H$76</f>
        <v>0</v>
      </c>
      <c r="I1014" s="3">
        <f>'2ndR'!I$76</f>
        <v>0</v>
      </c>
      <c r="J1014" s="3">
        <f>'2ndR'!J$76</f>
        <v>0</v>
      </c>
      <c r="K1014" s="3">
        <f>'2ndR'!K$76</f>
        <v>0</v>
      </c>
      <c r="L1014" s="3">
        <f>'2ndR'!L$76</f>
        <v>0</v>
      </c>
      <c r="M1014" s="3">
        <f>'2ndR'!M$76</f>
        <v>0</v>
      </c>
      <c r="N1014" s="3">
        <f>'2ndR'!N$76</f>
        <v>0</v>
      </c>
      <c r="O1014" s="3">
        <f>'2ndR'!O$76</f>
        <v>0</v>
      </c>
      <c r="P1014" s="3">
        <f>'2ndR'!P$76</f>
        <v>0</v>
      </c>
      <c r="Q1014" s="3">
        <f>'2ndR'!Q$76</f>
        <v>0</v>
      </c>
      <c r="R1014" s="3">
        <f>'2ndR'!R$76</f>
        <v>0</v>
      </c>
      <c r="S1014" s="3">
        <f>'2ndR'!S$76</f>
        <v>0</v>
      </c>
      <c r="T1014" s="3">
        <f>'2ndR'!T$76</f>
        <v>0</v>
      </c>
      <c r="U1014" s="10">
        <f t="shared" ref="U1014:U1021" si="70">SUM(C1014:T1014)</f>
        <v>0</v>
      </c>
    </row>
    <row r="1015" spans="1:21" x14ac:dyDescent="0.35">
      <c r="B1015" s="4" t="s">
        <v>14</v>
      </c>
      <c r="C1015" s="3">
        <f>'3rdR'!C$76</f>
        <v>0</v>
      </c>
      <c r="D1015" s="3">
        <f>'3rdR'!D$76</f>
        <v>0</v>
      </c>
      <c r="E1015" s="3">
        <f>'3rdR'!E$76</f>
        <v>0</v>
      </c>
      <c r="F1015" s="3">
        <f>'3rdR'!F$76</f>
        <v>0</v>
      </c>
      <c r="G1015" s="3">
        <f>'3rdR'!G$76</f>
        <v>0</v>
      </c>
      <c r="H1015" s="3">
        <f>'3rdR'!H$76</f>
        <v>0</v>
      </c>
      <c r="I1015" s="3">
        <f>'3rdR'!I$76</f>
        <v>0</v>
      </c>
      <c r="J1015" s="3">
        <f>'3rdR'!J$76</f>
        <v>0</v>
      </c>
      <c r="K1015" s="3">
        <f>'3rdR'!K$76</f>
        <v>0</v>
      </c>
      <c r="L1015" s="3">
        <f>'3rdR'!L$76</f>
        <v>0</v>
      </c>
      <c r="M1015" s="3">
        <f>'3rdR'!M$76</f>
        <v>0</v>
      </c>
      <c r="N1015" s="3">
        <f>'3rdR'!N$76</f>
        <v>0</v>
      </c>
      <c r="O1015" s="3">
        <f>'3rdR'!O$76</f>
        <v>0</v>
      </c>
      <c r="P1015" s="3">
        <f>'3rdR'!P$76</f>
        <v>0</v>
      </c>
      <c r="Q1015" s="3">
        <f>'3rdR'!Q$76</f>
        <v>0</v>
      </c>
      <c r="R1015" s="3">
        <f>'3rdR'!R$76</f>
        <v>0</v>
      </c>
      <c r="S1015" s="3">
        <f>'3rdR'!S$76</f>
        <v>0</v>
      </c>
      <c r="T1015" s="3">
        <f>'3rdR'!T$76</f>
        <v>0</v>
      </c>
      <c r="U1015" s="10">
        <f t="shared" si="70"/>
        <v>0</v>
      </c>
    </row>
    <row r="1016" spans="1:21" x14ac:dyDescent="0.35">
      <c r="B1016" s="4" t="s">
        <v>15</v>
      </c>
      <c r="C1016" s="3">
        <f>'4thR'!C$76</f>
        <v>0</v>
      </c>
      <c r="D1016" s="3">
        <f>'4thR'!D$76</f>
        <v>0</v>
      </c>
      <c r="E1016" s="3">
        <f>'4thR'!E$76</f>
        <v>0</v>
      </c>
      <c r="F1016" s="3">
        <f>'4thR'!F$76</f>
        <v>0</v>
      </c>
      <c r="G1016" s="3">
        <f>'4thR'!G$76</f>
        <v>0</v>
      </c>
      <c r="H1016" s="3">
        <f>'4thR'!H$76</f>
        <v>0</v>
      </c>
      <c r="I1016" s="3">
        <f>'4thR'!I$76</f>
        <v>0</v>
      </c>
      <c r="J1016" s="3">
        <f>'4thR'!J$76</f>
        <v>0</v>
      </c>
      <c r="K1016" s="3">
        <f>'4thR'!K$76</f>
        <v>0</v>
      </c>
      <c r="L1016" s="3">
        <f>'4thR'!L$76</f>
        <v>0</v>
      </c>
      <c r="M1016" s="3">
        <f>'4thR'!M$76</f>
        <v>0</v>
      </c>
      <c r="N1016" s="3">
        <f>'4thR'!N$76</f>
        <v>0</v>
      </c>
      <c r="O1016" s="3">
        <f>'4thR'!O$76</f>
        <v>0</v>
      </c>
      <c r="P1016" s="3">
        <f>'4thR'!P$76</f>
        <v>0</v>
      </c>
      <c r="Q1016" s="3">
        <f>'4thR'!Q$76</f>
        <v>0</v>
      </c>
      <c r="R1016" s="3">
        <f>'4thR'!R$76</f>
        <v>0</v>
      </c>
      <c r="S1016" s="3">
        <f>'4thR'!S$76</f>
        <v>0</v>
      </c>
      <c r="T1016" s="3">
        <f>'4thR'!T$76</f>
        <v>0</v>
      </c>
      <c r="U1016" s="10">
        <f t="shared" si="70"/>
        <v>0</v>
      </c>
    </row>
    <row r="1017" spans="1:21" x14ac:dyDescent="0.35">
      <c r="B1017" s="4" t="s">
        <v>16</v>
      </c>
      <c r="C1017" s="3">
        <f>'5thR'!C$76</f>
        <v>0</v>
      </c>
      <c r="D1017" s="3">
        <f>'5thR'!D$76</f>
        <v>0</v>
      </c>
      <c r="E1017" s="3">
        <f>'5thR'!E$76</f>
        <v>0</v>
      </c>
      <c r="F1017" s="3">
        <f>'5thR'!F$76</f>
        <v>0</v>
      </c>
      <c r="G1017" s="3">
        <f>'5thR'!G$76</f>
        <v>0</v>
      </c>
      <c r="H1017" s="3">
        <f>'5thR'!H$76</f>
        <v>0</v>
      </c>
      <c r="I1017" s="3">
        <f>'5thR'!I$76</f>
        <v>0</v>
      </c>
      <c r="J1017" s="3">
        <f>'5thR'!J$76</f>
        <v>0</v>
      </c>
      <c r="K1017" s="3">
        <f>'5thR'!K$76</f>
        <v>0</v>
      </c>
      <c r="L1017" s="3">
        <f>'5thR'!L$76</f>
        <v>0</v>
      </c>
      <c r="M1017" s="3">
        <f>'5thR'!M$76</f>
        <v>0</v>
      </c>
      <c r="N1017" s="3">
        <f>'5thR'!N$76</f>
        <v>0</v>
      </c>
      <c r="O1017" s="3">
        <f>'5thR'!O$76</f>
        <v>0</v>
      </c>
      <c r="P1017" s="3">
        <f>'5thR'!P$76</f>
        <v>0</v>
      </c>
      <c r="Q1017" s="3">
        <f>'5thR'!Q$76</f>
        <v>0</v>
      </c>
      <c r="R1017" s="3">
        <f>'5thR'!R$76</f>
        <v>0</v>
      </c>
      <c r="S1017" s="3">
        <f>'5thR'!S$76</f>
        <v>0</v>
      </c>
      <c r="T1017" s="3">
        <f>'5thR'!T$76</f>
        <v>0</v>
      </c>
      <c r="U1017" s="10">
        <f t="shared" si="70"/>
        <v>0</v>
      </c>
    </row>
    <row r="1018" spans="1:21" x14ac:dyDescent="0.35">
      <c r="B1018" s="4" t="s">
        <v>17</v>
      </c>
      <c r="C1018" s="3">
        <f>'6thR'!C$76</f>
        <v>0</v>
      </c>
      <c r="D1018" s="3">
        <f>'6thR'!D$76</f>
        <v>0</v>
      </c>
      <c r="E1018" s="3">
        <f>'6thR'!E$76</f>
        <v>0</v>
      </c>
      <c r="F1018" s="3">
        <f>'6thR'!F$76</f>
        <v>0</v>
      </c>
      <c r="G1018" s="3">
        <f>'6thR'!G$76</f>
        <v>0</v>
      </c>
      <c r="H1018" s="3">
        <f>'6thR'!H$76</f>
        <v>0</v>
      </c>
      <c r="I1018" s="3">
        <f>'6thR'!I$76</f>
        <v>0</v>
      </c>
      <c r="J1018" s="3">
        <f>'6thR'!J$76</f>
        <v>0</v>
      </c>
      <c r="K1018" s="3">
        <f>'6thR'!K$76</f>
        <v>0</v>
      </c>
      <c r="L1018" s="3">
        <f>'6thR'!L$76</f>
        <v>0</v>
      </c>
      <c r="M1018" s="3">
        <f>'6thR'!M$76</f>
        <v>0</v>
      </c>
      <c r="N1018" s="3">
        <f>'6thR'!N$76</f>
        <v>0</v>
      </c>
      <c r="O1018" s="3">
        <f>'6thR'!O$76</f>
        <v>0</v>
      </c>
      <c r="P1018" s="3">
        <f>'6thR'!P$76</f>
        <v>0</v>
      </c>
      <c r="Q1018" s="3">
        <f>'6thR'!Q$76</f>
        <v>0</v>
      </c>
      <c r="R1018" s="3">
        <f>'6thR'!R$76</f>
        <v>0</v>
      </c>
      <c r="S1018" s="3">
        <f>'6thR'!S$76</f>
        <v>0</v>
      </c>
      <c r="T1018" s="3">
        <f>'6thR'!T$76</f>
        <v>0</v>
      </c>
      <c r="U1018" s="10">
        <f t="shared" si="70"/>
        <v>0</v>
      </c>
    </row>
    <row r="1019" spans="1:21" x14ac:dyDescent="0.35">
      <c r="B1019" s="4" t="s">
        <v>18</v>
      </c>
      <c r="C1019" s="3">
        <f>'7thR'!C$76</f>
        <v>0</v>
      </c>
      <c r="D1019" s="3">
        <f>'7thR'!D$76</f>
        <v>0</v>
      </c>
      <c r="E1019" s="3">
        <f>'7thR'!E$76</f>
        <v>0</v>
      </c>
      <c r="F1019" s="3">
        <f>'7thR'!F$76</f>
        <v>0</v>
      </c>
      <c r="G1019" s="3">
        <f>'7thR'!G$76</f>
        <v>0</v>
      </c>
      <c r="H1019" s="3">
        <f>'7thR'!H$76</f>
        <v>0</v>
      </c>
      <c r="I1019" s="3">
        <f>'7thR'!I$76</f>
        <v>0</v>
      </c>
      <c r="J1019" s="3">
        <f>'7thR'!J$76</f>
        <v>0</v>
      </c>
      <c r="K1019" s="3">
        <f>'7thR'!K$76</f>
        <v>0</v>
      </c>
      <c r="L1019" s="3">
        <f>'7thR'!L$76</f>
        <v>0</v>
      </c>
      <c r="M1019" s="3">
        <f>'7thR'!M$76</f>
        <v>0</v>
      </c>
      <c r="N1019" s="3">
        <f>'7thR'!N$76</f>
        <v>0</v>
      </c>
      <c r="O1019" s="3">
        <f>'7thR'!O$76</f>
        <v>0</v>
      </c>
      <c r="P1019" s="3">
        <f>'7thR'!P$76</f>
        <v>0</v>
      </c>
      <c r="Q1019" s="3">
        <f>'7thR'!Q$76</f>
        <v>0</v>
      </c>
      <c r="R1019" s="3">
        <f>'7thR'!R$76</f>
        <v>0</v>
      </c>
      <c r="S1019" s="3">
        <f>'7thR'!S$76</f>
        <v>0</v>
      </c>
      <c r="T1019" s="3">
        <f>'7thR'!T$76</f>
        <v>0</v>
      </c>
      <c r="U1019" s="10">
        <f t="shared" si="70"/>
        <v>0</v>
      </c>
    </row>
    <row r="1020" spans="1:21" ht="15" thickBot="1" x14ac:dyDescent="0.4">
      <c r="B1020" s="4" t="s">
        <v>19</v>
      </c>
      <c r="C1020" s="32">
        <f>'8thR'!C$76</f>
        <v>0</v>
      </c>
      <c r="D1020" s="32">
        <f>'8thR'!D$76</f>
        <v>0</v>
      </c>
      <c r="E1020" s="32">
        <f>'8thR'!E$76</f>
        <v>0</v>
      </c>
      <c r="F1020" s="32">
        <f>'8thR'!F$76</f>
        <v>0</v>
      </c>
      <c r="G1020" s="32">
        <f>'8thR'!G$76</f>
        <v>0</v>
      </c>
      <c r="H1020" s="32">
        <f>'8thR'!H$76</f>
        <v>0</v>
      </c>
      <c r="I1020" s="32">
        <f>'8thR'!I$76</f>
        <v>0</v>
      </c>
      <c r="J1020" s="32">
        <f>'8thR'!J$76</f>
        <v>0</v>
      </c>
      <c r="K1020" s="32">
        <f>'8thR'!K$76</f>
        <v>0</v>
      </c>
      <c r="L1020" s="32">
        <f>'8thR'!L$76</f>
        <v>0</v>
      </c>
      <c r="M1020" s="32">
        <f>'8thR'!M$76</f>
        <v>0</v>
      </c>
      <c r="N1020" s="32">
        <f>'8thR'!N$76</f>
        <v>0</v>
      </c>
      <c r="O1020" s="32">
        <f>'8thR'!O$76</f>
        <v>0</v>
      </c>
      <c r="P1020" s="32">
        <f>'8thR'!P$76</f>
        <v>0</v>
      </c>
      <c r="Q1020" s="32">
        <f>'8thR'!Q$76</f>
        <v>0</v>
      </c>
      <c r="R1020" s="32">
        <f>'8thR'!R$76</f>
        <v>0</v>
      </c>
      <c r="S1020" s="32">
        <f>'8thR'!S$76</f>
        <v>0</v>
      </c>
      <c r="T1020" s="32">
        <f>'8thR'!T$76</f>
        <v>0</v>
      </c>
      <c r="U1020" s="10">
        <f t="shared" si="70"/>
        <v>0</v>
      </c>
    </row>
    <row r="1021" spans="1:21" ht="16" thickTop="1" x14ac:dyDescent="0.35">
      <c r="B1021" s="38" t="s">
        <v>12</v>
      </c>
      <c r="C1021" s="30">
        <f>score!H$76</f>
        <v>0</v>
      </c>
      <c r="D1021" s="30">
        <f>score!I$76</f>
        <v>0</v>
      </c>
      <c r="E1021" s="30">
        <f>score!J$76</f>
        <v>0</v>
      </c>
      <c r="F1021" s="30">
        <f>score!K$76</f>
        <v>0</v>
      </c>
      <c r="G1021" s="30">
        <f>score!L$76</f>
        <v>0</v>
      </c>
      <c r="H1021" s="30">
        <f>score!M$76</f>
        <v>0</v>
      </c>
      <c r="I1021" s="30">
        <f>score!N$76</f>
        <v>0</v>
      </c>
      <c r="J1021" s="30">
        <f>score!O$76</f>
        <v>0</v>
      </c>
      <c r="K1021" s="30">
        <f>score!P$76</f>
        <v>0</v>
      </c>
      <c r="L1021" s="30">
        <f>score!Q$76</f>
        <v>0</v>
      </c>
      <c r="M1021" s="30">
        <f>score!R$76</f>
        <v>0</v>
      </c>
      <c r="N1021" s="30">
        <f>score!S$76</f>
        <v>0</v>
      </c>
      <c r="O1021" s="30">
        <f>score!T$76</f>
        <v>0</v>
      </c>
      <c r="P1021" s="30">
        <f>score!U$76</f>
        <v>0</v>
      </c>
      <c r="Q1021" s="30">
        <f>score!V$76</f>
        <v>0</v>
      </c>
      <c r="R1021" s="30">
        <f>score!W$76</f>
        <v>0</v>
      </c>
      <c r="S1021" s="30">
        <f>score!X$76</f>
        <v>0</v>
      </c>
      <c r="T1021" s="30">
        <f>score!Y$76</f>
        <v>0</v>
      </c>
      <c r="U1021" s="34">
        <f t="shared" si="70"/>
        <v>0</v>
      </c>
    </row>
    <row r="1022" spans="1:21" ht="15.5" x14ac:dyDescent="0.35">
      <c r="B1022" s="39" t="s">
        <v>7</v>
      </c>
      <c r="C1022" s="40">
        <f>score!H$147</f>
        <v>4</v>
      </c>
      <c r="D1022" s="40">
        <f>score!$I$147</f>
        <v>3</v>
      </c>
      <c r="E1022" s="40">
        <f>score!$J$147</f>
        <v>3</v>
      </c>
      <c r="F1022" s="40">
        <f>score!$K$147</f>
        <v>4</v>
      </c>
      <c r="G1022" s="40">
        <f>score!$L$147</f>
        <v>4</v>
      </c>
      <c r="H1022" s="40">
        <f>score!$M$147</f>
        <v>4</v>
      </c>
      <c r="I1022" s="40">
        <f>score!$N$147</f>
        <v>3</v>
      </c>
      <c r="J1022" s="40">
        <f>score!$O$147</f>
        <v>4</v>
      </c>
      <c r="K1022" s="40">
        <f>score!$P$147</f>
        <v>3</v>
      </c>
      <c r="L1022" s="40">
        <f>score!$Q$147</f>
        <v>4</v>
      </c>
      <c r="M1022" s="40">
        <f>score!$R$147</f>
        <v>3</v>
      </c>
      <c r="N1022" s="40">
        <f>score!$S$147</f>
        <v>3</v>
      </c>
      <c r="O1022" s="40">
        <f>score!$T$147</f>
        <v>4</v>
      </c>
      <c r="P1022" s="40">
        <f>score!$U$147</f>
        <v>4</v>
      </c>
      <c r="Q1022" s="40">
        <f>score!$V$147</f>
        <v>4</v>
      </c>
      <c r="R1022" s="40">
        <f>score!$W$147</f>
        <v>3</v>
      </c>
      <c r="S1022" s="40">
        <f>score!$X$147</f>
        <v>4</v>
      </c>
      <c r="T1022" s="40">
        <f>score!$Y$147</f>
        <v>3</v>
      </c>
      <c r="U1022" s="13">
        <f>SUM(C1022:T1022)</f>
        <v>64</v>
      </c>
    </row>
    <row r="1023" spans="1:21" x14ac:dyDescent="0.35">
      <c r="C1023" s="41"/>
      <c r="D1023" s="41"/>
      <c r="E1023" s="41"/>
      <c r="F1023" s="41"/>
      <c r="G1023" s="41"/>
      <c r="H1023" s="41"/>
      <c r="I1023" s="41"/>
      <c r="J1023" s="41"/>
      <c r="K1023" s="41"/>
      <c r="L1023" s="41"/>
      <c r="M1023" s="41"/>
      <c r="N1023" s="41"/>
      <c r="O1023" s="41"/>
      <c r="P1023" s="41"/>
      <c r="Q1023" s="41"/>
      <c r="R1023" s="41"/>
      <c r="S1023" s="41"/>
      <c r="T1023" s="41"/>
    </row>
    <row r="1024" spans="1:21" x14ac:dyDescent="0.35">
      <c r="A1024" s="151">
        <f>score!A77</f>
        <v>71</v>
      </c>
      <c r="C1024" s="153" t="s">
        <v>6</v>
      </c>
      <c r="D1024" s="153"/>
      <c r="E1024" s="153"/>
      <c r="F1024" s="153"/>
      <c r="G1024" s="153"/>
      <c r="H1024" s="153"/>
      <c r="I1024" s="153"/>
      <c r="J1024" s="153"/>
      <c r="K1024" s="153"/>
      <c r="L1024" s="153"/>
      <c r="M1024" s="153"/>
      <c r="N1024" s="153"/>
      <c r="O1024" s="153"/>
      <c r="P1024" s="153"/>
      <c r="Q1024" s="153"/>
      <c r="R1024" s="153"/>
      <c r="S1024" s="153"/>
      <c r="T1024" s="153"/>
    </row>
    <row r="1025" spans="1:21" x14ac:dyDescent="0.35">
      <c r="A1025" s="151"/>
      <c r="B1025" s="152" t="str">
        <f>score!F77</f>
        <v/>
      </c>
      <c r="C1025" s="155">
        <v>1</v>
      </c>
      <c r="D1025" s="155">
        <v>2</v>
      </c>
      <c r="E1025" s="155">
        <v>3</v>
      </c>
      <c r="F1025" s="155">
        <v>4</v>
      </c>
      <c r="G1025" s="155">
        <v>5</v>
      </c>
      <c r="H1025" s="155">
        <v>6</v>
      </c>
      <c r="I1025" s="155">
        <v>7</v>
      </c>
      <c r="J1025" s="155">
        <v>8</v>
      </c>
      <c r="K1025" s="155">
        <v>9</v>
      </c>
      <c r="L1025" s="155">
        <v>10</v>
      </c>
      <c r="M1025" s="155">
        <v>11</v>
      </c>
      <c r="N1025" s="155">
        <v>12</v>
      </c>
      <c r="O1025" s="155">
        <v>13</v>
      </c>
      <c r="P1025" s="155">
        <v>14</v>
      </c>
      <c r="Q1025" s="155">
        <v>15</v>
      </c>
      <c r="R1025" s="155">
        <v>16</v>
      </c>
      <c r="S1025" s="155">
        <v>17</v>
      </c>
      <c r="T1025" s="155">
        <v>18</v>
      </c>
      <c r="U1025" s="42" t="s">
        <v>1</v>
      </c>
    </row>
    <row r="1026" spans="1:21" x14ac:dyDescent="0.35">
      <c r="B1026" s="154"/>
      <c r="C1026" s="146"/>
      <c r="D1026" s="146"/>
      <c r="E1026" s="146"/>
      <c r="F1026" s="146"/>
      <c r="G1026" s="146"/>
      <c r="H1026" s="146"/>
      <c r="I1026" s="146"/>
      <c r="J1026" s="146"/>
      <c r="K1026" s="146"/>
      <c r="L1026" s="146"/>
      <c r="M1026" s="146"/>
      <c r="N1026" s="146"/>
      <c r="O1026" s="146"/>
      <c r="P1026" s="146"/>
      <c r="Q1026" s="146"/>
      <c r="R1026" s="146"/>
      <c r="S1026" s="146"/>
      <c r="T1026" s="146"/>
      <c r="U1026" s="43"/>
    </row>
    <row r="1027" spans="1:21" x14ac:dyDescent="0.35">
      <c r="B1027" s="4" t="s">
        <v>8</v>
      </c>
      <c r="C1027" s="3">
        <f>'1stR'!C$77</f>
        <v>0</v>
      </c>
      <c r="D1027" s="3">
        <f>'1stR'!D$77</f>
        <v>0</v>
      </c>
      <c r="E1027" s="3">
        <f>'1stR'!E$77</f>
        <v>0</v>
      </c>
      <c r="F1027" s="3">
        <f>'1stR'!F$77</f>
        <v>0</v>
      </c>
      <c r="G1027" s="3">
        <f>'1stR'!G$77</f>
        <v>0</v>
      </c>
      <c r="H1027" s="3">
        <f>'1stR'!H$77</f>
        <v>0</v>
      </c>
      <c r="I1027" s="3">
        <f>'1stR'!I$77</f>
        <v>0</v>
      </c>
      <c r="J1027" s="3">
        <f>'1stR'!J$77</f>
        <v>0</v>
      </c>
      <c r="K1027" s="3">
        <f>'1stR'!K$77</f>
        <v>0</v>
      </c>
      <c r="L1027" s="3">
        <f>'1stR'!L$77</f>
        <v>0</v>
      </c>
      <c r="M1027" s="3">
        <f>'1stR'!M$77</f>
        <v>0</v>
      </c>
      <c r="N1027" s="3">
        <f>'1stR'!N$77</f>
        <v>0</v>
      </c>
      <c r="O1027" s="3">
        <f>'1stR'!O$77</f>
        <v>0</v>
      </c>
      <c r="P1027" s="3">
        <f>'1stR'!P$77</f>
        <v>0</v>
      </c>
      <c r="Q1027" s="3">
        <f>'1stR'!Q$77</f>
        <v>0</v>
      </c>
      <c r="R1027" s="3">
        <f>'1stR'!R$77</f>
        <v>0</v>
      </c>
      <c r="S1027" s="3">
        <f>'1stR'!S$77</f>
        <v>0</v>
      </c>
      <c r="T1027" s="3">
        <f>'1stR'!T$77</f>
        <v>0</v>
      </c>
      <c r="U1027" s="10">
        <f>SUM(C1027:T1027)</f>
        <v>0</v>
      </c>
    </row>
    <row r="1028" spans="1:21" x14ac:dyDescent="0.35">
      <c r="B1028" s="4" t="s">
        <v>13</v>
      </c>
      <c r="C1028" s="3">
        <f>'2ndR'!C$77</f>
        <v>0</v>
      </c>
      <c r="D1028" s="3">
        <f>'2ndR'!D$77</f>
        <v>0</v>
      </c>
      <c r="E1028" s="3">
        <f>'2ndR'!E$77</f>
        <v>0</v>
      </c>
      <c r="F1028" s="3">
        <f>'2ndR'!F$77</f>
        <v>0</v>
      </c>
      <c r="G1028" s="3">
        <f>'2ndR'!G$77</f>
        <v>0</v>
      </c>
      <c r="H1028" s="3">
        <f>'2ndR'!H$77</f>
        <v>0</v>
      </c>
      <c r="I1028" s="3">
        <f>'2ndR'!I$77</f>
        <v>0</v>
      </c>
      <c r="J1028" s="3">
        <f>'2ndR'!J$77</f>
        <v>0</v>
      </c>
      <c r="K1028" s="3">
        <f>'2ndR'!K$77</f>
        <v>0</v>
      </c>
      <c r="L1028" s="3">
        <f>'2ndR'!L$77</f>
        <v>0</v>
      </c>
      <c r="M1028" s="3">
        <f>'2ndR'!M$77</f>
        <v>0</v>
      </c>
      <c r="N1028" s="3">
        <f>'2ndR'!N$77</f>
        <v>0</v>
      </c>
      <c r="O1028" s="3">
        <f>'2ndR'!O$77</f>
        <v>0</v>
      </c>
      <c r="P1028" s="3">
        <f>'2ndR'!P$77</f>
        <v>0</v>
      </c>
      <c r="Q1028" s="3">
        <f>'2ndR'!Q$77</f>
        <v>0</v>
      </c>
      <c r="R1028" s="3">
        <f>'2ndR'!R$77</f>
        <v>0</v>
      </c>
      <c r="S1028" s="3">
        <f>'2ndR'!S$77</f>
        <v>0</v>
      </c>
      <c r="T1028" s="3">
        <f>'2ndR'!T$77</f>
        <v>0</v>
      </c>
      <c r="U1028" s="10">
        <f t="shared" ref="U1028:U1036" si="71">SUM(C1028:T1028)</f>
        <v>0</v>
      </c>
    </row>
    <row r="1029" spans="1:21" x14ac:dyDescent="0.35">
      <c r="B1029" s="4" t="s">
        <v>14</v>
      </c>
      <c r="C1029" s="3">
        <f>'3rdR'!C$77</f>
        <v>0</v>
      </c>
      <c r="D1029" s="3">
        <f>'3rdR'!D$77</f>
        <v>0</v>
      </c>
      <c r="E1029" s="3">
        <f>'3rdR'!E$77</f>
        <v>0</v>
      </c>
      <c r="F1029" s="3">
        <f>'3rdR'!F$77</f>
        <v>0</v>
      </c>
      <c r="G1029" s="3">
        <f>'3rdR'!G$77</f>
        <v>0</v>
      </c>
      <c r="H1029" s="3">
        <f>'3rdR'!H$77</f>
        <v>0</v>
      </c>
      <c r="I1029" s="3">
        <f>'3rdR'!I$77</f>
        <v>0</v>
      </c>
      <c r="J1029" s="3">
        <f>'3rdR'!J$77</f>
        <v>0</v>
      </c>
      <c r="K1029" s="3">
        <f>'3rdR'!K$77</f>
        <v>0</v>
      </c>
      <c r="L1029" s="3">
        <f>'3rdR'!L$77</f>
        <v>0</v>
      </c>
      <c r="M1029" s="3">
        <f>'3rdR'!M$77</f>
        <v>0</v>
      </c>
      <c r="N1029" s="3">
        <f>'3rdR'!N$77</f>
        <v>0</v>
      </c>
      <c r="O1029" s="3">
        <f>'3rdR'!O$77</f>
        <v>0</v>
      </c>
      <c r="P1029" s="3">
        <f>'3rdR'!P$77</f>
        <v>0</v>
      </c>
      <c r="Q1029" s="3">
        <f>'3rdR'!Q$77</f>
        <v>0</v>
      </c>
      <c r="R1029" s="3">
        <f>'3rdR'!R$77</f>
        <v>0</v>
      </c>
      <c r="S1029" s="3">
        <f>'3rdR'!S$77</f>
        <v>0</v>
      </c>
      <c r="T1029" s="3">
        <f>'3rdR'!T$77</f>
        <v>0</v>
      </c>
      <c r="U1029" s="10">
        <f t="shared" si="71"/>
        <v>0</v>
      </c>
    </row>
    <row r="1030" spans="1:21" x14ac:dyDescent="0.35">
      <c r="B1030" s="4" t="s">
        <v>15</v>
      </c>
      <c r="C1030" s="3">
        <f>'4thR'!C$77</f>
        <v>0</v>
      </c>
      <c r="D1030" s="3">
        <f>'4thR'!D$77</f>
        <v>0</v>
      </c>
      <c r="E1030" s="3">
        <f>'4thR'!E$77</f>
        <v>0</v>
      </c>
      <c r="F1030" s="3">
        <f>'4thR'!F$77</f>
        <v>0</v>
      </c>
      <c r="G1030" s="3">
        <f>'4thR'!G$77</f>
        <v>0</v>
      </c>
      <c r="H1030" s="3">
        <f>'4thR'!H$77</f>
        <v>0</v>
      </c>
      <c r="I1030" s="3">
        <f>'4thR'!I$77</f>
        <v>0</v>
      </c>
      <c r="J1030" s="3">
        <f>'4thR'!J$77</f>
        <v>0</v>
      </c>
      <c r="K1030" s="3">
        <f>'4thR'!K$77</f>
        <v>0</v>
      </c>
      <c r="L1030" s="3">
        <f>'4thR'!L$77</f>
        <v>0</v>
      </c>
      <c r="M1030" s="3">
        <f>'4thR'!M$77</f>
        <v>0</v>
      </c>
      <c r="N1030" s="3">
        <f>'4thR'!N$77</f>
        <v>0</v>
      </c>
      <c r="O1030" s="3">
        <f>'4thR'!O$77</f>
        <v>0</v>
      </c>
      <c r="P1030" s="3">
        <f>'4thR'!P$77</f>
        <v>0</v>
      </c>
      <c r="Q1030" s="3">
        <f>'4thR'!Q$77</f>
        <v>0</v>
      </c>
      <c r="R1030" s="3">
        <f>'4thR'!R$77</f>
        <v>0</v>
      </c>
      <c r="S1030" s="3">
        <f>'4thR'!S$77</f>
        <v>0</v>
      </c>
      <c r="T1030" s="3">
        <f>'4thR'!T$77</f>
        <v>0</v>
      </c>
      <c r="U1030" s="10">
        <f t="shared" si="71"/>
        <v>0</v>
      </c>
    </row>
    <row r="1031" spans="1:21" x14ac:dyDescent="0.35">
      <c r="B1031" s="4" t="s">
        <v>16</v>
      </c>
      <c r="C1031" s="3">
        <f>'5thR'!C$77</f>
        <v>0</v>
      </c>
      <c r="D1031" s="3">
        <f>'5thR'!D$77</f>
        <v>0</v>
      </c>
      <c r="E1031" s="3">
        <f>'5thR'!E$77</f>
        <v>0</v>
      </c>
      <c r="F1031" s="3">
        <f>'5thR'!F$77</f>
        <v>0</v>
      </c>
      <c r="G1031" s="3">
        <f>'5thR'!G$77</f>
        <v>0</v>
      </c>
      <c r="H1031" s="3">
        <f>'5thR'!H$77</f>
        <v>0</v>
      </c>
      <c r="I1031" s="3">
        <f>'5thR'!I$77</f>
        <v>0</v>
      </c>
      <c r="J1031" s="3">
        <f>'5thR'!J$77</f>
        <v>0</v>
      </c>
      <c r="K1031" s="3">
        <f>'5thR'!K$77</f>
        <v>0</v>
      </c>
      <c r="L1031" s="3">
        <f>'5thR'!L$77</f>
        <v>0</v>
      </c>
      <c r="M1031" s="3">
        <f>'5thR'!M$77</f>
        <v>0</v>
      </c>
      <c r="N1031" s="3">
        <f>'5thR'!N$77</f>
        <v>0</v>
      </c>
      <c r="O1031" s="3">
        <f>'5thR'!O$77</f>
        <v>0</v>
      </c>
      <c r="P1031" s="3">
        <f>'5thR'!P$77</f>
        <v>0</v>
      </c>
      <c r="Q1031" s="3">
        <f>'5thR'!Q$77</f>
        <v>0</v>
      </c>
      <c r="R1031" s="3">
        <f>'5thR'!R$77</f>
        <v>0</v>
      </c>
      <c r="S1031" s="3">
        <f>'5thR'!S$77</f>
        <v>0</v>
      </c>
      <c r="T1031" s="3">
        <f>'5thR'!T$77</f>
        <v>0</v>
      </c>
      <c r="U1031" s="10">
        <f t="shared" si="71"/>
        <v>0</v>
      </c>
    </row>
    <row r="1032" spans="1:21" x14ac:dyDescent="0.35">
      <c r="B1032" s="4" t="s">
        <v>17</v>
      </c>
      <c r="C1032" s="3">
        <f>'6thR'!C$77</f>
        <v>0</v>
      </c>
      <c r="D1032" s="3">
        <f>'6thR'!D$77</f>
        <v>0</v>
      </c>
      <c r="E1032" s="3">
        <f>'6thR'!E$77</f>
        <v>0</v>
      </c>
      <c r="F1032" s="3">
        <f>'6thR'!F$77</f>
        <v>0</v>
      </c>
      <c r="G1032" s="3">
        <f>'6thR'!G$77</f>
        <v>0</v>
      </c>
      <c r="H1032" s="3">
        <f>'6thR'!H$77</f>
        <v>0</v>
      </c>
      <c r="I1032" s="3">
        <f>'6thR'!I$77</f>
        <v>0</v>
      </c>
      <c r="J1032" s="3">
        <f>'6thR'!J$77</f>
        <v>0</v>
      </c>
      <c r="K1032" s="3">
        <f>'6thR'!K$77</f>
        <v>0</v>
      </c>
      <c r="L1032" s="3">
        <f>'6thR'!L$77</f>
        <v>0</v>
      </c>
      <c r="M1032" s="3">
        <f>'6thR'!M$77</f>
        <v>0</v>
      </c>
      <c r="N1032" s="3">
        <f>'6thR'!N$77</f>
        <v>0</v>
      </c>
      <c r="O1032" s="3">
        <f>'6thR'!O$77</f>
        <v>0</v>
      </c>
      <c r="P1032" s="3">
        <f>'6thR'!P$77</f>
        <v>0</v>
      </c>
      <c r="Q1032" s="3">
        <f>'6thR'!Q$77</f>
        <v>0</v>
      </c>
      <c r="R1032" s="3">
        <f>'6thR'!R$77</f>
        <v>0</v>
      </c>
      <c r="S1032" s="3">
        <f>'6thR'!S$77</f>
        <v>0</v>
      </c>
      <c r="T1032" s="3">
        <f>'6thR'!T$77</f>
        <v>0</v>
      </c>
      <c r="U1032" s="10">
        <f t="shared" si="71"/>
        <v>0</v>
      </c>
    </row>
    <row r="1033" spans="1:21" x14ac:dyDescent="0.35">
      <c r="B1033" s="4" t="s">
        <v>18</v>
      </c>
      <c r="C1033" s="3">
        <f>'7thR'!C$77</f>
        <v>0</v>
      </c>
      <c r="D1033" s="3">
        <f>'7thR'!D$77</f>
        <v>0</v>
      </c>
      <c r="E1033" s="3">
        <f>'7thR'!E$77</f>
        <v>0</v>
      </c>
      <c r="F1033" s="3">
        <f>'7thR'!F$77</f>
        <v>0</v>
      </c>
      <c r="G1033" s="3">
        <f>'7thR'!G$77</f>
        <v>0</v>
      </c>
      <c r="H1033" s="3">
        <f>'7thR'!H$77</f>
        <v>0</v>
      </c>
      <c r="I1033" s="3">
        <f>'7thR'!I$77</f>
        <v>0</v>
      </c>
      <c r="J1033" s="3">
        <f>'7thR'!J$77</f>
        <v>0</v>
      </c>
      <c r="K1033" s="3">
        <f>'7thR'!K$77</f>
        <v>0</v>
      </c>
      <c r="L1033" s="3">
        <f>'7thR'!L$77</f>
        <v>0</v>
      </c>
      <c r="M1033" s="3">
        <f>'7thR'!M$77</f>
        <v>0</v>
      </c>
      <c r="N1033" s="3">
        <f>'7thR'!N$77</f>
        <v>0</v>
      </c>
      <c r="O1033" s="3">
        <f>'7thR'!O$77</f>
        <v>0</v>
      </c>
      <c r="P1033" s="3">
        <f>'7thR'!P$77</f>
        <v>0</v>
      </c>
      <c r="Q1033" s="3">
        <f>'7thR'!Q$77</f>
        <v>0</v>
      </c>
      <c r="R1033" s="3">
        <f>'7thR'!R$77</f>
        <v>0</v>
      </c>
      <c r="S1033" s="3">
        <f>'7thR'!S$77</f>
        <v>0</v>
      </c>
      <c r="T1033" s="3">
        <f>'7thR'!T$77</f>
        <v>0</v>
      </c>
      <c r="U1033" s="10">
        <f t="shared" si="71"/>
        <v>0</v>
      </c>
    </row>
    <row r="1034" spans="1:21" ht="15" thickBot="1" x14ac:dyDescent="0.4">
      <c r="B1034" s="4" t="s">
        <v>19</v>
      </c>
      <c r="C1034" s="32">
        <f>'8thR'!C$77</f>
        <v>0</v>
      </c>
      <c r="D1034" s="32">
        <f>'8thR'!D$77</f>
        <v>0</v>
      </c>
      <c r="E1034" s="32">
        <f>'8thR'!E$77</f>
        <v>0</v>
      </c>
      <c r="F1034" s="32">
        <f>'8thR'!F$77</f>
        <v>0</v>
      </c>
      <c r="G1034" s="32">
        <f>'8thR'!G$77</f>
        <v>0</v>
      </c>
      <c r="H1034" s="32">
        <f>'8thR'!H$77</f>
        <v>0</v>
      </c>
      <c r="I1034" s="32">
        <f>'8thR'!I$77</f>
        <v>0</v>
      </c>
      <c r="J1034" s="32">
        <f>'8thR'!J$77</f>
        <v>0</v>
      </c>
      <c r="K1034" s="32">
        <f>'8thR'!K$77</f>
        <v>0</v>
      </c>
      <c r="L1034" s="32">
        <f>'8thR'!L$77</f>
        <v>0</v>
      </c>
      <c r="M1034" s="32">
        <f>'8thR'!M$77</f>
        <v>0</v>
      </c>
      <c r="N1034" s="32">
        <f>'8thR'!N$77</f>
        <v>0</v>
      </c>
      <c r="O1034" s="32">
        <f>'8thR'!O$77</f>
        <v>0</v>
      </c>
      <c r="P1034" s="32">
        <f>'8thR'!P$77</f>
        <v>0</v>
      </c>
      <c r="Q1034" s="32">
        <f>'8thR'!Q$77</f>
        <v>0</v>
      </c>
      <c r="R1034" s="32">
        <f>'8thR'!R$77</f>
        <v>0</v>
      </c>
      <c r="S1034" s="32">
        <f>'8thR'!S$77</f>
        <v>0</v>
      </c>
      <c r="T1034" s="32">
        <f>'8thR'!T$77</f>
        <v>0</v>
      </c>
      <c r="U1034" s="10">
        <f t="shared" si="71"/>
        <v>0</v>
      </c>
    </row>
    <row r="1035" spans="1:21" ht="16" thickTop="1" x14ac:dyDescent="0.35">
      <c r="B1035" s="38" t="s">
        <v>12</v>
      </c>
      <c r="C1035" s="30">
        <f>score!H$77</f>
        <v>0</v>
      </c>
      <c r="D1035" s="30">
        <f>score!I$77</f>
        <v>0</v>
      </c>
      <c r="E1035" s="30">
        <f>score!J$77</f>
        <v>0</v>
      </c>
      <c r="F1035" s="30">
        <f>score!K$77</f>
        <v>0</v>
      </c>
      <c r="G1035" s="30">
        <f>score!L$77</f>
        <v>0</v>
      </c>
      <c r="H1035" s="30">
        <f>score!M$77</f>
        <v>0</v>
      </c>
      <c r="I1035" s="30">
        <f>score!N$77</f>
        <v>0</v>
      </c>
      <c r="J1035" s="30">
        <f>score!O$77</f>
        <v>0</v>
      </c>
      <c r="K1035" s="30">
        <f>score!P$77</f>
        <v>0</v>
      </c>
      <c r="L1035" s="30">
        <f>score!Q$77</f>
        <v>0</v>
      </c>
      <c r="M1035" s="30">
        <f>score!R$77</f>
        <v>0</v>
      </c>
      <c r="N1035" s="30">
        <f>score!S$77</f>
        <v>0</v>
      </c>
      <c r="O1035" s="30">
        <f>score!T$77</f>
        <v>0</v>
      </c>
      <c r="P1035" s="30">
        <f>score!U$77</f>
        <v>0</v>
      </c>
      <c r="Q1035" s="30">
        <f>score!V$77</f>
        <v>0</v>
      </c>
      <c r="R1035" s="30">
        <f>score!W$77</f>
        <v>0</v>
      </c>
      <c r="S1035" s="30">
        <f>score!X$77</f>
        <v>0</v>
      </c>
      <c r="T1035" s="30">
        <f>score!Y$77</f>
        <v>0</v>
      </c>
      <c r="U1035" s="34">
        <f t="shared" si="71"/>
        <v>0</v>
      </c>
    </row>
    <row r="1036" spans="1:21" ht="15.5" x14ac:dyDescent="0.35">
      <c r="B1036" s="39" t="s">
        <v>7</v>
      </c>
      <c r="C1036" s="40">
        <f>score!H$147</f>
        <v>4</v>
      </c>
      <c r="D1036" s="40">
        <f>score!$I$147</f>
        <v>3</v>
      </c>
      <c r="E1036" s="40">
        <f>score!$J$147</f>
        <v>3</v>
      </c>
      <c r="F1036" s="40">
        <f>score!$K$147</f>
        <v>4</v>
      </c>
      <c r="G1036" s="40">
        <f>score!$L$147</f>
        <v>4</v>
      </c>
      <c r="H1036" s="40">
        <f>score!$M$147</f>
        <v>4</v>
      </c>
      <c r="I1036" s="40">
        <f>score!$N$147</f>
        <v>3</v>
      </c>
      <c r="J1036" s="40">
        <f>score!$O$147</f>
        <v>4</v>
      </c>
      <c r="K1036" s="40">
        <f>score!$P$147</f>
        <v>3</v>
      </c>
      <c r="L1036" s="40">
        <f>score!$Q$147</f>
        <v>4</v>
      </c>
      <c r="M1036" s="40">
        <f>score!$R$147</f>
        <v>3</v>
      </c>
      <c r="N1036" s="40">
        <f>score!$S$147</f>
        <v>3</v>
      </c>
      <c r="O1036" s="40">
        <f>score!$T$147</f>
        <v>4</v>
      </c>
      <c r="P1036" s="40">
        <f>score!$U$147</f>
        <v>4</v>
      </c>
      <c r="Q1036" s="40">
        <f>score!$V$147</f>
        <v>4</v>
      </c>
      <c r="R1036" s="40">
        <f>score!$W$147</f>
        <v>3</v>
      </c>
      <c r="S1036" s="40">
        <f>score!$X$147</f>
        <v>4</v>
      </c>
      <c r="T1036" s="40">
        <f>score!$Y$147</f>
        <v>3</v>
      </c>
      <c r="U1036" s="13">
        <f t="shared" si="71"/>
        <v>64</v>
      </c>
    </row>
    <row r="1037" spans="1:21" x14ac:dyDescent="0.35">
      <c r="C1037" s="41"/>
      <c r="D1037" s="41"/>
      <c r="E1037" s="41"/>
      <c r="F1037" s="41"/>
      <c r="G1037" s="41"/>
      <c r="H1037" s="41"/>
      <c r="I1037" s="41"/>
      <c r="J1037" s="41"/>
      <c r="K1037" s="41"/>
      <c r="L1037" s="41"/>
      <c r="M1037" s="41"/>
      <c r="N1037" s="41"/>
      <c r="O1037" s="41"/>
      <c r="P1037" s="41"/>
      <c r="Q1037" s="41"/>
      <c r="R1037" s="41"/>
      <c r="S1037" s="41"/>
      <c r="T1037" s="41"/>
    </row>
    <row r="1038" spans="1:21" x14ac:dyDescent="0.35">
      <c r="A1038" s="151">
        <f>score!A78</f>
        <v>72</v>
      </c>
      <c r="C1038" s="149" t="s">
        <v>6</v>
      </c>
      <c r="D1038" s="149"/>
      <c r="E1038" s="149"/>
      <c r="F1038" s="149"/>
      <c r="G1038" s="149"/>
      <c r="H1038" s="149"/>
      <c r="I1038" s="149"/>
      <c r="J1038" s="149"/>
      <c r="K1038" s="149"/>
      <c r="L1038" s="149"/>
      <c r="M1038" s="149"/>
      <c r="N1038" s="149"/>
      <c r="O1038" s="149"/>
      <c r="P1038" s="149"/>
      <c r="Q1038" s="149"/>
      <c r="R1038" s="149"/>
      <c r="S1038" s="149"/>
      <c r="T1038" s="149"/>
    </row>
    <row r="1039" spans="1:21" x14ac:dyDescent="0.35">
      <c r="A1039" s="151"/>
      <c r="B1039" s="152" t="str">
        <f>score!F78</f>
        <v/>
      </c>
      <c r="C1039" s="147">
        <v>1</v>
      </c>
      <c r="D1039" s="147">
        <v>2</v>
      </c>
      <c r="E1039" s="147">
        <v>3</v>
      </c>
      <c r="F1039" s="147">
        <v>4</v>
      </c>
      <c r="G1039" s="147">
        <v>5</v>
      </c>
      <c r="H1039" s="147">
        <v>6</v>
      </c>
      <c r="I1039" s="147">
        <v>7</v>
      </c>
      <c r="J1039" s="147">
        <v>8</v>
      </c>
      <c r="K1039" s="147">
        <v>9</v>
      </c>
      <c r="L1039" s="147">
        <v>10</v>
      </c>
      <c r="M1039" s="147">
        <v>11</v>
      </c>
      <c r="N1039" s="147">
        <v>12</v>
      </c>
      <c r="O1039" s="147">
        <v>13</v>
      </c>
      <c r="P1039" s="147">
        <v>14</v>
      </c>
      <c r="Q1039" s="147">
        <v>15</v>
      </c>
      <c r="R1039" s="147">
        <v>16</v>
      </c>
      <c r="S1039" s="147">
        <v>17</v>
      </c>
      <c r="T1039" s="147">
        <v>18</v>
      </c>
      <c r="U1039" s="42" t="s">
        <v>1</v>
      </c>
    </row>
    <row r="1040" spans="1:21" x14ac:dyDescent="0.35">
      <c r="B1040" s="152"/>
      <c r="C1040" s="147"/>
      <c r="D1040" s="147"/>
      <c r="E1040" s="147"/>
      <c r="F1040" s="147"/>
      <c r="G1040" s="147"/>
      <c r="H1040" s="147"/>
      <c r="I1040" s="147"/>
      <c r="J1040" s="147"/>
      <c r="K1040" s="147"/>
      <c r="L1040" s="147"/>
      <c r="M1040" s="147"/>
      <c r="N1040" s="147"/>
      <c r="O1040" s="147"/>
      <c r="P1040" s="147"/>
      <c r="Q1040" s="147"/>
      <c r="R1040" s="147"/>
      <c r="S1040" s="147"/>
      <c r="T1040" s="147"/>
      <c r="U1040" s="43"/>
    </row>
    <row r="1041" spans="1:21" x14ac:dyDescent="0.35">
      <c r="B1041" s="4" t="s">
        <v>8</v>
      </c>
      <c r="C1041" s="3">
        <f>'1stR'!C$78</f>
        <v>0</v>
      </c>
      <c r="D1041" s="3">
        <f>'1stR'!D$78</f>
        <v>0</v>
      </c>
      <c r="E1041" s="3">
        <f>'1stR'!E$78</f>
        <v>0</v>
      </c>
      <c r="F1041" s="3">
        <f>'1stR'!F$78</f>
        <v>0</v>
      </c>
      <c r="G1041" s="3">
        <f>'1stR'!G$78</f>
        <v>0</v>
      </c>
      <c r="H1041" s="3">
        <f>'1stR'!H$78</f>
        <v>0</v>
      </c>
      <c r="I1041" s="3">
        <f>'1stR'!I$78</f>
        <v>0</v>
      </c>
      <c r="J1041" s="3">
        <f>'1stR'!J$78</f>
        <v>0</v>
      </c>
      <c r="K1041" s="3">
        <f>'1stR'!K$78</f>
        <v>0</v>
      </c>
      <c r="L1041" s="3">
        <f>'1stR'!L$78</f>
        <v>0</v>
      </c>
      <c r="M1041" s="3">
        <f>'1stR'!M$78</f>
        <v>0</v>
      </c>
      <c r="N1041" s="3">
        <f>'1stR'!N$78</f>
        <v>0</v>
      </c>
      <c r="O1041" s="3">
        <f>'1stR'!O$78</f>
        <v>0</v>
      </c>
      <c r="P1041" s="3">
        <f>'1stR'!P$78</f>
        <v>0</v>
      </c>
      <c r="Q1041" s="3">
        <f>'1stR'!Q$78</f>
        <v>0</v>
      </c>
      <c r="R1041" s="3">
        <f>'1stR'!R$78</f>
        <v>0</v>
      </c>
      <c r="S1041" s="3">
        <f>'1stR'!S$78</f>
        <v>0</v>
      </c>
      <c r="T1041" s="3">
        <f>'1stR'!T$78</f>
        <v>0</v>
      </c>
      <c r="U1041" s="10">
        <f>SUM(C1041:T1041)</f>
        <v>0</v>
      </c>
    </row>
    <row r="1042" spans="1:21" x14ac:dyDescent="0.35">
      <c r="B1042" s="4" t="s">
        <v>13</v>
      </c>
      <c r="C1042" s="3">
        <f>'2ndR'!C$78</f>
        <v>0</v>
      </c>
      <c r="D1042" s="3">
        <f>'2ndR'!D$78</f>
        <v>0</v>
      </c>
      <c r="E1042" s="3">
        <f>'2ndR'!E$78</f>
        <v>0</v>
      </c>
      <c r="F1042" s="3">
        <f>'2ndR'!F$78</f>
        <v>0</v>
      </c>
      <c r="G1042" s="3">
        <f>'2ndR'!G$78</f>
        <v>0</v>
      </c>
      <c r="H1042" s="3">
        <f>'2ndR'!H$78</f>
        <v>0</v>
      </c>
      <c r="I1042" s="3">
        <f>'2ndR'!I$78</f>
        <v>0</v>
      </c>
      <c r="J1042" s="3">
        <f>'2ndR'!J$78</f>
        <v>0</v>
      </c>
      <c r="K1042" s="3">
        <f>'2ndR'!K$78</f>
        <v>0</v>
      </c>
      <c r="L1042" s="3">
        <f>'2ndR'!L$78</f>
        <v>0</v>
      </c>
      <c r="M1042" s="3">
        <f>'2ndR'!M$78</f>
        <v>0</v>
      </c>
      <c r="N1042" s="3">
        <f>'2ndR'!N$78</f>
        <v>0</v>
      </c>
      <c r="O1042" s="3">
        <f>'2ndR'!O$78</f>
        <v>0</v>
      </c>
      <c r="P1042" s="3">
        <f>'2ndR'!P$78</f>
        <v>0</v>
      </c>
      <c r="Q1042" s="3">
        <f>'2ndR'!Q$78</f>
        <v>0</v>
      </c>
      <c r="R1042" s="3">
        <f>'2ndR'!R$78</f>
        <v>0</v>
      </c>
      <c r="S1042" s="3">
        <f>'2ndR'!S$78</f>
        <v>0</v>
      </c>
      <c r="T1042" s="3">
        <f>'2ndR'!T$78</f>
        <v>0</v>
      </c>
      <c r="U1042" s="10">
        <f t="shared" ref="U1042:U1050" si="72">SUM(C1042:T1042)</f>
        <v>0</v>
      </c>
    </row>
    <row r="1043" spans="1:21" x14ac:dyDescent="0.35">
      <c r="B1043" s="4" t="s">
        <v>14</v>
      </c>
      <c r="C1043" s="3">
        <f>'3rdR'!C$78</f>
        <v>0</v>
      </c>
      <c r="D1043" s="3">
        <f>'3rdR'!D$78</f>
        <v>0</v>
      </c>
      <c r="E1043" s="3">
        <f>'3rdR'!E$78</f>
        <v>0</v>
      </c>
      <c r="F1043" s="3">
        <f>'3rdR'!F$78</f>
        <v>0</v>
      </c>
      <c r="G1043" s="3">
        <f>'3rdR'!G$78</f>
        <v>0</v>
      </c>
      <c r="H1043" s="3">
        <f>'3rdR'!H$78</f>
        <v>0</v>
      </c>
      <c r="I1043" s="3">
        <f>'3rdR'!I$78</f>
        <v>0</v>
      </c>
      <c r="J1043" s="3">
        <f>'3rdR'!J$78</f>
        <v>0</v>
      </c>
      <c r="K1043" s="3">
        <f>'3rdR'!K$78</f>
        <v>0</v>
      </c>
      <c r="L1043" s="3">
        <f>'3rdR'!L$78</f>
        <v>0</v>
      </c>
      <c r="M1043" s="3">
        <f>'3rdR'!M$78</f>
        <v>0</v>
      </c>
      <c r="N1043" s="3">
        <f>'3rdR'!N$78</f>
        <v>0</v>
      </c>
      <c r="O1043" s="3">
        <f>'3rdR'!O$78</f>
        <v>0</v>
      </c>
      <c r="P1043" s="3">
        <f>'3rdR'!P$78</f>
        <v>0</v>
      </c>
      <c r="Q1043" s="3">
        <f>'3rdR'!Q$78</f>
        <v>0</v>
      </c>
      <c r="R1043" s="3">
        <f>'3rdR'!R$78</f>
        <v>0</v>
      </c>
      <c r="S1043" s="3">
        <f>'3rdR'!S$78</f>
        <v>0</v>
      </c>
      <c r="T1043" s="3">
        <f>'3rdR'!T$78</f>
        <v>0</v>
      </c>
      <c r="U1043" s="10">
        <f t="shared" si="72"/>
        <v>0</v>
      </c>
    </row>
    <row r="1044" spans="1:21" x14ac:dyDescent="0.35">
      <c r="B1044" s="4" t="s">
        <v>15</v>
      </c>
      <c r="C1044" s="3">
        <f>'4thR'!C$78</f>
        <v>0</v>
      </c>
      <c r="D1044" s="3">
        <f>'4thR'!D$78</f>
        <v>0</v>
      </c>
      <c r="E1044" s="3">
        <f>'4thR'!E$78</f>
        <v>0</v>
      </c>
      <c r="F1044" s="3">
        <f>'4thR'!F$78</f>
        <v>0</v>
      </c>
      <c r="G1044" s="3">
        <f>'4thR'!G$78</f>
        <v>0</v>
      </c>
      <c r="H1044" s="3">
        <f>'4thR'!H$78</f>
        <v>0</v>
      </c>
      <c r="I1044" s="3">
        <f>'4thR'!I$78</f>
        <v>0</v>
      </c>
      <c r="J1044" s="3">
        <f>'4thR'!J$78</f>
        <v>0</v>
      </c>
      <c r="K1044" s="3">
        <f>'4thR'!K$78</f>
        <v>0</v>
      </c>
      <c r="L1044" s="3">
        <f>'4thR'!L$78</f>
        <v>0</v>
      </c>
      <c r="M1044" s="3">
        <f>'4thR'!M$78</f>
        <v>0</v>
      </c>
      <c r="N1044" s="3">
        <f>'4thR'!N$78</f>
        <v>0</v>
      </c>
      <c r="O1044" s="3">
        <f>'4thR'!O$78</f>
        <v>0</v>
      </c>
      <c r="P1044" s="3">
        <f>'4thR'!P$78</f>
        <v>0</v>
      </c>
      <c r="Q1044" s="3">
        <f>'4thR'!Q$78</f>
        <v>0</v>
      </c>
      <c r="R1044" s="3">
        <f>'4thR'!R$78</f>
        <v>0</v>
      </c>
      <c r="S1044" s="3">
        <f>'4thR'!S$78</f>
        <v>0</v>
      </c>
      <c r="T1044" s="3">
        <f>'4thR'!T$78</f>
        <v>0</v>
      </c>
      <c r="U1044" s="10">
        <f t="shared" si="72"/>
        <v>0</v>
      </c>
    </row>
    <row r="1045" spans="1:21" x14ac:dyDescent="0.35">
      <c r="B1045" s="4" t="s">
        <v>16</v>
      </c>
      <c r="C1045" s="3">
        <f>'5thR'!C$78</f>
        <v>0</v>
      </c>
      <c r="D1045" s="3">
        <f>'5thR'!D$78</f>
        <v>0</v>
      </c>
      <c r="E1045" s="3">
        <f>'5thR'!E$78</f>
        <v>0</v>
      </c>
      <c r="F1045" s="3">
        <f>'5thR'!F$78</f>
        <v>0</v>
      </c>
      <c r="G1045" s="3">
        <f>'5thR'!G$78</f>
        <v>0</v>
      </c>
      <c r="H1045" s="3">
        <f>'5thR'!H$78</f>
        <v>0</v>
      </c>
      <c r="I1045" s="3">
        <f>'5thR'!I$78</f>
        <v>0</v>
      </c>
      <c r="J1045" s="3">
        <f>'5thR'!J$78</f>
        <v>0</v>
      </c>
      <c r="K1045" s="3">
        <f>'5thR'!K$78</f>
        <v>0</v>
      </c>
      <c r="L1045" s="3">
        <f>'5thR'!L$78</f>
        <v>0</v>
      </c>
      <c r="M1045" s="3">
        <f>'5thR'!M$78</f>
        <v>0</v>
      </c>
      <c r="N1045" s="3">
        <f>'5thR'!N$78</f>
        <v>0</v>
      </c>
      <c r="O1045" s="3">
        <f>'5thR'!O$78</f>
        <v>0</v>
      </c>
      <c r="P1045" s="3">
        <f>'5thR'!P$78</f>
        <v>0</v>
      </c>
      <c r="Q1045" s="3">
        <f>'5thR'!Q$78</f>
        <v>0</v>
      </c>
      <c r="R1045" s="3">
        <f>'5thR'!R$78</f>
        <v>0</v>
      </c>
      <c r="S1045" s="3">
        <f>'5thR'!S$78</f>
        <v>0</v>
      </c>
      <c r="T1045" s="3">
        <f>'5thR'!T$78</f>
        <v>0</v>
      </c>
      <c r="U1045" s="10">
        <f t="shared" si="72"/>
        <v>0</v>
      </c>
    </row>
    <row r="1046" spans="1:21" x14ac:dyDescent="0.35">
      <c r="B1046" s="4" t="s">
        <v>17</v>
      </c>
      <c r="C1046" s="3">
        <f>'6thR'!C$78</f>
        <v>0</v>
      </c>
      <c r="D1046" s="3">
        <f>'6thR'!D$78</f>
        <v>0</v>
      </c>
      <c r="E1046" s="3">
        <f>'6thR'!E$78</f>
        <v>0</v>
      </c>
      <c r="F1046" s="3">
        <f>'6thR'!F$78</f>
        <v>0</v>
      </c>
      <c r="G1046" s="3">
        <f>'6thR'!G$78</f>
        <v>0</v>
      </c>
      <c r="H1046" s="3">
        <f>'6thR'!H$78</f>
        <v>0</v>
      </c>
      <c r="I1046" s="3">
        <f>'6thR'!I$78</f>
        <v>0</v>
      </c>
      <c r="J1046" s="3">
        <f>'6thR'!J$78</f>
        <v>0</v>
      </c>
      <c r="K1046" s="3">
        <f>'6thR'!K$78</f>
        <v>0</v>
      </c>
      <c r="L1046" s="3">
        <f>'6thR'!L$78</f>
        <v>0</v>
      </c>
      <c r="M1046" s="3">
        <f>'6thR'!M$78</f>
        <v>0</v>
      </c>
      <c r="N1046" s="3">
        <f>'6thR'!N$78</f>
        <v>0</v>
      </c>
      <c r="O1046" s="3">
        <f>'6thR'!O$78</f>
        <v>0</v>
      </c>
      <c r="P1046" s="3">
        <f>'6thR'!P$78</f>
        <v>0</v>
      </c>
      <c r="Q1046" s="3">
        <f>'6thR'!Q$78</f>
        <v>0</v>
      </c>
      <c r="R1046" s="3">
        <f>'6thR'!R$78</f>
        <v>0</v>
      </c>
      <c r="S1046" s="3">
        <f>'6thR'!S$78</f>
        <v>0</v>
      </c>
      <c r="T1046" s="3">
        <f>'6thR'!T$78</f>
        <v>0</v>
      </c>
      <c r="U1046" s="10">
        <f t="shared" si="72"/>
        <v>0</v>
      </c>
    </row>
    <row r="1047" spans="1:21" x14ac:dyDescent="0.35">
      <c r="B1047" s="4" t="s">
        <v>18</v>
      </c>
      <c r="C1047" s="3">
        <f>'7thR'!C$78</f>
        <v>0</v>
      </c>
      <c r="D1047" s="3">
        <f>'7thR'!D$78</f>
        <v>0</v>
      </c>
      <c r="E1047" s="3">
        <f>'7thR'!E$78</f>
        <v>0</v>
      </c>
      <c r="F1047" s="3">
        <f>'7thR'!F$78</f>
        <v>0</v>
      </c>
      <c r="G1047" s="3">
        <f>'7thR'!G$78</f>
        <v>0</v>
      </c>
      <c r="H1047" s="3">
        <f>'7thR'!H$78</f>
        <v>0</v>
      </c>
      <c r="I1047" s="3">
        <f>'7thR'!I$78</f>
        <v>0</v>
      </c>
      <c r="J1047" s="3">
        <f>'7thR'!J$78</f>
        <v>0</v>
      </c>
      <c r="K1047" s="3">
        <f>'7thR'!K$78</f>
        <v>0</v>
      </c>
      <c r="L1047" s="3">
        <f>'7thR'!L$78</f>
        <v>0</v>
      </c>
      <c r="M1047" s="3">
        <f>'7thR'!M$78</f>
        <v>0</v>
      </c>
      <c r="N1047" s="3">
        <f>'7thR'!N$78</f>
        <v>0</v>
      </c>
      <c r="O1047" s="3">
        <f>'7thR'!O$78</f>
        <v>0</v>
      </c>
      <c r="P1047" s="3">
        <f>'7thR'!P$78</f>
        <v>0</v>
      </c>
      <c r="Q1047" s="3">
        <f>'7thR'!Q$78</f>
        <v>0</v>
      </c>
      <c r="R1047" s="3">
        <f>'7thR'!R$78</f>
        <v>0</v>
      </c>
      <c r="S1047" s="3">
        <f>'7thR'!S$78</f>
        <v>0</v>
      </c>
      <c r="T1047" s="3">
        <f>'7thR'!T$78</f>
        <v>0</v>
      </c>
      <c r="U1047" s="10">
        <f t="shared" si="72"/>
        <v>0</v>
      </c>
    </row>
    <row r="1048" spans="1:21" ht="15" thickBot="1" x14ac:dyDescent="0.4">
      <c r="B1048" s="4" t="s">
        <v>19</v>
      </c>
      <c r="C1048" s="32">
        <f>'8thR'!C$78</f>
        <v>0</v>
      </c>
      <c r="D1048" s="32">
        <f>'8thR'!D$78</f>
        <v>0</v>
      </c>
      <c r="E1048" s="32">
        <f>'8thR'!E$78</f>
        <v>0</v>
      </c>
      <c r="F1048" s="32">
        <f>'8thR'!F$78</f>
        <v>0</v>
      </c>
      <c r="G1048" s="32">
        <f>'8thR'!G$78</f>
        <v>0</v>
      </c>
      <c r="H1048" s="32">
        <f>'8thR'!H$78</f>
        <v>0</v>
      </c>
      <c r="I1048" s="32">
        <f>'8thR'!I$78</f>
        <v>0</v>
      </c>
      <c r="J1048" s="32">
        <f>'8thR'!J$78</f>
        <v>0</v>
      </c>
      <c r="K1048" s="32">
        <f>'8thR'!K$78</f>
        <v>0</v>
      </c>
      <c r="L1048" s="32">
        <f>'8thR'!L$78</f>
        <v>0</v>
      </c>
      <c r="M1048" s="32">
        <f>'8thR'!M$78</f>
        <v>0</v>
      </c>
      <c r="N1048" s="32">
        <f>'8thR'!N$78</f>
        <v>0</v>
      </c>
      <c r="O1048" s="32">
        <f>'8thR'!O$78</f>
        <v>0</v>
      </c>
      <c r="P1048" s="32">
        <f>'8thR'!P$78</f>
        <v>0</v>
      </c>
      <c r="Q1048" s="32">
        <f>'8thR'!Q$78</f>
        <v>0</v>
      </c>
      <c r="R1048" s="32">
        <f>'8thR'!R$78</f>
        <v>0</v>
      </c>
      <c r="S1048" s="32">
        <f>'8thR'!S$78</f>
        <v>0</v>
      </c>
      <c r="T1048" s="32">
        <f>'8thR'!T$78</f>
        <v>0</v>
      </c>
      <c r="U1048" s="10">
        <f t="shared" si="72"/>
        <v>0</v>
      </c>
    </row>
    <row r="1049" spans="1:21" ht="16" thickTop="1" x14ac:dyDescent="0.35">
      <c r="B1049" s="38" t="s">
        <v>12</v>
      </c>
      <c r="C1049" s="30">
        <f>score!H$78</f>
        <v>0</v>
      </c>
      <c r="D1049" s="30">
        <f>score!I$78</f>
        <v>0</v>
      </c>
      <c r="E1049" s="30">
        <f>score!J$78</f>
        <v>0</v>
      </c>
      <c r="F1049" s="30">
        <f>score!K$78</f>
        <v>0</v>
      </c>
      <c r="G1049" s="30">
        <f>score!L$78</f>
        <v>0</v>
      </c>
      <c r="H1049" s="30">
        <f>score!M$78</f>
        <v>0</v>
      </c>
      <c r="I1049" s="30">
        <f>score!N$78</f>
        <v>0</v>
      </c>
      <c r="J1049" s="30">
        <f>score!O$78</f>
        <v>0</v>
      </c>
      <c r="K1049" s="30">
        <f>score!P$78</f>
        <v>0</v>
      </c>
      <c r="L1049" s="30">
        <f>score!Q$78</f>
        <v>0</v>
      </c>
      <c r="M1049" s="30">
        <f>score!R$78</f>
        <v>0</v>
      </c>
      <c r="N1049" s="30">
        <f>score!S$78</f>
        <v>0</v>
      </c>
      <c r="O1049" s="30">
        <f>score!T$78</f>
        <v>0</v>
      </c>
      <c r="P1049" s="30">
        <f>score!U$78</f>
        <v>0</v>
      </c>
      <c r="Q1049" s="30">
        <f>score!V$78</f>
        <v>0</v>
      </c>
      <c r="R1049" s="30">
        <f>score!W$78</f>
        <v>0</v>
      </c>
      <c r="S1049" s="30">
        <f>score!X$78</f>
        <v>0</v>
      </c>
      <c r="T1049" s="30">
        <f>score!Y$78</f>
        <v>0</v>
      </c>
      <c r="U1049" s="34">
        <f t="shared" si="72"/>
        <v>0</v>
      </c>
    </row>
    <row r="1050" spans="1:21" ht="15.5" x14ac:dyDescent="0.35">
      <c r="B1050" s="39" t="s">
        <v>7</v>
      </c>
      <c r="C1050" s="40">
        <f>score!H$147</f>
        <v>4</v>
      </c>
      <c r="D1050" s="40">
        <f>score!$I$147</f>
        <v>3</v>
      </c>
      <c r="E1050" s="40">
        <f>score!$J$147</f>
        <v>3</v>
      </c>
      <c r="F1050" s="40">
        <f>score!$K$147</f>
        <v>4</v>
      </c>
      <c r="G1050" s="40">
        <f>score!$L$147</f>
        <v>4</v>
      </c>
      <c r="H1050" s="40">
        <f>score!$M$147</f>
        <v>4</v>
      </c>
      <c r="I1050" s="40">
        <f>score!$N$147</f>
        <v>3</v>
      </c>
      <c r="J1050" s="40">
        <f>score!$O$147</f>
        <v>4</v>
      </c>
      <c r="K1050" s="40">
        <f>score!$P$147</f>
        <v>3</v>
      </c>
      <c r="L1050" s="40">
        <f>score!$Q$147</f>
        <v>4</v>
      </c>
      <c r="M1050" s="40">
        <f>score!$R$147</f>
        <v>3</v>
      </c>
      <c r="N1050" s="40">
        <f>score!$S$147</f>
        <v>3</v>
      </c>
      <c r="O1050" s="40">
        <f>score!$T$147</f>
        <v>4</v>
      </c>
      <c r="P1050" s="40">
        <f>score!$U$147</f>
        <v>4</v>
      </c>
      <c r="Q1050" s="40">
        <f>score!$V$147</f>
        <v>4</v>
      </c>
      <c r="R1050" s="40">
        <f>score!$W$147</f>
        <v>3</v>
      </c>
      <c r="S1050" s="40">
        <f>score!$X$147</f>
        <v>4</v>
      </c>
      <c r="T1050" s="40">
        <f>score!$Y$147</f>
        <v>3</v>
      </c>
      <c r="U1050" s="13">
        <f t="shared" si="72"/>
        <v>64</v>
      </c>
    </row>
    <row r="1051" spans="1:21" x14ac:dyDescent="0.35">
      <c r="C1051" s="41"/>
      <c r="D1051" s="41"/>
      <c r="E1051" s="41"/>
      <c r="F1051" s="41"/>
      <c r="G1051" s="41"/>
      <c r="H1051" s="41"/>
      <c r="I1051" s="41"/>
      <c r="J1051" s="41"/>
      <c r="K1051" s="41"/>
      <c r="L1051" s="41"/>
      <c r="M1051" s="41"/>
      <c r="N1051" s="41"/>
      <c r="O1051" s="41"/>
      <c r="P1051" s="41"/>
      <c r="Q1051" s="41"/>
      <c r="R1051" s="41"/>
      <c r="S1051" s="41"/>
      <c r="T1051" s="41"/>
    </row>
    <row r="1052" spans="1:21" x14ac:dyDescent="0.35">
      <c r="A1052" s="151">
        <f>score!A79</f>
        <v>73</v>
      </c>
      <c r="C1052" s="149" t="s">
        <v>6</v>
      </c>
      <c r="D1052" s="149"/>
      <c r="E1052" s="149"/>
      <c r="F1052" s="149"/>
      <c r="G1052" s="149"/>
      <c r="H1052" s="149"/>
      <c r="I1052" s="149"/>
      <c r="J1052" s="149"/>
      <c r="K1052" s="149"/>
      <c r="L1052" s="149"/>
      <c r="M1052" s="149"/>
      <c r="N1052" s="149"/>
      <c r="O1052" s="149"/>
      <c r="P1052" s="149"/>
      <c r="Q1052" s="149"/>
      <c r="R1052" s="149"/>
      <c r="S1052" s="149"/>
      <c r="T1052" s="149"/>
    </row>
    <row r="1053" spans="1:21" x14ac:dyDescent="0.35">
      <c r="A1053" s="151"/>
      <c r="B1053" s="152" t="str">
        <f>score!F79</f>
        <v/>
      </c>
      <c r="C1053" s="147">
        <v>1</v>
      </c>
      <c r="D1053" s="147">
        <v>2</v>
      </c>
      <c r="E1053" s="147">
        <v>3</v>
      </c>
      <c r="F1053" s="147">
        <v>4</v>
      </c>
      <c r="G1053" s="147">
        <v>5</v>
      </c>
      <c r="H1053" s="147">
        <v>6</v>
      </c>
      <c r="I1053" s="147">
        <v>7</v>
      </c>
      <c r="J1053" s="147">
        <v>8</v>
      </c>
      <c r="K1053" s="147">
        <v>9</v>
      </c>
      <c r="L1053" s="147">
        <v>10</v>
      </c>
      <c r="M1053" s="147">
        <v>11</v>
      </c>
      <c r="N1053" s="147">
        <v>12</v>
      </c>
      <c r="O1053" s="147">
        <v>13</v>
      </c>
      <c r="P1053" s="147">
        <v>14</v>
      </c>
      <c r="Q1053" s="147">
        <v>15</v>
      </c>
      <c r="R1053" s="147">
        <v>16</v>
      </c>
      <c r="S1053" s="147">
        <v>17</v>
      </c>
      <c r="T1053" s="147">
        <v>18</v>
      </c>
      <c r="U1053" s="42" t="s">
        <v>1</v>
      </c>
    </row>
    <row r="1054" spans="1:21" x14ac:dyDescent="0.35">
      <c r="B1054" s="152"/>
      <c r="C1054" s="147"/>
      <c r="D1054" s="147"/>
      <c r="E1054" s="147"/>
      <c r="F1054" s="147"/>
      <c r="G1054" s="147"/>
      <c r="H1054" s="147"/>
      <c r="I1054" s="147"/>
      <c r="J1054" s="147"/>
      <c r="K1054" s="147"/>
      <c r="L1054" s="147"/>
      <c r="M1054" s="147"/>
      <c r="N1054" s="147"/>
      <c r="O1054" s="147"/>
      <c r="P1054" s="147"/>
      <c r="Q1054" s="147"/>
      <c r="R1054" s="147"/>
      <c r="S1054" s="147"/>
      <c r="T1054" s="147"/>
      <c r="U1054" s="43"/>
    </row>
    <row r="1055" spans="1:21" x14ac:dyDescent="0.35">
      <c r="B1055" s="4" t="s">
        <v>8</v>
      </c>
      <c r="C1055" s="3">
        <f>'1stR'!C$79</f>
        <v>0</v>
      </c>
      <c r="D1055" s="3">
        <f>'1stR'!D$79</f>
        <v>0</v>
      </c>
      <c r="E1055" s="3">
        <f>'1stR'!E$79</f>
        <v>0</v>
      </c>
      <c r="F1055" s="3">
        <f>'1stR'!F$79</f>
        <v>0</v>
      </c>
      <c r="G1055" s="3">
        <f>'1stR'!G$79</f>
        <v>0</v>
      </c>
      <c r="H1055" s="3">
        <f>'1stR'!H$79</f>
        <v>0</v>
      </c>
      <c r="I1055" s="3">
        <f>'1stR'!I$79</f>
        <v>0</v>
      </c>
      <c r="J1055" s="3">
        <f>'1stR'!J$79</f>
        <v>0</v>
      </c>
      <c r="K1055" s="3">
        <f>'1stR'!K$79</f>
        <v>0</v>
      </c>
      <c r="L1055" s="3">
        <f>'1stR'!L$79</f>
        <v>0</v>
      </c>
      <c r="M1055" s="3">
        <f>'1stR'!M$79</f>
        <v>0</v>
      </c>
      <c r="N1055" s="3">
        <f>'1stR'!N$79</f>
        <v>0</v>
      </c>
      <c r="O1055" s="3">
        <f>'1stR'!O$79</f>
        <v>0</v>
      </c>
      <c r="P1055" s="3">
        <f>'1stR'!P$79</f>
        <v>0</v>
      </c>
      <c r="Q1055" s="3">
        <f>'1stR'!Q$79</f>
        <v>0</v>
      </c>
      <c r="R1055" s="3">
        <f>'1stR'!R$79</f>
        <v>0</v>
      </c>
      <c r="S1055" s="3">
        <f>'1stR'!S$79</f>
        <v>0</v>
      </c>
      <c r="T1055" s="3">
        <f>'1stR'!T$79</f>
        <v>0</v>
      </c>
      <c r="U1055" s="10">
        <f>SUM(C1055:T1055)</f>
        <v>0</v>
      </c>
    </row>
    <row r="1056" spans="1:21" x14ac:dyDescent="0.35">
      <c r="B1056" s="4" t="s">
        <v>13</v>
      </c>
      <c r="C1056" s="3">
        <f>'2ndR'!C$79</f>
        <v>0</v>
      </c>
      <c r="D1056" s="3">
        <f>'2ndR'!D$79</f>
        <v>0</v>
      </c>
      <c r="E1056" s="3">
        <f>'2ndR'!E$79</f>
        <v>0</v>
      </c>
      <c r="F1056" s="3">
        <f>'2ndR'!F$79</f>
        <v>0</v>
      </c>
      <c r="G1056" s="3">
        <f>'2ndR'!G$79</f>
        <v>0</v>
      </c>
      <c r="H1056" s="3">
        <f>'2ndR'!H$79</f>
        <v>0</v>
      </c>
      <c r="I1056" s="3">
        <f>'2ndR'!I$79</f>
        <v>0</v>
      </c>
      <c r="J1056" s="3">
        <f>'2ndR'!J$79</f>
        <v>0</v>
      </c>
      <c r="K1056" s="3">
        <f>'2ndR'!K$79</f>
        <v>0</v>
      </c>
      <c r="L1056" s="3">
        <f>'2ndR'!L$79</f>
        <v>0</v>
      </c>
      <c r="M1056" s="3">
        <f>'2ndR'!M$79</f>
        <v>0</v>
      </c>
      <c r="N1056" s="3">
        <f>'2ndR'!N$79</f>
        <v>0</v>
      </c>
      <c r="O1056" s="3">
        <f>'2ndR'!O$79</f>
        <v>0</v>
      </c>
      <c r="P1056" s="3">
        <f>'2ndR'!P$79</f>
        <v>0</v>
      </c>
      <c r="Q1056" s="3">
        <f>'2ndR'!Q$79</f>
        <v>0</v>
      </c>
      <c r="R1056" s="3">
        <f>'2ndR'!R$79</f>
        <v>0</v>
      </c>
      <c r="S1056" s="3">
        <f>'2ndR'!S$79</f>
        <v>0</v>
      </c>
      <c r="T1056" s="3">
        <f>'2ndR'!T$79</f>
        <v>0</v>
      </c>
      <c r="U1056" s="10">
        <f t="shared" ref="U1056:U1064" si="73">SUM(C1056:T1056)</f>
        <v>0</v>
      </c>
    </row>
    <row r="1057" spans="1:21" x14ac:dyDescent="0.35">
      <c r="B1057" s="4" t="s">
        <v>14</v>
      </c>
      <c r="C1057" s="3">
        <f>'3rdR'!C$79</f>
        <v>0</v>
      </c>
      <c r="D1057" s="3">
        <f>'3rdR'!D$79</f>
        <v>0</v>
      </c>
      <c r="E1057" s="3">
        <f>'3rdR'!E$79</f>
        <v>0</v>
      </c>
      <c r="F1057" s="3">
        <f>'3rdR'!F$79</f>
        <v>0</v>
      </c>
      <c r="G1057" s="3">
        <f>'3rdR'!G$79</f>
        <v>0</v>
      </c>
      <c r="H1057" s="3">
        <f>'3rdR'!H$79</f>
        <v>0</v>
      </c>
      <c r="I1057" s="3">
        <f>'3rdR'!I$79</f>
        <v>0</v>
      </c>
      <c r="J1057" s="3">
        <f>'3rdR'!J$79</f>
        <v>0</v>
      </c>
      <c r="K1057" s="3">
        <f>'3rdR'!K$79</f>
        <v>0</v>
      </c>
      <c r="L1057" s="3">
        <f>'3rdR'!L$79</f>
        <v>0</v>
      </c>
      <c r="M1057" s="3">
        <f>'3rdR'!M$79</f>
        <v>0</v>
      </c>
      <c r="N1057" s="3">
        <f>'3rdR'!N$79</f>
        <v>0</v>
      </c>
      <c r="O1057" s="3">
        <f>'3rdR'!O$79</f>
        <v>0</v>
      </c>
      <c r="P1057" s="3">
        <f>'3rdR'!P$79</f>
        <v>0</v>
      </c>
      <c r="Q1057" s="3">
        <f>'3rdR'!Q$79</f>
        <v>0</v>
      </c>
      <c r="R1057" s="3">
        <f>'3rdR'!R$79</f>
        <v>0</v>
      </c>
      <c r="S1057" s="3">
        <f>'3rdR'!S$79</f>
        <v>0</v>
      </c>
      <c r="T1057" s="3">
        <f>'3rdR'!T$79</f>
        <v>0</v>
      </c>
      <c r="U1057" s="10">
        <f t="shared" si="73"/>
        <v>0</v>
      </c>
    </row>
    <row r="1058" spans="1:21" x14ac:dyDescent="0.35">
      <c r="B1058" s="4" t="s">
        <v>15</v>
      </c>
      <c r="C1058" s="3">
        <f>'4thR'!C$79</f>
        <v>0</v>
      </c>
      <c r="D1058" s="3">
        <f>'4thR'!D$79</f>
        <v>0</v>
      </c>
      <c r="E1058" s="3">
        <f>'4thR'!E$79</f>
        <v>0</v>
      </c>
      <c r="F1058" s="3">
        <f>'4thR'!F$79</f>
        <v>0</v>
      </c>
      <c r="G1058" s="3">
        <f>'4thR'!G$79</f>
        <v>0</v>
      </c>
      <c r="H1058" s="3">
        <f>'4thR'!H$79</f>
        <v>0</v>
      </c>
      <c r="I1058" s="3">
        <f>'4thR'!I$79</f>
        <v>0</v>
      </c>
      <c r="J1058" s="3">
        <f>'4thR'!J$79</f>
        <v>0</v>
      </c>
      <c r="K1058" s="3">
        <f>'4thR'!K$79</f>
        <v>0</v>
      </c>
      <c r="L1058" s="3">
        <f>'4thR'!L$79</f>
        <v>0</v>
      </c>
      <c r="M1058" s="3">
        <f>'4thR'!M$79</f>
        <v>0</v>
      </c>
      <c r="N1058" s="3">
        <f>'4thR'!N$79</f>
        <v>0</v>
      </c>
      <c r="O1058" s="3">
        <f>'4thR'!O$79</f>
        <v>0</v>
      </c>
      <c r="P1058" s="3">
        <f>'4thR'!P$79</f>
        <v>0</v>
      </c>
      <c r="Q1058" s="3">
        <f>'4thR'!Q$79</f>
        <v>0</v>
      </c>
      <c r="R1058" s="3">
        <f>'4thR'!R$79</f>
        <v>0</v>
      </c>
      <c r="S1058" s="3">
        <f>'4thR'!S$79</f>
        <v>0</v>
      </c>
      <c r="T1058" s="3">
        <f>'4thR'!T$79</f>
        <v>0</v>
      </c>
      <c r="U1058" s="10">
        <f t="shared" si="73"/>
        <v>0</v>
      </c>
    </row>
    <row r="1059" spans="1:21" x14ac:dyDescent="0.35">
      <c r="B1059" s="4" t="s">
        <v>16</v>
      </c>
      <c r="C1059" s="3">
        <f>'5thR'!C$79</f>
        <v>0</v>
      </c>
      <c r="D1059" s="3">
        <f>'5thR'!D$79</f>
        <v>0</v>
      </c>
      <c r="E1059" s="3">
        <f>'5thR'!E$79</f>
        <v>0</v>
      </c>
      <c r="F1059" s="3">
        <f>'5thR'!F$79</f>
        <v>0</v>
      </c>
      <c r="G1059" s="3">
        <f>'5thR'!G$79</f>
        <v>0</v>
      </c>
      <c r="H1059" s="3">
        <f>'5thR'!H$79</f>
        <v>0</v>
      </c>
      <c r="I1059" s="3">
        <f>'5thR'!I$79</f>
        <v>0</v>
      </c>
      <c r="J1059" s="3">
        <f>'5thR'!J$79</f>
        <v>0</v>
      </c>
      <c r="K1059" s="3">
        <f>'5thR'!K$79</f>
        <v>0</v>
      </c>
      <c r="L1059" s="3">
        <f>'5thR'!L$79</f>
        <v>0</v>
      </c>
      <c r="M1059" s="3">
        <f>'5thR'!M$79</f>
        <v>0</v>
      </c>
      <c r="N1059" s="3">
        <f>'5thR'!N$79</f>
        <v>0</v>
      </c>
      <c r="O1059" s="3">
        <f>'5thR'!O$79</f>
        <v>0</v>
      </c>
      <c r="P1059" s="3">
        <f>'5thR'!P$79</f>
        <v>0</v>
      </c>
      <c r="Q1059" s="3">
        <f>'5thR'!Q$79</f>
        <v>0</v>
      </c>
      <c r="R1059" s="3">
        <f>'5thR'!R$79</f>
        <v>0</v>
      </c>
      <c r="S1059" s="3">
        <f>'5thR'!S$79</f>
        <v>0</v>
      </c>
      <c r="T1059" s="3">
        <f>'5thR'!T$79</f>
        <v>0</v>
      </c>
      <c r="U1059" s="10">
        <f t="shared" si="73"/>
        <v>0</v>
      </c>
    </row>
    <row r="1060" spans="1:21" x14ac:dyDescent="0.35">
      <c r="B1060" s="4" t="s">
        <v>17</v>
      </c>
      <c r="C1060" s="3">
        <f>'6thR'!C$79</f>
        <v>0</v>
      </c>
      <c r="D1060" s="3">
        <f>'6thR'!D$79</f>
        <v>0</v>
      </c>
      <c r="E1060" s="3">
        <f>'6thR'!E$79</f>
        <v>0</v>
      </c>
      <c r="F1060" s="3">
        <f>'6thR'!F$79</f>
        <v>0</v>
      </c>
      <c r="G1060" s="3">
        <f>'6thR'!G$79</f>
        <v>0</v>
      </c>
      <c r="H1060" s="3">
        <f>'6thR'!H$79</f>
        <v>0</v>
      </c>
      <c r="I1060" s="3">
        <f>'6thR'!I$79</f>
        <v>0</v>
      </c>
      <c r="J1060" s="3">
        <f>'6thR'!J$79</f>
        <v>0</v>
      </c>
      <c r="K1060" s="3">
        <f>'6thR'!K$79</f>
        <v>0</v>
      </c>
      <c r="L1060" s="3">
        <f>'6thR'!L$79</f>
        <v>0</v>
      </c>
      <c r="M1060" s="3">
        <f>'6thR'!M$79</f>
        <v>0</v>
      </c>
      <c r="N1060" s="3">
        <f>'6thR'!N$79</f>
        <v>0</v>
      </c>
      <c r="O1060" s="3">
        <f>'6thR'!O$79</f>
        <v>0</v>
      </c>
      <c r="P1060" s="3">
        <f>'6thR'!P$79</f>
        <v>0</v>
      </c>
      <c r="Q1060" s="3">
        <f>'6thR'!Q$79</f>
        <v>0</v>
      </c>
      <c r="R1060" s="3">
        <f>'6thR'!R$79</f>
        <v>0</v>
      </c>
      <c r="S1060" s="3">
        <f>'6thR'!S$79</f>
        <v>0</v>
      </c>
      <c r="T1060" s="3">
        <f>'6thR'!T$79</f>
        <v>0</v>
      </c>
      <c r="U1060" s="10">
        <f t="shared" si="73"/>
        <v>0</v>
      </c>
    </row>
    <row r="1061" spans="1:21" x14ac:dyDescent="0.35">
      <c r="B1061" s="4" t="s">
        <v>18</v>
      </c>
      <c r="C1061" s="3">
        <f>'7thR'!C$79</f>
        <v>0</v>
      </c>
      <c r="D1061" s="3">
        <f>'7thR'!D$79</f>
        <v>0</v>
      </c>
      <c r="E1061" s="3">
        <f>'7thR'!E$79</f>
        <v>0</v>
      </c>
      <c r="F1061" s="3">
        <f>'7thR'!F$79</f>
        <v>0</v>
      </c>
      <c r="G1061" s="3">
        <f>'7thR'!G$79</f>
        <v>0</v>
      </c>
      <c r="H1061" s="3">
        <f>'7thR'!H$79</f>
        <v>0</v>
      </c>
      <c r="I1061" s="3">
        <f>'7thR'!I$79</f>
        <v>0</v>
      </c>
      <c r="J1061" s="3">
        <f>'7thR'!J$79</f>
        <v>0</v>
      </c>
      <c r="K1061" s="3">
        <f>'7thR'!K$79</f>
        <v>0</v>
      </c>
      <c r="L1061" s="3">
        <f>'7thR'!L$79</f>
        <v>0</v>
      </c>
      <c r="M1061" s="3">
        <f>'7thR'!M$79</f>
        <v>0</v>
      </c>
      <c r="N1061" s="3">
        <f>'7thR'!N$79</f>
        <v>0</v>
      </c>
      <c r="O1061" s="3">
        <f>'7thR'!O$79</f>
        <v>0</v>
      </c>
      <c r="P1061" s="3">
        <f>'7thR'!P$79</f>
        <v>0</v>
      </c>
      <c r="Q1061" s="3">
        <f>'7thR'!Q$79</f>
        <v>0</v>
      </c>
      <c r="R1061" s="3">
        <f>'7thR'!R$79</f>
        <v>0</v>
      </c>
      <c r="S1061" s="3">
        <f>'7thR'!S$79</f>
        <v>0</v>
      </c>
      <c r="T1061" s="3">
        <f>'7thR'!T$79</f>
        <v>0</v>
      </c>
      <c r="U1061" s="10">
        <f t="shared" si="73"/>
        <v>0</v>
      </c>
    </row>
    <row r="1062" spans="1:21" ht="15" thickBot="1" x14ac:dyDescent="0.4">
      <c r="B1062" s="4" t="s">
        <v>19</v>
      </c>
      <c r="C1062" s="32">
        <f>'8thR'!C$79</f>
        <v>0</v>
      </c>
      <c r="D1062" s="32">
        <f>'8thR'!D$79</f>
        <v>0</v>
      </c>
      <c r="E1062" s="32">
        <f>'8thR'!E$79</f>
        <v>0</v>
      </c>
      <c r="F1062" s="32">
        <f>'8thR'!F$79</f>
        <v>0</v>
      </c>
      <c r="G1062" s="32">
        <f>'8thR'!G$79</f>
        <v>0</v>
      </c>
      <c r="H1062" s="32">
        <f>'8thR'!H$79</f>
        <v>0</v>
      </c>
      <c r="I1062" s="32">
        <f>'8thR'!I$79</f>
        <v>0</v>
      </c>
      <c r="J1062" s="32">
        <f>'8thR'!J$79</f>
        <v>0</v>
      </c>
      <c r="K1062" s="32">
        <f>'8thR'!K$79</f>
        <v>0</v>
      </c>
      <c r="L1062" s="32">
        <f>'8thR'!L$79</f>
        <v>0</v>
      </c>
      <c r="M1062" s="32">
        <f>'8thR'!M$79</f>
        <v>0</v>
      </c>
      <c r="N1062" s="32">
        <f>'8thR'!N$79</f>
        <v>0</v>
      </c>
      <c r="O1062" s="32">
        <f>'8thR'!O$79</f>
        <v>0</v>
      </c>
      <c r="P1062" s="32">
        <f>'8thR'!P$79</f>
        <v>0</v>
      </c>
      <c r="Q1062" s="32">
        <f>'8thR'!Q$79</f>
        <v>0</v>
      </c>
      <c r="R1062" s="32">
        <f>'8thR'!R$79</f>
        <v>0</v>
      </c>
      <c r="S1062" s="32">
        <f>'8thR'!S$79</f>
        <v>0</v>
      </c>
      <c r="T1062" s="32">
        <f>'8thR'!T$79</f>
        <v>0</v>
      </c>
      <c r="U1062" s="10">
        <f t="shared" si="73"/>
        <v>0</v>
      </c>
    </row>
    <row r="1063" spans="1:21" ht="16" thickTop="1" x14ac:dyDescent="0.35">
      <c r="B1063" s="38" t="s">
        <v>12</v>
      </c>
      <c r="C1063" s="30">
        <f>score!H$79</f>
        <v>0</v>
      </c>
      <c r="D1063" s="30">
        <f>score!I$79</f>
        <v>0</v>
      </c>
      <c r="E1063" s="30">
        <f>score!J$79</f>
        <v>0</v>
      </c>
      <c r="F1063" s="30">
        <f>score!K$79</f>
        <v>0</v>
      </c>
      <c r="G1063" s="30">
        <f>score!L$79</f>
        <v>0</v>
      </c>
      <c r="H1063" s="30">
        <f>score!M$79</f>
        <v>0</v>
      </c>
      <c r="I1063" s="30">
        <f>score!N$79</f>
        <v>0</v>
      </c>
      <c r="J1063" s="30">
        <f>score!O$79</f>
        <v>0</v>
      </c>
      <c r="K1063" s="30">
        <f>score!P$79</f>
        <v>0</v>
      </c>
      <c r="L1063" s="30">
        <f>score!Q$79</f>
        <v>0</v>
      </c>
      <c r="M1063" s="30">
        <f>score!R$79</f>
        <v>0</v>
      </c>
      <c r="N1063" s="30">
        <f>score!S$79</f>
        <v>0</v>
      </c>
      <c r="O1063" s="30">
        <f>score!T$79</f>
        <v>0</v>
      </c>
      <c r="P1063" s="30">
        <f>score!U$79</f>
        <v>0</v>
      </c>
      <c r="Q1063" s="30">
        <f>score!V$79</f>
        <v>0</v>
      </c>
      <c r="R1063" s="30">
        <f>score!W$79</f>
        <v>0</v>
      </c>
      <c r="S1063" s="30">
        <f>score!X$79</f>
        <v>0</v>
      </c>
      <c r="T1063" s="30">
        <f>score!Y$79</f>
        <v>0</v>
      </c>
      <c r="U1063" s="34">
        <f t="shared" si="73"/>
        <v>0</v>
      </c>
    </row>
    <row r="1064" spans="1:21" ht="15.5" x14ac:dyDescent="0.35">
      <c r="B1064" s="39" t="s">
        <v>7</v>
      </c>
      <c r="C1064" s="40">
        <f>score!H$147</f>
        <v>4</v>
      </c>
      <c r="D1064" s="40">
        <f>score!$I$147</f>
        <v>3</v>
      </c>
      <c r="E1064" s="40">
        <f>score!$J$147</f>
        <v>3</v>
      </c>
      <c r="F1064" s="40">
        <f>score!$K$147</f>
        <v>4</v>
      </c>
      <c r="G1064" s="40">
        <f>score!$L$147</f>
        <v>4</v>
      </c>
      <c r="H1064" s="40">
        <f>score!$M$147</f>
        <v>4</v>
      </c>
      <c r="I1064" s="40">
        <f>score!$N$147</f>
        <v>3</v>
      </c>
      <c r="J1064" s="40">
        <f>score!$O$147</f>
        <v>4</v>
      </c>
      <c r="K1064" s="40">
        <f>score!$P$147</f>
        <v>3</v>
      </c>
      <c r="L1064" s="40">
        <f>score!$Q$147</f>
        <v>4</v>
      </c>
      <c r="M1064" s="40">
        <f>score!$R$147</f>
        <v>3</v>
      </c>
      <c r="N1064" s="40">
        <f>score!$S$147</f>
        <v>3</v>
      </c>
      <c r="O1064" s="40">
        <f>score!$T$147</f>
        <v>4</v>
      </c>
      <c r="P1064" s="40">
        <f>score!$U$147</f>
        <v>4</v>
      </c>
      <c r="Q1064" s="40">
        <f>score!$V$147</f>
        <v>4</v>
      </c>
      <c r="R1064" s="40">
        <f>score!$W$147</f>
        <v>3</v>
      </c>
      <c r="S1064" s="40">
        <f>score!$X$147</f>
        <v>4</v>
      </c>
      <c r="T1064" s="40">
        <f>score!$Y$147</f>
        <v>3</v>
      </c>
      <c r="U1064" s="13">
        <f t="shared" si="73"/>
        <v>64</v>
      </c>
    </row>
    <row r="1065" spans="1:21" x14ac:dyDescent="0.35">
      <c r="C1065" s="41"/>
      <c r="D1065" s="41"/>
      <c r="E1065" s="41"/>
      <c r="F1065" s="41"/>
      <c r="G1065" s="41"/>
      <c r="H1065" s="41"/>
      <c r="I1065" s="41"/>
      <c r="J1065" s="41"/>
      <c r="K1065" s="41"/>
      <c r="L1065" s="41"/>
      <c r="M1065" s="41"/>
      <c r="N1065" s="41"/>
      <c r="O1065" s="41"/>
      <c r="P1065" s="41"/>
      <c r="Q1065" s="41"/>
      <c r="R1065" s="41"/>
      <c r="S1065" s="41"/>
      <c r="T1065" s="41"/>
    </row>
    <row r="1066" spans="1:21" x14ac:dyDescent="0.35">
      <c r="A1066" s="151">
        <f>score!A80</f>
        <v>74</v>
      </c>
      <c r="C1066" s="149" t="s">
        <v>6</v>
      </c>
      <c r="D1066" s="149"/>
      <c r="E1066" s="149"/>
      <c r="F1066" s="149"/>
      <c r="G1066" s="149"/>
      <c r="H1066" s="149"/>
      <c r="I1066" s="149"/>
      <c r="J1066" s="149"/>
      <c r="K1066" s="149"/>
      <c r="L1066" s="149"/>
      <c r="M1066" s="149"/>
      <c r="N1066" s="149"/>
      <c r="O1066" s="149"/>
      <c r="P1066" s="149"/>
      <c r="Q1066" s="149"/>
      <c r="R1066" s="149"/>
      <c r="S1066" s="149"/>
      <c r="T1066" s="149"/>
    </row>
    <row r="1067" spans="1:21" x14ac:dyDescent="0.35">
      <c r="A1067" s="151"/>
      <c r="B1067" s="152" t="str">
        <f>score!F80</f>
        <v/>
      </c>
      <c r="C1067" s="147">
        <v>1</v>
      </c>
      <c r="D1067" s="147">
        <v>2</v>
      </c>
      <c r="E1067" s="147">
        <v>3</v>
      </c>
      <c r="F1067" s="147">
        <v>4</v>
      </c>
      <c r="G1067" s="147">
        <v>5</v>
      </c>
      <c r="H1067" s="147">
        <v>6</v>
      </c>
      <c r="I1067" s="147">
        <v>7</v>
      </c>
      <c r="J1067" s="147">
        <v>8</v>
      </c>
      <c r="K1067" s="147">
        <v>9</v>
      </c>
      <c r="L1067" s="147">
        <v>10</v>
      </c>
      <c r="M1067" s="147">
        <v>11</v>
      </c>
      <c r="N1067" s="147">
        <v>12</v>
      </c>
      <c r="O1067" s="147">
        <v>13</v>
      </c>
      <c r="P1067" s="147">
        <v>14</v>
      </c>
      <c r="Q1067" s="147">
        <v>15</v>
      </c>
      <c r="R1067" s="147">
        <v>16</v>
      </c>
      <c r="S1067" s="147">
        <v>17</v>
      </c>
      <c r="T1067" s="147">
        <v>18</v>
      </c>
      <c r="U1067" s="42" t="s">
        <v>1</v>
      </c>
    </row>
    <row r="1068" spans="1:21" x14ac:dyDescent="0.35">
      <c r="B1068" s="152"/>
      <c r="C1068" s="147"/>
      <c r="D1068" s="147"/>
      <c r="E1068" s="147"/>
      <c r="F1068" s="147"/>
      <c r="G1068" s="147"/>
      <c r="H1068" s="147"/>
      <c r="I1068" s="147"/>
      <c r="J1068" s="147"/>
      <c r="K1068" s="147"/>
      <c r="L1068" s="147"/>
      <c r="M1068" s="147"/>
      <c r="N1068" s="147"/>
      <c r="O1068" s="147"/>
      <c r="P1068" s="147"/>
      <c r="Q1068" s="147"/>
      <c r="R1068" s="147"/>
      <c r="S1068" s="147"/>
      <c r="T1068" s="147"/>
      <c r="U1068" s="43"/>
    </row>
    <row r="1069" spans="1:21" x14ac:dyDescent="0.35">
      <c r="B1069" s="4" t="s">
        <v>8</v>
      </c>
      <c r="C1069" s="3">
        <f>'1stR'!C$80</f>
        <v>0</v>
      </c>
      <c r="D1069" s="3">
        <f>'1stR'!D$80</f>
        <v>0</v>
      </c>
      <c r="E1069" s="3">
        <f>'1stR'!E$80</f>
        <v>0</v>
      </c>
      <c r="F1069" s="3">
        <f>'1stR'!F$80</f>
        <v>0</v>
      </c>
      <c r="G1069" s="3">
        <f>'1stR'!G$80</f>
        <v>0</v>
      </c>
      <c r="H1069" s="3">
        <f>'1stR'!H$80</f>
        <v>0</v>
      </c>
      <c r="I1069" s="3">
        <f>'1stR'!I$80</f>
        <v>0</v>
      </c>
      <c r="J1069" s="3">
        <f>'1stR'!J$80</f>
        <v>0</v>
      </c>
      <c r="K1069" s="3">
        <f>'1stR'!K$80</f>
        <v>0</v>
      </c>
      <c r="L1069" s="3">
        <f>'1stR'!L$80</f>
        <v>0</v>
      </c>
      <c r="M1069" s="3">
        <f>'1stR'!M$80</f>
        <v>0</v>
      </c>
      <c r="N1069" s="3">
        <f>'1stR'!N$80</f>
        <v>0</v>
      </c>
      <c r="O1069" s="3">
        <f>'1stR'!O$80</f>
        <v>0</v>
      </c>
      <c r="P1069" s="3">
        <f>'1stR'!P$80</f>
        <v>0</v>
      </c>
      <c r="Q1069" s="3">
        <f>'1stR'!Q$80</f>
        <v>0</v>
      </c>
      <c r="R1069" s="3">
        <f>'1stR'!R$80</f>
        <v>0</v>
      </c>
      <c r="S1069" s="3">
        <f>'1stR'!S$80</f>
        <v>0</v>
      </c>
      <c r="T1069" s="3">
        <f>'1stR'!T$80</f>
        <v>0</v>
      </c>
      <c r="U1069" s="10">
        <f>SUM(C1069:T1069)</f>
        <v>0</v>
      </c>
    </row>
    <row r="1070" spans="1:21" x14ac:dyDescent="0.35">
      <c r="B1070" s="4" t="s">
        <v>13</v>
      </c>
      <c r="C1070" s="3">
        <f>'2ndR'!C$80</f>
        <v>0</v>
      </c>
      <c r="D1070" s="3">
        <f>'2ndR'!D$80</f>
        <v>0</v>
      </c>
      <c r="E1070" s="3">
        <f>'2ndR'!E$80</f>
        <v>0</v>
      </c>
      <c r="F1070" s="3">
        <f>'2ndR'!F$80</f>
        <v>0</v>
      </c>
      <c r="G1070" s="3">
        <f>'2ndR'!G$80</f>
        <v>0</v>
      </c>
      <c r="H1070" s="3">
        <f>'2ndR'!H$80</f>
        <v>0</v>
      </c>
      <c r="I1070" s="3">
        <f>'2ndR'!I$80</f>
        <v>0</v>
      </c>
      <c r="J1070" s="3">
        <f>'2ndR'!J$80</f>
        <v>0</v>
      </c>
      <c r="K1070" s="3">
        <f>'2ndR'!K$80</f>
        <v>0</v>
      </c>
      <c r="L1070" s="3">
        <f>'2ndR'!L$80</f>
        <v>0</v>
      </c>
      <c r="M1070" s="3">
        <f>'2ndR'!M$80</f>
        <v>0</v>
      </c>
      <c r="N1070" s="3">
        <f>'2ndR'!N$80</f>
        <v>0</v>
      </c>
      <c r="O1070" s="3">
        <f>'2ndR'!O$80</f>
        <v>0</v>
      </c>
      <c r="P1070" s="3">
        <f>'2ndR'!P$80</f>
        <v>0</v>
      </c>
      <c r="Q1070" s="3">
        <f>'2ndR'!Q$80</f>
        <v>0</v>
      </c>
      <c r="R1070" s="3">
        <f>'2ndR'!R$80</f>
        <v>0</v>
      </c>
      <c r="S1070" s="3">
        <f>'2ndR'!S$80</f>
        <v>0</v>
      </c>
      <c r="T1070" s="3">
        <f>'2ndR'!T$80</f>
        <v>0</v>
      </c>
      <c r="U1070" s="10">
        <f t="shared" ref="U1070:U1078" si="74">SUM(C1070:T1070)</f>
        <v>0</v>
      </c>
    </row>
    <row r="1071" spans="1:21" x14ac:dyDescent="0.35">
      <c r="B1071" s="4" t="s">
        <v>14</v>
      </c>
      <c r="C1071" s="3">
        <f>'3rdR'!C$80</f>
        <v>0</v>
      </c>
      <c r="D1071" s="3">
        <f>'3rdR'!D$80</f>
        <v>0</v>
      </c>
      <c r="E1071" s="3">
        <f>'3rdR'!E$80</f>
        <v>0</v>
      </c>
      <c r="F1071" s="3">
        <f>'3rdR'!F$80</f>
        <v>0</v>
      </c>
      <c r="G1071" s="3">
        <f>'3rdR'!G$80</f>
        <v>0</v>
      </c>
      <c r="H1071" s="3">
        <f>'3rdR'!H$80</f>
        <v>0</v>
      </c>
      <c r="I1071" s="3">
        <f>'3rdR'!I$80</f>
        <v>0</v>
      </c>
      <c r="J1071" s="3">
        <f>'3rdR'!J$80</f>
        <v>0</v>
      </c>
      <c r="K1071" s="3">
        <f>'3rdR'!K$80</f>
        <v>0</v>
      </c>
      <c r="L1071" s="3">
        <f>'3rdR'!L$80</f>
        <v>0</v>
      </c>
      <c r="M1071" s="3">
        <f>'3rdR'!M$80</f>
        <v>0</v>
      </c>
      <c r="N1071" s="3">
        <f>'3rdR'!N$80</f>
        <v>0</v>
      </c>
      <c r="O1071" s="3">
        <f>'3rdR'!O$80</f>
        <v>0</v>
      </c>
      <c r="P1071" s="3">
        <f>'3rdR'!P$80</f>
        <v>0</v>
      </c>
      <c r="Q1071" s="3">
        <f>'3rdR'!Q$80</f>
        <v>0</v>
      </c>
      <c r="R1071" s="3">
        <f>'3rdR'!R$80</f>
        <v>0</v>
      </c>
      <c r="S1071" s="3">
        <f>'3rdR'!S$80</f>
        <v>0</v>
      </c>
      <c r="T1071" s="3">
        <f>'3rdR'!T$80</f>
        <v>0</v>
      </c>
      <c r="U1071" s="10">
        <f t="shared" si="74"/>
        <v>0</v>
      </c>
    </row>
    <row r="1072" spans="1:21" x14ac:dyDescent="0.35">
      <c r="B1072" s="4" t="s">
        <v>15</v>
      </c>
      <c r="C1072" s="3">
        <f>'4thR'!C$80</f>
        <v>0</v>
      </c>
      <c r="D1072" s="3">
        <f>'4thR'!D$80</f>
        <v>0</v>
      </c>
      <c r="E1072" s="3">
        <f>'4thR'!E$80</f>
        <v>0</v>
      </c>
      <c r="F1072" s="3">
        <f>'4thR'!F$80</f>
        <v>0</v>
      </c>
      <c r="G1072" s="3">
        <f>'4thR'!G$80</f>
        <v>0</v>
      </c>
      <c r="H1072" s="3">
        <f>'4thR'!H$80</f>
        <v>0</v>
      </c>
      <c r="I1072" s="3">
        <f>'4thR'!I$80</f>
        <v>0</v>
      </c>
      <c r="J1072" s="3">
        <f>'4thR'!J$80</f>
        <v>0</v>
      </c>
      <c r="K1072" s="3">
        <f>'4thR'!K$80</f>
        <v>0</v>
      </c>
      <c r="L1072" s="3">
        <f>'4thR'!L$80</f>
        <v>0</v>
      </c>
      <c r="M1072" s="3">
        <f>'4thR'!M$80</f>
        <v>0</v>
      </c>
      <c r="N1072" s="3">
        <f>'4thR'!N$80</f>
        <v>0</v>
      </c>
      <c r="O1072" s="3">
        <f>'4thR'!O$80</f>
        <v>0</v>
      </c>
      <c r="P1072" s="3">
        <f>'4thR'!P$80</f>
        <v>0</v>
      </c>
      <c r="Q1072" s="3">
        <f>'4thR'!Q$80</f>
        <v>0</v>
      </c>
      <c r="R1072" s="3">
        <f>'4thR'!R$80</f>
        <v>0</v>
      </c>
      <c r="S1072" s="3">
        <f>'4thR'!S$80</f>
        <v>0</v>
      </c>
      <c r="T1072" s="3">
        <f>'4thR'!T$80</f>
        <v>0</v>
      </c>
      <c r="U1072" s="10">
        <f t="shared" si="74"/>
        <v>0</v>
      </c>
    </row>
    <row r="1073" spans="1:27" x14ac:dyDescent="0.35">
      <c r="B1073" s="4" t="s">
        <v>16</v>
      </c>
      <c r="C1073" s="3">
        <f>'5thR'!C$80</f>
        <v>0</v>
      </c>
      <c r="D1073" s="3">
        <f>'5thR'!D$80</f>
        <v>0</v>
      </c>
      <c r="E1073" s="3">
        <f>'5thR'!E$80</f>
        <v>0</v>
      </c>
      <c r="F1073" s="3">
        <f>'5thR'!F$80</f>
        <v>0</v>
      </c>
      <c r="G1073" s="3">
        <f>'5thR'!G$80</f>
        <v>0</v>
      </c>
      <c r="H1073" s="3">
        <f>'5thR'!H$80</f>
        <v>0</v>
      </c>
      <c r="I1073" s="3">
        <f>'5thR'!I$80</f>
        <v>0</v>
      </c>
      <c r="J1073" s="3">
        <f>'5thR'!J$80</f>
        <v>0</v>
      </c>
      <c r="K1073" s="3">
        <f>'5thR'!K$80</f>
        <v>0</v>
      </c>
      <c r="L1073" s="3">
        <f>'5thR'!L$80</f>
        <v>0</v>
      </c>
      <c r="M1073" s="3">
        <f>'5thR'!M$80</f>
        <v>0</v>
      </c>
      <c r="N1073" s="3">
        <f>'5thR'!N$80</f>
        <v>0</v>
      </c>
      <c r="O1073" s="3">
        <f>'5thR'!O$80</f>
        <v>0</v>
      </c>
      <c r="P1073" s="3">
        <f>'5thR'!P$80</f>
        <v>0</v>
      </c>
      <c r="Q1073" s="3">
        <f>'5thR'!Q$80</f>
        <v>0</v>
      </c>
      <c r="R1073" s="3">
        <f>'5thR'!R$80</f>
        <v>0</v>
      </c>
      <c r="S1073" s="3">
        <f>'5thR'!S$80</f>
        <v>0</v>
      </c>
      <c r="T1073" s="3">
        <f>'5thR'!T$80</f>
        <v>0</v>
      </c>
      <c r="U1073" s="10">
        <f t="shared" si="74"/>
        <v>0</v>
      </c>
    </row>
    <row r="1074" spans="1:27" x14ac:dyDescent="0.35">
      <c r="B1074" s="4" t="s">
        <v>17</v>
      </c>
      <c r="C1074" s="3">
        <f>'6thR'!C$80</f>
        <v>0</v>
      </c>
      <c r="D1074" s="3">
        <f>'6thR'!D$80</f>
        <v>0</v>
      </c>
      <c r="E1074" s="3">
        <f>'6thR'!E$80</f>
        <v>0</v>
      </c>
      <c r="F1074" s="3">
        <f>'6thR'!F$80</f>
        <v>0</v>
      </c>
      <c r="G1074" s="3">
        <f>'6thR'!G$80</f>
        <v>0</v>
      </c>
      <c r="H1074" s="3">
        <f>'6thR'!H$80</f>
        <v>0</v>
      </c>
      <c r="I1074" s="3">
        <f>'6thR'!I$80</f>
        <v>0</v>
      </c>
      <c r="J1074" s="3">
        <f>'6thR'!J$80</f>
        <v>0</v>
      </c>
      <c r="K1074" s="3">
        <f>'6thR'!K$80</f>
        <v>0</v>
      </c>
      <c r="L1074" s="3">
        <f>'6thR'!L$80</f>
        <v>0</v>
      </c>
      <c r="M1074" s="3">
        <f>'6thR'!M$80</f>
        <v>0</v>
      </c>
      <c r="N1074" s="3">
        <f>'6thR'!N$80</f>
        <v>0</v>
      </c>
      <c r="O1074" s="3">
        <f>'6thR'!O$80</f>
        <v>0</v>
      </c>
      <c r="P1074" s="3">
        <f>'6thR'!P$80</f>
        <v>0</v>
      </c>
      <c r="Q1074" s="3">
        <f>'6thR'!Q$80</f>
        <v>0</v>
      </c>
      <c r="R1074" s="3">
        <f>'6thR'!R$80</f>
        <v>0</v>
      </c>
      <c r="S1074" s="3">
        <f>'6thR'!S$80</f>
        <v>0</v>
      </c>
      <c r="T1074" s="3">
        <f>'6thR'!T$80</f>
        <v>0</v>
      </c>
      <c r="U1074" s="10">
        <f t="shared" si="74"/>
        <v>0</v>
      </c>
    </row>
    <row r="1075" spans="1:27" x14ac:dyDescent="0.35">
      <c r="B1075" s="4" t="s">
        <v>18</v>
      </c>
      <c r="C1075" s="3">
        <f>'7thR'!C$80</f>
        <v>0</v>
      </c>
      <c r="D1075" s="3">
        <f>'7thR'!D$80</f>
        <v>0</v>
      </c>
      <c r="E1075" s="3">
        <f>'7thR'!E$80</f>
        <v>0</v>
      </c>
      <c r="F1075" s="3">
        <f>'7thR'!F$80</f>
        <v>0</v>
      </c>
      <c r="G1075" s="3">
        <f>'7thR'!G$80</f>
        <v>0</v>
      </c>
      <c r="H1075" s="3">
        <f>'7thR'!H$80</f>
        <v>0</v>
      </c>
      <c r="I1075" s="3">
        <f>'7thR'!I$80</f>
        <v>0</v>
      </c>
      <c r="J1075" s="3">
        <f>'7thR'!J$80</f>
        <v>0</v>
      </c>
      <c r="K1075" s="3">
        <f>'7thR'!K$80</f>
        <v>0</v>
      </c>
      <c r="L1075" s="3">
        <f>'7thR'!L$80</f>
        <v>0</v>
      </c>
      <c r="M1075" s="3">
        <f>'7thR'!M$80</f>
        <v>0</v>
      </c>
      <c r="N1075" s="3">
        <f>'7thR'!N$80</f>
        <v>0</v>
      </c>
      <c r="O1075" s="3">
        <f>'7thR'!O$80</f>
        <v>0</v>
      </c>
      <c r="P1075" s="3">
        <f>'7thR'!P$80</f>
        <v>0</v>
      </c>
      <c r="Q1075" s="3">
        <f>'7thR'!Q$80</f>
        <v>0</v>
      </c>
      <c r="R1075" s="3">
        <f>'7thR'!R$80</f>
        <v>0</v>
      </c>
      <c r="S1075" s="3">
        <f>'7thR'!S$80</f>
        <v>0</v>
      </c>
      <c r="T1075" s="3">
        <f>'7thR'!T$80</f>
        <v>0</v>
      </c>
      <c r="U1075" s="10">
        <f t="shared" si="74"/>
        <v>0</v>
      </c>
    </row>
    <row r="1076" spans="1:27" ht="15" thickBot="1" x14ac:dyDescent="0.4">
      <c r="B1076" s="4" t="s">
        <v>19</v>
      </c>
      <c r="C1076" s="32">
        <f>'8thR'!C$80</f>
        <v>0</v>
      </c>
      <c r="D1076" s="32">
        <f>'8thR'!D$80</f>
        <v>0</v>
      </c>
      <c r="E1076" s="32">
        <f>'8thR'!E$80</f>
        <v>0</v>
      </c>
      <c r="F1076" s="32">
        <f>'8thR'!F$80</f>
        <v>0</v>
      </c>
      <c r="G1076" s="32">
        <f>'8thR'!G$80</f>
        <v>0</v>
      </c>
      <c r="H1076" s="32">
        <f>'8thR'!H$80</f>
        <v>0</v>
      </c>
      <c r="I1076" s="32">
        <f>'8thR'!I$80</f>
        <v>0</v>
      </c>
      <c r="J1076" s="32">
        <f>'8thR'!J$80</f>
        <v>0</v>
      </c>
      <c r="K1076" s="32">
        <f>'8thR'!K$80</f>
        <v>0</v>
      </c>
      <c r="L1076" s="32">
        <f>'8thR'!L$80</f>
        <v>0</v>
      </c>
      <c r="M1076" s="32">
        <f>'8thR'!M$80</f>
        <v>0</v>
      </c>
      <c r="N1076" s="32">
        <f>'8thR'!N$80</f>
        <v>0</v>
      </c>
      <c r="O1076" s="32">
        <f>'8thR'!O$80</f>
        <v>0</v>
      </c>
      <c r="P1076" s="32">
        <f>'8thR'!P$80</f>
        <v>0</v>
      </c>
      <c r="Q1076" s="32">
        <f>'8thR'!Q$80</f>
        <v>0</v>
      </c>
      <c r="R1076" s="32">
        <f>'8thR'!R$80</f>
        <v>0</v>
      </c>
      <c r="S1076" s="32">
        <f>'8thR'!S$80</f>
        <v>0</v>
      </c>
      <c r="T1076" s="32">
        <f>'8thR'!T$80</f>
        <v>0</v>
      </c>
      <c r="U1076" s="10">
        <f t="shared" si="74"/>
        <v>0</v>
      </c>
    </row>
    <row r="1077" spans="1:27" ht="16" thickTop="1" x14ac:dyDescent="0.35">
      <c r="B1077" s="38" t="s">
        <v>12</v>
      </c>
      <c r="C1077" s="30">
        <f>score!H$80</f>
        <v>0</v>
      </c>
      <c r="D1077" s="30">
        <f>score!I$80</f>
        <v>0</v>
      </c>
      <c r="E1077" s="30">
        <f>score!J$80</f>
        <v>0</v>
      </c>
      <c r="F1077" s="30">
        <f>score!K$80</f>
        <v>0</v>
      </c>
      <c r="G1077" s="30">
        <f>score!L$80</f>
        <v>0</v>
      </c>
      <c r="H1077" s="30">
        <f>score!M$80</f>
        <v>0</v>
      </c>
      <c r="I1077" s="30">
        <f>score!N$80</f>
        <v>0</v>
      </c>
      <c r="J1077" s="30">
        <f>score!O$80</f>
        <v>0</v>
      </c>
      <c r="K1077" s="30">
        <f>score!P$80</f>
        <v>0</v>
      </c>
      <c r="L1077" s="30">
        <f>score!Q$80</f>
        <v>0</v>
      </c>
      <c r="M1077" s="30">
        <f>score!R$80</f>
        <v>0</v>
      </c>
      <c r="N1077" s="30">
        <f>score!S$80</f>
        <v>0</v>
      </c>
      <c r="O1077" s="30">
        <f>score!T$80</f>
        <v>0</v>
      </c>
      <c r="P1077" s="30">
        <f>score!U$80</f>
        <v>0</v>
      </c>
      <c r="Q1077" s="30">
        <f>score!V$80</f>
        <v>0</v>
      </c>
      <c r="R1077" s="30">
        <f>score!W$80</f>
        <v>0</v>
      </c>
      <c r="S1077" s="30">
        <f>score!X$80</f>
        <v>0</v>
      </c>
      <c r="T1077" s="30">
        <f>score!Y$80</f>
        <v>0</v>
      </c>
      <c r="U1077" s="34">
        <f t="shared" si="74"/>
        <v>0</v>
      </c>
    </row>
    <row r="1078" spans="1:27" ht="15.5" x14ac:dyDescent="0.35">
      <c r="B1078" s="39" t="s">
        <v>7</v>
      </c>
      <c r="C1078" s="40">
        <f>score!H$147</f>
        <v>4</v>
      </c>
      <c r="D1078" s="40">
        <f>score!$I$147</f>
        <v>3</v>
      </c>
      <c r="E1078" s="40">
        <f>score!$J$147</f>
        <v>3</v>
      </c>
      <c r="F1078" s="40">
        <f>score!$K$147</f>
        <v>4</v>
      </c>
      <c r="G1078" s="40">
        <f>score!$L$147</f>
        <v>4</v>
      </c>
      <c r="H1078" s="40">
        <f>score!$M$147</f>
        <v>4</v>
      </c>
      <c r="I1078" s="40">
        <f>score!$N$147</f>
        <v>3</v>
      </c>
      <c r="J1078" s="40">
        <f>score!$O$147</f>
        <v>4</v>
      </c>
      <c r="K1078" s="40">
        <f>score!$P$147</f>
        <v>3</v>
      </c>
      <c r="L1078" s="40">
        <f>score!$Q$147</f>
        <v>4</v>
      </c>
      <c r="M1078" s="40">
        <f>score!$R$147</f>
        <v>3</v>
      </c>
      <c r="N1078" s="40">
        <f>score!$S$147</f>
        <v>3</v>
      </c>
      <c r="O1078" s="40">
        <f>score!$T$147</f>
        <v>4</v>
      </c>
      <c r="P1078" s="40">
        <f>score!$U$147</f>
        <v>4</v>
      </c>
      <c r="Q1078" s="40">
        <f>score!$V$147</f>
        <v>4</v>
      </c>
      <c r="R1078" s="40">
        <f>score!$W$147</f>
        <v>3</v>
      </c>
      <c r="S1078" s="40">
        <f>score!$X$147</f>
        <v>4</v>
      </c>
      <c r="T1078" s="40">
        <f>score!$Y$147</f>
        <v>3</v>
      </c>
      <c r="U1078" s="13">
        <f t="shared" si="74"/>
        <v>64</v>
      </c>
    </row>
    <row r="1079" spans="1:27" x14ac:dyDescent="0.35">
      <c r="C1079" s="41"/>
      <c r="D1079" s="41"/>
      <c r="E1079" s="41"/>
      <c r="F1079" s="41"/>
      <c r="G1079" s="41"/>
      <c r="H1079" s="41"/>
      <c r="I1079" s="41"/>
      <c r="J1079" s="41"/>
      <c r="K1079" s="41"/>
      <c r="L1079" s="41"/>
      <c r="M1079" s="41"/>
      <c r="N1079" s="41"/>
      <c r="O1079" s="41"/>
      <c r="P1079" s="41"/>
      <c r="Q1079" s="41"/>
      <c r="R1079" s="41"/>
      <c r="S1079" s="41"/>
      <c r="T1079" s="41"/>
    </row>
    <row r="1080" spans="1:27" ht="15" customHeight="1" x14ac:dyDescent="0.35">
      <c r="A1080" s="151">
        <f>score!A81</f>
        <v>75</v>
      </c>
      <c r="C1080" s="153" t="s">
        <v>6</v>
      </c>
      <c r="D1080" s="153"/>
      <c r="E1080" s="153"/>
      <c r="F1080" s="153"/>
      <c r="G1080" s="153"/>
      <c r="H1080" s="153"/>
      <c r="I1080" s="153"/>
      <c r="J1080" s="153"/>
      <c r="K1080" s="153"/>
      <c r="L1080" s="153"/>
      <c r="M1080" s="153"/>
      <c r="N1080" s="153"/>
      <c r="O1080" s="153"/>
      <c r="P1080" s="153"/>
      <c r="Q1080" s="153"/>
      <c r="R1080" s="153"/>
      <c r="S1080" s="153"/>
      <c r="T1080" s="153"/>
    </row>
    <row r="1081" spans="1:27" ht="15" customHeight="1" x14ac:dyDescent="0.35">
      <c r="A1081" s="151"/>
      <c r="B1081" s="152" t="str">
        <f>score!F81</f>
        <v/>
      </c>
      <c r="C1081" s="155">
        <v>1</v>
      </c>
      <c r="D1081" s="155">
        <v>2</v>
      </c>
      <c r="E1081" s="155">
        <v>3</v>
      </c>
      <c r="F1081" s="155">
        <v>4</v>
      </c>
      <c r="G1081" s="155">
        <v>5</v>
      </c>
      <c r="H1081" s="155">
        <v>6</v>
      </c>
      <c r="I1081" s="155">
        <v>7</v>
      </c>
      <c r="J1081" s="155">
        <v>8</v>
      </c>
      <c r="K1081" s="155">
        <v>9</v>
      </c>
      <c r="L1081" s="155">
        <v>10</v>
      </c>
      <c r="M1081" s="155">
        <v>11</v>
      </c>
      <c r="N1081" s="155">
        <v>12</v>
      </c>
      <c r="O1081" s="155">
        <v>13</v>
      </c>
      <c r="P1081" s="155">
        <v>14</v>
      </c>
      <c r="Q1081" s="155">
        <v>15</v>
      </c>
      <c r="R1081" s="155">
        <v>16</v>
      </c>
      <c r="S1081" s="155">
        <v>17</v>
      </c>
      <c r="T1081" s="155">
        <v>18</v>
      </c>
      <c r="U1081" s="42" t="s">
        <v>1</v>
      </c>
    </row>
    <row r="1082" spans="1:27" x14ac:dyDescent="0.35">
      <c r="B1082" s="154"/>
      <c r="C1082" s="146"/>
      <c r="D1082" s="146"/>
      <c r="E1082" s="146"/>
      <c r="F1082" s="146"/>
      <c r="G1082" s="146"/>
      <c r="H1082" s="146"/>
      <c r="I1082" s="146"/>
      <c r="J1082" s="146"/>
      <c r="K1082" s="146"/>
      <c r="L1082" s="146"/>
      <c r="M1082" s="146"/>
      <c r="N1082" s="146"/>
      <c r="O1082" s="146"/>
      <c r="P1082" s="146"/>
      <c r="Q1082" s="146"/>
      <c r="R1082" s="146"/>
      <c r="S1082" s="146"/>
      <c r="T1082" s="146"/>
      <c r="U1082" s="43"/>
    </row>
    <row r="1083" spans="1:27" x14ac:dyDescent="0.35">
      <c r="B1083" s="4" t="s">
        <v>8</v>
      </c>
      <c r="C1083" s="3">
        <f>'1stR'!C$81</f>
        <v>0</v>
      </c>
      <c r="D1083" s="3">
        <f>'1stR'!D$81</f>
        <v>0</v>
      </c>
      <c r="E1083" s="3">
        <f>'1stR'!E$81</f>
        <v>0</v>
      </c>
      <c r="F1083" s="3">
        <f>'1stR'!F$81</f>
        <v>0</v>
      </c>
      <c r="G1083" s="3">
        <f>'1stR'!G$81</f>
        <v>0</v>
      </c>
      <c r="H1083" s="3">
        <f>'1stR'!H$81</f>
        <v>0</v>
      </c>
      <c r="I1083" s="3">
        <f>'1stR'!I$81</f>
        <v>0</v>
      </c>
      <c r="J1083" s="3">
        <f>'1stR'!J$81</f>
        <v>0</v>
      </c>
      <c r="K1083" s="3">
        <f>'1stR'!K$81</f>
        <v>0</v>
      </c>
      <c r="L1083" s="3">
        <f>'1stR'!L$81</f>
        <v>0</v>
      </c>
      <c r="M1083" s="3">
        <f>'1stR'!M$81</f>
        <v>0</v>
      </c>
      <c r="N1083" s="3">
        <f>'1stR'!N$81</f>
        <v>0</v>
      </c>
      <c r="O1083" s="3">
        <f>'1stR'!O$81</f>
        <v>0</v>
      </c>
      <c r="P1083" s="3">
        <f>'1stR'!P$81</f>
        <v>0</v>
      </c>
      <c r="Q1083" s="3">
        <f>'1stR'!Q$81</f>
        <v>0</v>
      </c>
      <c r="R1083" s="3">
        <f>'1stR'!R$81</f>
        <v>0</v>
      </c>
      <c r="S1083" s="3">
        <f>'1stR'!S$81</f>
        <v>0</v>
      </c>
      <c r="T1083" s="3">
        <f>'1stR'!T$81</f>
        <v>0</v>
      </c>
      <c r="U1083" s="10">
        <f>SUM(C1083:T1083)</f>
        <v>0</v>
      </c>
      <c r="AA1083" s="35" t="s">
        <v>9</v>
      </c>
    </row>
    <row r="1084" spans="1:27" x14ac:dyDescent="0.35">
      <c r="B1084" s="4" t="s">
        <v>13</v>
      </c>
      <c r="C1084" s="3">
        <f>'2ndR'!C$81</f>
        <v>0</v>
      </c>
      <c r="D1084" s="3">
        <f>'2ndR'!D$81</f>
        <v>0</v>
      </c>
      <c r="E1084" s="3">
        <f>'2ndR'!E$81</f>
        <v>0</v>
      </c>
      <c r="F1084" s="3">
        <f>'2ndR'!F$81</f>
        <v>0</v>
      </c>
      <c r="G1084" s="3">
        <f>'2ndR'!G$81</f>
        <v>0</v>
      </c>
      <c r="H1084" s="3">
        <f>'2ndR'!H$81</f>
        <v>0</v>
      </c>
      <c r="I1084" s="3">
        <f>'2ndR'!I$81</f>
        <v>0</v>
      </c>
      <c r="J1084" s="3">
        <f>'2ndR'!J$81</f>
        <v>0</v>
      </c>
      <c r="K1084" s="3">
        <f>'2ndR'!K$81</f>
        <v>0</v>
      </c>
      <c r="L1084" s="3">
        <f>'2ndR'!L$81</f>
        <v>0</v>
      </c>
      <c r="M1084" s="3">
        <f>'2ndR'!M$81</f>
        <v>0</v>
      </c>
      <c r="N1084" s="3">
        <f>'2ndR'!N$81</f>
        <v>0</v>
      </c>
      <c r="O1084" s="3">
        <f>'2ndR'!O$81</f>
        <v>0</v>
      </c>
      <c r="P1084" s="3">
        <f>'2ndR'!P$81</f>
        <v>0</v>
      </c>
      <c r="Q1084" s="3">
        <f>'2ndR'!Q$81</f>
        <v>0</v>
      </c>
      <c r="R1084" s="3">
        <f>'2ndR'!R$81</f>
        <v>0</v>
      </c>
      <c r="S1084" s="3">
        <f>'2ndR'!S$81</f>
        <v>0</v>
      </c>
      <c r="T1084" s="3">
        <f>'2ndR'!T$81</f>
        <v>0</v>
      </c>
      <c r="U1084" s="10">
        <f t="shared" ref="U1084:U1092" si="75">SUM(C1084:T1084)</f>
        <v>0</v>
      </c>
    </row>
    <row r="1085" spans="1:27" x14ac:dyDescent="0.35">
      <c r="B1085" s="4" t="s">
        <v>14</v>
      </c>
      <c r="C1085" s="3">
        <f>'3rdR'!C$81</f>
        <v>0</v>
      </c>
      <c r="D1085" s="3">
        <f>'3rdR'!D$81</f>
        <v>0</v>
      </c>
      <c r="E1085" s="3">
        <f>'3rdR'!E$81</f>
        <v>0</v>
      </c>
      <c r="F1085" s="3">
        <f>'3rdR'!F$81</f>
        <v>0</v>
      </c>
      <c r="G1085" s="3">
        <f>'3rdR'!G$81</f>
        <v>0</v>
      </c>
      <c r="H1085" s="3">
        <f>'3rdR'!H$81</f>
        <v>0</v>
      </c>
      <c r="I1085" s="3">
        <f>'3rdR'!I$81</f>
        <v>0</v>
      </c>
      <c r="J1085" s="3">
        <f>'3rdR'!J$81</f>
        <v>0</v>
      </c>
      <c r="K1085" s="3">
        <f>'3rdR'!K$81</f>
        <v>0</v>
      </c>
      <c r="L1085" s="3">
        <f>'3rdR'!L$81</f>
        <v>0</v>
      </c>
      <c r="M1085" s="3">
        <f>'3rdR'!M$81</f>
        <v>0</v>
      </c>
      <c r="N1085" s="3">
        <f>'3rdR'!N$81</f>
        <v>0</v>
      </c>
      <c r="O1085" s="3">
        <f>'3rdR'!O$81</f>
        <v>0</v>
      </c>
      <c r="P1085" s="3">
        <f>'3rdR'!P$81</f>
        <v>0</v>
      </c>
      <c r="Q1085" s="3">
        <f>'3rdR'!Q$81</f>
        <v>0</v>
      </c>
      <c r="R1085" s="3">
        <f>'3rdR'!R$81</f>
        <v>0</v>
      </c>
      <c r="S1085" s="3">
        <f>'3rdR'!S$81</f>
        <v>0</v>
      </c>
      <c r="T1085" s="3">
        <f>'3rdR'!T$81</f>
        <v>0</v>
      </c>
      <c r="U1085" s="10">
        <f t="shared" si="75"/>
        <v>0</v>
      </c>
      <c r="AA1085" s="35" t="s">
        <v>9</v>
      </c>
    </row>
    <row r="1086" spans="1:27" x14ac:dyDescent="0.35">
      <c r="B1086" s="4" t="s">
        <v>15</v>
      </c>
      <c r="C1086" s="3">
        <f>'4thR'!C$81</f>
        <v>0</v>
      </c>
      <c r="D1086" s="3">
        <f>'4thR'!D$81</f>
        <v>0</v>
      </c>
      <c r="E1086" s="3">
        <f>'4thR'!E$81</f>
        <v>0</v>
      </c>
      <c r="F1086" s="3">
        <f>'4thR'!F$81</f>
        <v>0</v>
      </c>
      <c r="G1086" s="3">
        <f>'4thR'!G$81</f>
        <v>0</v>
      </c>
      <c r="H1086" s="3">
        <f>'4thR'!H$81</f>
        <v>0</v>
      </c>
      <c r="I1086" s="3">
        <f>'4thR'!I$81</f>
        <v>0</v>
      </c>
      <c r="J1086" s="3">
        <f>'4thR'!J$81</f>
        <v>0</v>
      </c>
      <c r="K1086" s="3">
        <f>'4thR'!K$81</f>
        <v>0</v>
      </c>
      <c r="L1086" s="3">
        <f>'4thR'!L$81</f>
        <v>0</v>
      </c>
      <c r="M1086" s="3">
        <f>'4thR'!M$81</f>
        <v>0</v>
      </c>
      <c r="N1086" s="3">
        <f>'4thR'!N$81</f>
        <v>0</v>
      </c>
      <c r="O1086" s="3">
        <f>'4thR'!O$81</f>
        <v>0</v>
      </c>
      <c r="P1086" s="3">
        <f>'4thR'!P$81</f>
        <v>0</v>
      </c>
      <c r="Q1086" s="3">
        <f>'4thR'!Q$81</f>
        <v>0</v>
      </c>
      <c r="R1086" s="3">
        <f>'4thR'!R$81</f>
        <v>0</v>
      </c>
      <c r="S1086" s="3">
        <f>'4thR'!S$81</f>
        <v>0</v>
      </c>
      <c r="T1086" s="3">
        <f>'4thR'!T$81</f>
        <v>0</v>
      </c>
      <c r="U1086" s="10">
        <f t="shared" si="75"/>
        <v>0</v>
      </c>
    </row>
    <row r="1087" spans="1:27" x14ac:dyDescent="0.35">
      <c r="B1087" s="4" t="s">
        <v>16</v>
      </c>
      <c r="C1087" s="3">
        <f>'5thR'!C$81</f>
        <v>0</v>
      </c>
      <c r="D1087" s="3">
        <f>'5thR'!D$81</f>
        <v>0</v>
      </c>
      <c r="E1087" s="3">
        <f>'5thR'!E$81</f>
        <v>0</v>
      </c>
      <c r="F1087" s="3">
        <f>'5thR'!F$81</f>
        <v>0</v>
      </c>
      <c r="G1087" s="3">
        <f>'5thR'!G$81</f>
        <v>0</v>
      </c>
      <c r="H1087" s="3">
        <f>'5thR'!H$81</f>
        <v>0</v>
      </c>
      <c r="I1087" s="3">
        <f>'5thR'!I$81</f>
        <v>0</v>
      </c>
      <c r="J1087" s="3">
        <f>'5thR'!J$81</f>
        <v>0</v>
      </c>
      <c r="K1087" s="3">
        <f>'5thR'!K$81</f>
        <v>0</v>
      </c>
      <c r="L1087" s="3">
        <f>'5thR'!L$81</f>
        <v>0</v>
      </c>
      <c r="M1087" s="3">
        <f>'5thR'!M$81</f>
        <v>0</v>
      </c>
      <c r="N1087" s="3">
        <f>'5thR'!N$81</f>
        <v>0</v>
      </c>
      <c r="O1087" s="3">
        <f>'5thR'!O$81</f>
        <v>0</v>
      </c>
      <c r="P1087" s="3">
        <f>'5thR'!P$81</f>
        <v>0</v>
      </c>
      <c r="Q1087" s="3">
        <f>'5thR'!Q$81</f>
        <v>0</v>
      </c>
      <c r="R1087" s="3">
        <f>'5thR'!R$81</f>
        <v>0</v>
      </c>
      <c r="S1087" s="3">
        <f>'5thR'!S$81</f>
        <v>0</v>
      </c>
      <c r="T1087" s="3">
        <f>'5thR'!T$81</f>
        <v>0</v>
      </c>
      <c r="U1087" s="10">
        <f t="shared" si="75"/>
        <v>0</v>
      </c>
    </row>
    <row r="1088" spans="1:27" x14ac:dyDescent="0.35">
      <c r="B1088" s="4" t="s">
        <v>17</v>
      </c>
      <c r="C1088" s="3">
        <f>'6thR'!C$81</f>
        <v>0</v>
      </c>
      <c r="D1088" s="3">
        <f>'6thR'!D$81</f>
        <v>0</v>
      </c>
      <c r="E1088" s="3">
        <f>'6thR'!E$81</f>
        <v>0</v>
      </c>
      <c r="F1088" s="3">
        <f>'6thR'!F$81</f>
        <v>0</v>
      </c>
      <c r="G1088" s="3">
        <f>'6thR'!G$81</f>
        <v>0</v>
      </c>
      <c r="H1088" s="3">
        <f>'6thR'!H$81</f>
        <v>0</v>
      </c>
      <c r="I1088" s="3">
        <f>'6thR'!I$81</f>
        <v>0</v>
      </c>
      <c r="J1088" s="3">
        <f>'6thR'!J$81</f>
        <v>0</v>
      </c>
      <c r="K1088" s="3">
        <f>'6thR'!K$81</f>
        <v>0</v>
      </c>
      <c r="L1088" s="3">
        <f>'6thR'!L$81</f>
        <v>0</v>
      </c>
      <c r="M1088" s="3">
        <f>'6thR'!M$81</f>
        <v>0</v>
      </c>
      <c r="N1088" s="3">
        <f>'6thR'!N$81</f>
        <v>0</v>
      </c>
      <c r="O1088" s="3">
        <f>'6thR'!O$81</f>
        <v>0</v>
      </c>
      <c r="P1088" s="3">
        <f>'6thR'!P$81</f>
        <v>0</v>
      </c>
      <c r="Q1088" s="3">
        <f>'6thR'!Q$81</f>
        <v>0</v>
      </c>
      <c r="R1088" s="3">
        <f>'6thR'!R$81</f>
        <v>0</v>
      </c>
      <c r="S1088" s="3">
        <f>'6thR'!S$81</f>
        <v>0</v>
      </c>
      <c r="T1088" s="3">
        <f>'6thR'!T$81</f>
        <v>0</v>
      </c>
      <c r="U1088" s="10">
        <f t="shared" si="75"/>
        <v>0</v>
      </c>
    </row>
    <row r="1089" spans="1:21" x14ac:dyDescent="0.35">
      <c r="B1089" s="4" t="s">
        <v>18</v>
      </c>
      <c r="C1089" s="3">
        <f>'7thR'!C$81</f>
        <v>0</v>
      </c>
      <c r="D1089" s="3">
        <f>'7thR'!D$81</f>
        <v>0</v>
      </c>
      <c r="E1089" s="3">
        <f>'7thR'!E$81</f>
        <v>0</v>
      </c>
      <c r="F1089" s="3">
        <f>'7thR'!F$81</f>
        <v>0</v>
      </c>
      <c r="G1089" s="3">
        <f>'7thR'!G$81</f>
        <v>0</v>
      </c>
      <c r="H1089" s="3">
        <f>'7thR'!H$81</f>
        <v>0</v>
      </c>
      <c r="I1089" s="3">
        <f>'7thR'!I$81</f>
        <v>0</v>
      </c>
      <c r="J1089" s="3">
        <f>'7thR'!J$81</f>
        <v>0</v>
      </c>
      <c r="K1089" s="3">
        <f>'7thR'!K$81</f>
        <v>0</v>
      </c>
      <c r="L1089" s="3">
        <f>'7thR'!L$81</f>
        <v>0</v>
      </c>
      <c r="M1089" s="3">
        <f>'7thR'!M$81</f>
        <v>0</v>
      </c>
      <c r="N1089" s="3">
        <f>'7thR'!N$81</f>
        <v>0</v>
      </c>
      <c r="O1089" s="3">
        <f>'7thR'!O$81</f>
        <v>0</v>
      </c>
      <c r="P1089" s="3">
        <f>'7thR'!P$81</f>
        <v>0</v>
      </c>
      <c r="Q1089" s="3">
        <f>'7thR'!Q$81</f>
        <v>0</v>
      </c>
      <c r="R1089" s="3">
        <f>'7thR'!R$81</f>
        <v>0</v>
      </c>
      <c r="S1089" s="3">
        <f>'7thR'!S$81</f>
        <v>0</v>
      </c>
      <c r="T1089" s="3">
        <f>'7thR'!T$81</f>
        <v>0</v>
      </c>
      <c r="U1089" s="10">
        <f t="shared" si="75"/>
        <v>0</v>
      </c>
    </row>
    <row r="1090" spans="1:21" ht="15" thickBot="1" x14ac:dyDescent="0.4">
      <c r="B1090" s="4" t="s">
        <v>19</v>
      </c>
      <c r="C1090" s="32">
        <f>'8thR'!C$81</f>
        <v>0</v>
      </c>
      <c r="D1090" s="32">
        <f>'8thR'!D$81</f>
        <v>0</v>
      </c>
      <c r="E1090" s="32">
        <f>'8thR'!E$81</f>
        <v>0</v>
      </c>
      <c r="F1090" s="32">
        <f>'8thR'!F$81</f>
        <v>0</v>
      </c>
      <c r="G1090" s="32">
        <f>'8thR'!G$81</f>
        <v>0</v>
      </c>
      <c r="H1090" s="32">
        <f>'8thR'!H$81</f>
        <v>0</v>
      </c>
      <c r="I1090" s="32">
        <f>'8thR'!I$81</f>
        <v>0</v>
      </c>
      <c r="J1090" s="32">
        <f>'8thR'!J$81</f>
        <v>0</v>
      </c>
      <c r="K1090" s="32">
        <f>'8thR'!K$81</f>
        <v>0</v>
      </c>
      <c r="L1090" s="32">
        <f>'8thR'!L$81</f>
        <v>0</v>
      </c>
      <c r="M1090" s="32">
        <f>'8thR'!M$81</f>
        <v>0</v>
      </c>
      <c r="N1090" s="32">
        <f>'8thR'!N$81</f>
        <v>0</v>
      </c>
      <c r="O1090" s="32">
        <f>'8thR'!O$81</f>
        <v>0</v>
      </c>
      <c r="P1090" s="32">
        <f>'8thR'!P$81</f>
        <v>0</v>
      </c>
      <c r="Q1090" s="32">
        <f>'8thR'!Q$81</f>
        <v>0</v>
      </c>
      <c r="R1090" s="32">
        <f>'8thR'!R$81</f>
        <v>0</v>
      </c>
      <c r="S1090" s="32">
        <f>'8thR'!S$81</f>
        <v>0</v>
      </c>
      <c r="T1090" s="32">
        <f>'8thR'!T$81</f>
        <v>0</v>
      </c>
      <c r="U1090" s="10">
        <f t="shared" si="75"/>
        <v>0</v>
      </c>
    </row>
    <row r="1091" spans="1:21" ht="16" thickTop="1" x14ac:dyDescent="0.35">
      <c r="B1091" s="38" t="s">
        <v>12</v>
      </c>
      <c r="C1091" s="30">
        <f>score!H$81</f>
        <v>0</v>
      </c>
      <c r="D1091" s="30">
        <f>score!I$81</f>
        <v>0</v>
      </c>
      <c r="E1091" s="30">
        <f>score!J$81</f>
        <v>0</v>
      </c>
      <c r="F1091" s="30">
        <f>score!K$81</f>
        <v>0</v>
      </c>
      <c r="G1091" s="30">
        <f>score!L$81</f>
        <v>0</v>
      </c>
      <c r="H1091" s="30">
        <f>score!M$81</f>
        <v>0</v>
      </c>
      <c r="I1091" s="30">
        <f>score!N$81</f>
        <v>0</v>
      </c>
      <c r="J1091" s="30">
        <f>score!O$81</f>
        <v>0</v>
      </c>
      <c r="K1091" s="30">
        <f>score!P$81</f>
        <v>0</v>
      </c>
      <c r="L1091" s="30">
        <f>score!Q$81</f>
        <v>0</v>
      </c>
      <c r="M1091" s="30">
        <f>score!R$81</f>
        <v>0</v>
      </c>
      <c r="N1091" s="30">
        <f>score!S$81</f>
        <v>0</v>
      </c>
      <c r="O1091" s="30">
        <f>score!T$81</f>
        <v>0</v>
      </c>
      <c r="P1091" s="30">
        <f>score!U$81</f>
        <v>0</v>
      </c>
      <c r="Q1091" s="30">
        <f>score!V$81</f>
        <v>0</v>
      </c>
      <c r="R1091" s="30">
        <f>score!W$81</f>
        <v>0</v>
      </c>
      <c r="S1091" s="30">
        <f>score!X$81</f>
        <v>0</v>
      </c>
      <c r="T1091" s="30">
        <f>score!Y$81</f>
        <v>0</v>
      </c>
      <c r="U1091" s="34">
        <f t="shared" si="75"/>
        <v>0</v>
      </c>
    </row>
    <row r="1092" spans="1:21" ht="15.5" x14ac:dyDescent="0.35">
      <c r="B1092" s="39" t="s">
        <v>7</v>
      </c>
      <c r="C1092" s="40">
        <f>score!H$147</f>
        <v>4</v>
      </c>
      <c r="D1092" s="40">
        <f>score!$I$147</f>
        <v>3</v>
      </c>
      <c r="E1092" s="40">
        <f>score!$J$147</f>
        <v>3</v>
      </c>
      <c r="F1092" s="40">
        <f>score!$K$147</f>
        <v>4</v>
      </c>
      <c r="G1092" s="40">
        <f>score!$L$147</f>
        <v>4</v>
      </c>
      <c r="H1092" s="40">
        <f>score!$M$147</f>
        <v>4</v>
      </c>
      <c r="I1092" s="40">
        <f>score!$N$147</f>
        <v>3</v>
      </c>
      <c r="J1092" s="40">
        <f>score!$O$147</f>
        <v>4</v>
      </c>
      <c r="K1092" s="40">
        <f>score!$P$147</f>
        <v>3</v>
      </c>
      <c r="L1092" s="40">
        <f>score!$Q$147</f>
        <v>4</v>
      </c>
      <c r="M1092" s="40">
        <f>score!$R$147</f>
        <v>3</v>
      </c>
      <c r="N1092" s="40">
        <f>score!$S$147</f>
        <v>3</v>
      </c>
      <c r="O1092" s="40">
        <f>score!$T$147</f>
        <v>4</v>
      </c>
      <c r="P1092" s="40">
        <f>score!$U$147</f>
        <v>4</v>
      </c>
      <c r="Q1092" s="40">
        <f>score!$V$147</f>
        <v>4</v>
      </c>
      <c r="R1092" s="40">
        <f>score!$W$147</f>
        <v>3</v>
      </c>
      <c r="S1092" s="40">
        <f>score!$X$147</f>
        <v>4</v>
      </c>
      <c r="T1092" s="40">
        <f>score!$Y$147</f>
        <v>3</v>
      </c>
      <c r="U1092" s="13">
        <f t="shared" si="75"/>
        <v>64</v>
      </c>
    </row>
    <row r="1093" spans="1:21" x14ac:dyDescent="0.35">
      <c r="C1093" s="41"/>
      <c r="D1093" s="41"/>
      <c r="E1093" s="41"/>
      <c r="F1093" s="41"/>
      <c r="G1093" s="41"/>
      <c r="H1093" s="41"/>
      <c r="I1093" s="41"/>
      <c r="J1093" s="41"/>
      <c r="K1093" s="41"/>
      <c r="L1093" s="41"/>
      <c r="M1093" s="41"/>
      <c r="N1093" s="41"/>
      <c r="O1093" s="41"/>
      <c r="P1093" s="41"/>
      <c r="Q1093" s="41"/>
      <c r="R1093" s="41"/>
      <c r="S1093" s="41"/>
      <c r="T1093" s="41"/>
    </row>
    <row r="1094" spans="1:21" x14ac:dyDescent="0.35">
      <c r="A1094" s="151">
        <f>score!A82</f>
        <v>76</v>
      </c>
      <c r="C1094" s="149" t="s">
        <v>6</v>
      </c>
      <c r="D1094" s="149"/>
      <c r="E1094" s="149"/>
      <c r="F1094" s="149"/>
      <c r="G1094" s="149"/>
      <c r="H1094" s="149"/>
      <c r="I1094" s="149"/>
      <c r="J1094" s="149"/>
      <c r="K1094" s="149"/>
      <c r="L1094" s="149"/>
      <c r="M1094" s="149"/>
      <c r="N1094" s="149"/>
      <c r="O1094" s="149"/>
      <c r="P1094" s="149"/>
      <c r="Q1094" s="149"/>
      <c r="R1094" s="149"/>
      <c r="S1094" s="149"/>
      <c r="T1094" s="149"/>
    </row>
    <row r="1095" spans="1:21" x14ac:dyDescent="0.35">
      <c r="A1095" s="151"/>
      <c r="B1095" s="152" t="str">
        <f>score!F82</f>
        <v/>
      </c>
      <c r="C1095" s="147">
        <v>1</v>
      </c>
      <c r="D1095" s="147">
        <v>2</v>
      </c>
      <c r="E1095" s="147">
        <v>3</v>
      </c>
      <c r="F1095" s="147">
        <v>4</v>
      </c>
      <c r="G1095" s="147">
        <v>5</v>
      </c>
      <c r="H1095" s="147">
        <v>6</v>
      </c>
      <c r="I1095" s="147">
        <v>7</v>
      </c>
      <c r="J1095" s="147">
        <v>8</v>
      </c>
      <c r="K1095" s="147">
        <v>9</v>
      </c>
      <c r="L1095" s="147">
        <v>10</v>
      </c>
      <c r="M1095" s="147">
        <v>11</v>
      </c>
      <c r="N1095" s="147">
        <v>12</v>
      </c>
      <c r="O1095" s="147">
        <v>13</v>
      </c>
      <c r="P1095" s="147">
        <v>14</v>
      </c>
      <c r="Q1095" s="147">
        <v>15</v>
      </c>
      <c r="R1095" s="147">
        <v>16</v>
      </c>
      <c r="S1095" s="147">
        <v>17</v>
      </c>
      <c r="T1095" s="147">
        <v>18</v>
      </c>
      <c r="U1095" s="42" t="s">
        <v>1</v>
      </c>
    </row>
    <row r="1096" spans="1:21" x14ac:dyDescent="0.35">
      <c r="B1096" s="152"/>
      <c r="C1096" s="147"/>
      <c r="D1096" s="147"/>
      <c r="E1096" s="147"/>
      <c r="F1096" s="147"/>
      <c r="G1096" s="147"/>
      <c r="H1096" s="147"/>
      <c r="I1096" s="147"/>
      <c r="J1096" s="147"/>
      <c r="K1096" s="147"/>
      <c r="L1096" s="147"/>
      <c r="M1096" s="147"/>
      <c r="N1096" s="147"/>
      <c r="O1096" s="147"/>
      <c r="P1096" s="147"/>
      <c r="Q1096" s="147"/>
      <c r="R1096" s="147"/>
      <c r="S1096" s="147"/>
      <c r="T1096" s="147"/>
      <c r="U1096" s="43"/>
    </row>
    <row r="1097" spans="1:21" x14ac:dyDescent="0.35">
      <c r="B1097" s="4" t="s">
        <v>8</v>
      </c>
      <c r="C1097" s="3">
        <f>'1stR'!C$82</f>
        <v>0</v>
      </c>
      <c r="D1097" s="3">
        <f>'1stR'!D$82</f>
        <v>0</v>
      </c>
      <c r="E1097" s="3">
        <f>'1stR'!E$82</f>
        <v>0</v>
      </c>
      <c r="F1097" s="3">
        <f>'1stR'!F$82</f>
        <v>0</v>
      </c>
      <c r="G1097" s="3">
        <f>'1stR'!G$82</f>
        <v>0</v>
      </c>
      <c r="H1097" s="3">
        <f>'1stR'!H$82</f>
        <v>0</v>
      </c>
      <c r="I1097" s="3">
        <f>'1stR'!I$82</f>
        <v>0</v>
      </c>
      <c r="J1097" s="3">
        <f>'1stR'!J$82</f>
        <v>0</v>
      </c>
      <c r="K1097" s="3">
        <f>'1stR'!K$82</f>
        <v>0</v>
      </c>
      <c r="L1097" s="3">
        <f>'1stR'!L$82</f>
        <v>0</v>
      </c>
      <c r="M1097" s="3">
        <f>'1stR'!M$82</f>
        <v>0</v>
      </c>
      <c r="N1097" s="3">
        <f>'1stR'!N$82</f>
        <v>0</v>
      </c>
      <c r="O1097" s="3">
        <f>'1stR'!O$82</f>
        <v>0</v>
      </c>
      <c r="P1097" s="3">
        <f>'1stR'!P$82</f>
        <v>0</v>
      </c>
      <c r="Q1097" s="3">
        <f>'1stR'!Q$82</f>
        <v>0</v>
      </c>
      <c r="R1097" s="3">
        <f>'1stR'!R$82</f>
        <v>0</v>
      </c>
      <c r="S1097" s="3">
        <f>'1stR'!S$82</f>
        <v>0</v>
      </c>
      <c r="T1097" s="3">
        <f>'1stR'!T$82</f>
        <v>0</v>
      </c>
      <c r="U1097" s="10">
        <f>SUM(C1097:T1097)</f>
        <v>0</v>
      </c>
    </row>
    <row r="1098" spans="1:21" x14ac:dyDescent="0.35">
      <c r="B1098" s="4" t="s">
        <v>13</v>
      </c>
      <c r="C1098" s="3">
        <f>'2ndR'!C$82</f>
        <v>0</v>
      </c>
      <c r="D1098" s="3">
        <f>'2ndR'!D$82</f>
        <v>0</v>
      </c>
      <c r="E1098" s="3">
        <f>'2ndR'!E$82</f>
        <v>0</v>
      </c>
      <c r="F1098" s="3">
        <f>'2ndR'!F$82</f>
        <v>0</v>
      </c>
      <c r="G1098" s="3">
        <f>'2ndR'!G$82</f>
        <v>0</v>
      </c>
      <c r="H1098" s="3">
        <f>'2ndR'!H$82</f>
        <v>0</v>
      </c>
      <c r="I1098" s="3">
        <f>'2ndR'!I$82</f>
        <v>0</v>
      </c>
      <c r="J1098" s="3">
        <f>'2ndR'!J$82</f>
        <v>0</v>
      </c>
      <c r="K1098" s="3">
        <f>'2ndR'!K$82</f>
        <v>0</v>
      </c>
      <c r="L1098" s="3">
        <f>'2ndR'!L$82</f>
        <v>0</v>
      </c>
      <c r="M1098" s="3">
        <f>'2ndR'!M$82</f>
        <v>0</v>
      </c>
      <c r="N1098" s="3">
        <f>'2ndR'!N$82</f>
        <v>0</v>
      </c>
      <c r="O1098" s="3">
        <f>'2ndR'!O$82</f>
        <v>0</v>
      </c>
      <c r="P1098" s="3">
        <f>'2ndR'!P$82</f>
        <v>0</v>
      </c>
      <c r="Q1098" s="3">
        <f>'2ndR'!Q$82</f>
        <v>0</v>
      </c>
      <c r="R1098" s="3">
        <f>'2ndR'!R$82</f>
        <v>0</v>
      </c>
      <c r="S1098" s="3">
        <f>'2ndR'!S$82</f>
        <v>0</v>
      </c>
      <c r="T1098" s="3">
        <f>'2ndR'!T$82</f>
        <v>0</v>
      </c>
      <c r="U1098" s="10">
        <f t="shared" ref="U1098:U1106" si="76">SUM(C1098:T1098)</f>
        <v>0</v>
      </c>
    </row>
    <row r="1099" spans="1:21" x14ac:dyDescent="0.35">
      <c r="B1099" s="4" t="s">
        <v>14</v>
      </c>
      <c r="C1099" s="3">
        <f>'3rdR'!C$82</f>
        <v>0</v>
      </c>
      <c r="D1099" s="3">
        <f>'3rdR'!D$82</f>
        <v>0</v>
      </c>
      <c r="E1099" s="3">
        <f>'3rdR'!E$82</f>
        <v>0</v>
      </c>
      <c r="F1099" s="3">
        <f>'3rdR'!F$82</f>
        <v>0</v>
      </c>
      <c r="G1099" s="3">
        <f>'3rdR'!G$82</f>
        <v>0</v>
      </c>
      <c r="H1099" s="3">
        <f>'3rdR'!H$82</f>
        <v>0</v>
      </c>
      <c r="I1099" s="3">
        <f>'3rdR'!I$82</f>
        <v>0</v>
      </c>
      <c r="J1099" s="3">
        <f>'3rdR'!J$82</f>
        <v>0</v>
      </c>
      <c r="K1099" s="3">
        <f>'3rdR'!K$82</f>
        <v>0</v>
      </c>
      <c r="L1099" s="3">
        <f>'3rdR'!L$82</f>
        <v>0</v>
      </c>
      <c r="M1099" s="3">
        <f>'3rdR'!M$82</f>
        <v>0</v>
      </c>
      <c r="N1099" s="3">
        <f>'3rdR'!N$82</f>
        <v>0</v>
      </c>
      <c r="O1099" s="3">
        <f>'3rdR'!O$82</f>
        <v>0</v>
      </c>
      <c r="P1099" s="3">
        <f>'3rdR'!P$82</f>
        <v>0</v>
      </c>
      <c r="Q1099" s="3">
        <f>'3rdR'!Q$82</f>
        <v>0</v>
      </c>
      <c r="R1099" s="3">
        <f>'3rdR'!R$82</f>
        <v>0</v>
      </c>
      <c r="S1099" s="3">
        <f>'3rdR'!S$82</f>
        <v>0</v>
      </c>
      <c r="T1099" s="3">
        <f>'3rdR'!T$82</f>
        <v>0</v>
      </c>
      <c r="U1099" s="10">
        <f t="shared" si="76"/>
        <v>0</v>
      </c>
    </row>
    <row r="1100" spans="1:21" x14ac:dyDescent="0.35">
      <c r="B1100" s="4" t="s">
        <v>15</v>
      </c>
      <c r="C1100" s="3">
        <f>'4thR'!C$82</f>
        <v>0</v>
      </c>
      <c r="D1100" s="3">
        <f>'4thR'!D$82</f>
        <v>0</v>
      </c>
      <c r="E1100" s="3">
        <f>'4thR'!E$82</f>
        <v>0</v>
      </c>
      <c r="F1100" s="3">
        <f>'4thR'!F$82</f>
        <v>0</v>
      </c>
      <c r="G1100" s="3">
        <f>'4thR'!G$82</f>
        <v>0</v>
      </c>
      <c r="H1100" s="3">
        <f>'4thR'!H$82</f>
        <v>0</v>
      </c>
      <c r="I1100" s="3">
        <f>'4thR'!I$82</f>
        <v>0</v>
      </c>
      <c r="J1100" s="3">
        <f>'4thR'!J$82</f>
        <v>0</v>
      </c>
      <c r="K1100" s="3">
        <f>'4thR'!K$82</f>
        <v>0</v>
      </c>
      <c r="L1100" s="3">
        <f>'4thR'!L$82</f>
        <v>0</v>
      </c>
      <c r="M1100" s="3">
        <f>'4thR'!M$82</f>
        <v>0</v>
      </c>
      <c r="N1100" s="3">
        <f>'4thR'!N$82</f>
        <v>0</v>
      </c>
      <c r="O1100" s="3">
        <f>'4thR'!O$82</f>
        <v>0</v>
      </c>
      <c r="P1100" s="3">
        <f>'4thR'!P$82</f>
        <v>0</v>
      </c>
      <c r="Q1100" s="3">
        <f>'4thR'!Q$82</f>
        <v>0</v>
      </c>
      <c r="R1100" s="3">
        <f>'4thR'!R$82</f>
        <v>0</v>
      </c>
      <c r="S1100" s="3">
        <f>'4thR'!S$82</f>
        <v>0</v>
      </c>
      <c r="T1100" s="3">
        <f>'4thR'!T$82</f>
        <v>0</v>
      </c>
      <c r="U1100" s="10">
        <f t="shared" si="76"/>
        <v>0</v>
      </c>
    </row>
    <row r="1101" spans="1:21" x14ac:dyDescent="0.35">
      <c r="B1101" s="4" t="s">
        <v>16</v>
      </c>
      <c r="C1101" s="3">
        <f>'5thR'!C$82</f>
        <v>0</v>
      </c>
      <c r="D1101" s="3">
        <f>'5thR'!D$82</f>
        <v>0</v>
      </c>
      <c r="E1101" s="3">
        <f>'5thR'!E$82</f>
        <v>0</v>
      </c>
      <c r="F1101" s="3">
        <f>'5thR'!F$82</f>
        <v>0</v>
      </c>
      <c r="G1101" s="3">
        <f>'5thR'!G$82</f>
        <v>0</v>
      </c>
      <c r="H1101" s="3">
        <f>'5thR'!H$82</f>
        <v>0</v>
      </c>
      <c r="I1101" s="3">
        <f>'5thR'!I$82</f>
        <v>0</v>
      </c>
      <c r="J1101" s="3">
        <f>'5thR'!J$82</f>
        <v>0</v>
      </c>
      <c r="K1101" s="3">
        <f>'5thR'!K$82</f>
        <v>0</v>
      </c>
      <c r="L1101" s="3">
        <f>'5thR'!L$82</f>
        <v>0</v>
      </c>
      <c r="M1101" s="3">
        <f>'5thR'!M$82</f>
        <v>0</v>
      </c>
      <c r="N1101" s="3">
        <f>'5thR'!N$82</f>
        <v>0</v>
      </c>
      <c r="O1101" s="3">
        <f>'5thR'!O$82</f>
        <v>0</v>
      </c>
      <c r="P1101" s="3">
        <f>'5thR'!P$82</f>
        <v>0</v>
      </c>
      <c r="Q1101" s="3">
        <f>'5thR'!Q$82</f>
        <v>0</v>
      </c>
      <c r="R1101" s="3">
        <f>'5thR'!R$82</f>
        <v>0</v>
      </c>
      <c r="S1101" s="3">
        <f>'5thR'!S$82</f>
        <v>0</v>
      </c>
      <c r="T1101" s="3">
        <f>'5thR'!T$82</f>
        <v>0</v>
      </c>
      <c r="U1101" s="10">
        <f t="shared" si="76"/>
        <v>0</v>
      </c>
    </row>
    <row r="1102" spans="1:21" x14ac:dyDescent="0.35">
      <c r="B1102" s="4" t="s">
        <v>17</v>
      </c>
      <c r="C1102" s="3">
        <f>'6thR'!C$82</f>
        <v>0</v>
      </c>
      <c r="D1102" s="3">
        <f>'6thR'!D$82</f>
        <v>0</v>
      </c>
      <c r="E1102" s="3">
        <f>'6thR'!E$82</f>
        <v>0</v>
      </c>
      <c r="F1102" s="3">
        <f>'6thR'!F$82</f>
        <v>0</v>
      </c>
      <c r="G1102" s="3">
        <f>'6thR'!G$82</f>
        <v>0</v>
      </c>
      <c r="H1102" s="3">
        <f>'6thR'!H$82</f>
        <v>0</v>
      </c>
      <c r="I1102" s="3">
        <f>'6thR'!I$82</f>
        <v>0</v>
      </c>
      <c r="J1102" s="3">
        <f>'6thR'!J$82</f>
        <v>0</v>
      </c>
      <c r="K1102" s="3">
        <f>'6thR'!K$82</f>
        <v>0</v>
      </c>
      <c r="L1102" s="3">
        <f>'6thR'!L$82</f>
        <v>0</v>
      </c>
      <c r="M1102" s="3">
        <f>'6thR'!M$82</f>
        <v>0</v>
      </c>
      <c r="N1102" s="3">
        <f>'6thR'!N$82</f>
        <v>0</v>
      </c>
      <c r="O1102" s="3">
        <f>'6thR'!O$82</f>
        <v>0</v>
      </c>
      <c r="P1102" s="3">
        <f>'6thR'!P$82</f>
        <v>0</v>
      </c>
      <c r="Q1102" s="3">
        <f>'6thR'!Q$82</f>
        <v>0</v>
      </c>
      <c r="R1102" s="3">
        <f>'6thR'!R$82</f>
        <v>0</v>
      </c>
      <c r="S1102" s="3">
        <f>'6thR'!S$82</f>
        <v>0</v>
      </c>
      <c r="T1102" s="3">
        <f>'6thR'!T$82</f>
        <v>0</v>
      </c>
      <c r="U1102" s="10">
        <f t="shared" si="76"/>
        <v>0</v>
      </c>
    </row>
    <row r="1103" spans="1:21" x14ac:dyDescent="0.35">
      <c r="B1103" s="4" t="s">
        <v>18</v>
      </c>
      <c r="C1103" s="3">
        <f>'7thR'!C$82</f>
        <v>0</v>
      </c>
      <c r="D1103" s="3">
        <f>'7thR'!D$82</f>
        <v>0</v>
      </c>
      <c r="E1103" s="3">
        <f>'7thR'!E$82</f>
        <v>0</v>
      </c>
      <c r="F1103" s="3">
        <f>'7thR'!F$82</f>
        <v>0</v>
      </c>
      <c r="G1103" s="3">
        <f>'7thR'!G$82</f>
        <v>0</v>
      </c>
      <c r="H1103" s="3">
        <f>'7thR'!H$82</f>
        <v>0</v>
      </c>
      <c r="I1103" s="3">
        <f>'7thR'!I$82</f>
        <v>0</v>
      </c>
      <c r="J1103" s="3">
        <f>'7thR'!J$82</f>
        <v>0</v>
      </c>
      <c r="K1103" s="3">
        <f>'7thR'!K$82</f>
        <v>0</v>
      </c>
      <c r="L1103" s="3">
        <f>'7thR'!L$82</f>
        <v>0</v>
      </c>
      <c r="M1103" s="3">
        <f>'7thR'!M$82</f>
        <v>0</v>
      </c>
      <c r="N1103" s="3">
        <f>'7thR'!N$82</f>
        <v>0</v>
      </c>
      <c r="O1103" s="3">
        <f>'7thR'!O$82</f>
        <v>0</v>
      </c>
      <c r="P1103" s="3">
        <f>'7thR'!P$82</f>
        <v>0</v>
      </c>
      <c r="Q1103" s="3">
        <f>'7thR'!Q$82</f>
        <v>0</v>
      </c>
      <c r="R1103" s="3">
        <f>'7thR'!R$82</f>
        <v>0</v>
      </c>
      <c r="S1103" s="3">
        <f>'7thR'!S$82</f>
        <v>0</v>
      </c>
      <c r="T1103" s="3">
        <f>'7thR'!T$82</f>
        <v>0</v>
      </c>
      <c r="U1103" s="10">
        <f t="shared" si="76"/>
        <v>0</v>
      </c>
    </row>
    <row r="1104" spans="1:21" ht="15" thickBot="1" x14ac:dyDescent="0.4">
      <c r="B1104" s="4" t="s">
        <v>19</v>
      </c>
      <c r="C1104" s="32">
        <f>'8thR'!C$82</f>
        <v>0</v>
      </c>
      <c r="D1104" s="32">
        <f>'8thR'!D$82</f>
        <v>0</v>
      </c>
      <c r="E1104" s="32">
        <f>'8thR'!E$82</f>
        <v>0</v>
      </c>
      <c r="F1104" s="32">
        <f>'8thR'!F$82</f>
        <v>0</v>
      </c>
      <c r="G1104" s="32">
        <f>'8thR'!G$82</f>
        <v>0</v>
      </c>
      <c r="H1104" s="32">
        <f>'8thR'!H$82</f>
        <v>0</v>
      </c>
      <c r="I1104" s="32">
        <f>'8thR'!I$82</f>
        <v>0</v>
      </c>
      <c r="J1104" s="32">
        <f>'8thR'!J$82</f>
        <v>0</v>
      </c>
      <c r="K1104" s="32">
        <f>'8thR'!K$82</f>
        <v>0</v>
      </c>
      <c r="L1104" s="32">
        <f>'8thR'!L$82</f>
        <v>0</v>
      </c>
      <c r="M1104" s="32">
        <f>'8thR'!M$82</f>
        <v>0</v>
      </c>
      <c r="N1104" s="32">
        <f>'8thR'!N$82</f>
        <v>0</v>
      </c>
      <c r="O1104" s="32">
        <f>'8thR'!O$82</f>
        <v>0</v>
      </c>
      <c r="P1104" s="32">
        <f>'8thR'!P$82</f>
        <v>0</v>
      </c>
      <c r="Q1104" s="32">
        <f>'8thR'!Q$82</f>
        <v>0</v>
      </c>
      <c r="R1104" s="32">
        <f>'8thR'!R$82</f>
        <v>0</v>
      </c>
      <c r="S1104" s="32">
        <f>'8thR'!S$82</f>
        <v>0</v>
      </c>
      <c r="T1104" s="32">
        <f>'8thR'!T$82</f>
        <v>0</v>
      </c>
      <c r="U1104" s="10">
        <f t="shared" si="76"/>
        <v>0</v>
      </c>
    </row>
    <row r="1105" spans="1:27" ht="16" thickTop="1" x14ac:dyDescent="0.35">
      <c r="B1105" s="38" t="s">
        <v>12</v>
      </c>
      <c r="C1105" s="30">
        <f>score!H$82</f>
        <v>0</v>
      </c>
      <c r="D1105" s="30">
        <f>score!I$82</f>
        <v>0</v>
      </c>
      <c r="E1105" s="30">
        <f>score!J$82</f>
        <v>0</v>
      </c>
      <c r="F1105" s="30">
        <f>score!K$82</f>
        <v>0</v>
      </c>
      <c r="G1105" s="30">
        <f>score!L$82</f>
        <v>0</v>
      </c>
      <c r="H1105" s="30">
        <f>score!M$82</f>
        <v>0</v>
      </c>
      <c r="I1105" s="30">
        <f>score!N$82</f>
        <v>0</v>
      </c>
      <c r="J1105" s="30">
        <f>score!O$82</f>
        <v>0</v>
      </c>
      <c r="K1105" s="30">
        <f>score!P$82</f>
        <v>0</v>
      </c>
      <c r="L1105" s="30">
        <f>score!Q$82</f>
        <v>0</v>
      </c>
      <c r="M1105" s="30">
        <f>score!R$82</f>
        <v>0</v>
      </c>
      <c r="N1105" s="30">
        <f>score!S$82</f>
        <v>0</v>
      </c>
      <c r="O1105" s="30">
        <f>score!T$82</f>
        <v>0</v>
      </c>
      <c r="P1105" s="30">
        <f>score!U$82</f>
        <v>0</v>
      </c>
      <c r="Q1105" s="30">
        <f>score!V$82</f>
        <v>0</v>
      </c>
      <c r="R1105" s="30">
        <f>score!W$82</f>
        <v>0</v>
      </c>
      <c r="S1105" s="30">
        <f>score!X$82</f>
        <v>0</v>
      </c>
      <c r="T1105" s="30">
        <f>score!Y$82</f>
        <v>0</v>
      </c>
      <c r="U1105" s="34">
        <f t="shared" si="76"/>
        <v>0</v>
      </c>
    </row>
    <row r="1106" spans="1:27" ht="15.5" x14ac:dyDescent="0.35">
      <c r="B1106" s="39" t="s">
        <v>7</v>
      </c>
      <c r="C1106" s="40">
        <f>score!H$147</f>
        <v>4</v>
      </c>
      <c r="D1106" s="40">
        <f>score!$I$147</f>
        <v>3</v>
      </c>
      <c r="E1106" s="40">
        <f>score!$J$147</f>
        <v>3</v>
      </c>
      <c r="F1106" s="40">
        <f>score!$K$147</f>
        <v>4</v>
      </c>
      <c r="G1106" s="40">
        <f>score!$L$147</f>
        <v>4</v>
      </c>
      <c r="H1106" s="40">
        <f>score!$M$147</f>
        <v>4</v>
      </c>
      <c r="I1106" s="40">
        <f>score!$N$147</f>
        <v>3</v>
      </c>
      <c r="J1106" s="40">
        <f>score!$O$147</f>
        <v>4</v>
      </c>
      <c r="K1106" s="40">
        <f>score!$P$147</f>
        <v>3</v>
      </c>
      <c r="L1106" s="40">
        <f>score!$Q$147</f>
        <v>4</v>
      </c>
      <c r="M1106" s="40">
        <f>score!$R$147</f>
        <v>3</v>
      </c>
      <c r="N1106" s="40">
        <f>score!$S$147</f>
        <v>3</v>
      </c>
      <c r="O1106" s="40">
        <f>score!$T$147</f>
        <v>4</v>
      </c>
      <c r="P1106" s="40">
        <f>score!$U$147</f>
        <v>4</v>
      </c>
      <c r="Q1106" s="40">
        <f>score!$V$147</f>
        <v>4</v>
      </c>
      <c r="R1106" s="40">
        <f>score!$W$147</f>
        <v>3</v>
      </c>
      <c r="S1106" s="40">
        <f>score!$X$147</f>
        <v>4</v>
      </c>
      <c r="T1106" s="40">
        <f>score!$Y$147</f>
        <v>3</v>
      </c>
      <c r="U1106" s="13">
        <f t="shared" si="76"/>
        <v>64</v>
      </c>
    </row>
    <row r="1107" spans="1:27" x14ac:dyDescent="0.35">
      <c r="C1107" s="41"/>
      <c r="D1107" s="41"/>
      <c r="E1107" s="41"/>
      <c r="F1107" s="41"/>
      <c r="G1107" s="41"/>
      <c r="H1107" s="41"/>
      <c r="I1107" s="41"/>
      <c r="J1107" s="41"/>
      <c r="K1107" s="41"/>
      <c r="L1107" s="41"/>
      <c r="M1107" s="41"/>
      <c r="N1107" s="41"/>
      <c r="O1107" s="41"/>
      <c r="P1107" s="41"/>
      <c r="Q1107" s="41"/>
      <c r="R1107" s="41"/>
      <c r="S1107" s="41"/>
      <c r="T1107" s="41"/>
    </row>
    <row r="1108" spans="1:27" ht="15" customHeight="1" x14ac:dyDescent="0.35">
      <c r="A1108" s="151">
        <f>score!A83</f>
        <v>77</v>
      </c>
      <c r="C1108" s="153" t="s">
        <v>6</v>
      </c>
      <c r="D1108" s="153"/>
      <c r="E1108" s="153"/>
      <c r="F1108" s="153"/>
      <c r="G1108" s="153"/>
      <c r="H1108" s="153"/>
      <c r="I1108" s="153"/>
      <c r="J1108" s="153"/>
      <c r="K1108" s="153"/>
      <c r="L1108" s="153"/>
      <c r="M1108" s="153"/>
      <c r="N1108" s="153"/>
      <c r="O1108" s="153"/>
      <c r="P1108" s="153"/>
      <c r="Q1108" s="153"/>
      <c r="R1108" s="153"/>
      <c r="S1108" s="153"/>
      <c r="T1108" s="153"/>
    </row>
    <row r="1109" spans="1:27" ht="15" customHeight="1" x14ac:dyDescent="0.35">
      <c r="A1109" s="151"/>
      <c r="B1109" s="152" t="str">
        <f>score!F83</f>
        <v/>
      </c>
      <c r="C1109" s="155">
        <v>1</v>
      </c>
      <c r="D1109" s="155">
        <v>2</v>
      </c>
      <c r="E1109" s="155">
        <v>3</v>
      </c>
      <c r="F1109" s="155">
        <v>4</v>
      </c>
      <c r="G1109" s="155">
        <v>5</v>
      </c>
      <c r="H1109" s="155">
        <v>6</v>
      </c>
      <c r="I1109" s="155">
        <v>7</v>
      </c>
      <c r="J1109" s="155">
        <v>8</v>
      </c>
      <c r="K1109" s="155">
        <v>9</v>
      </c>
      <c r="L1109" s="155">
        <v>10</v>
      </c>
      <c r="M1109" s="155">
        <v>11</v>
      </c>
      <c r="N1109" s="155">
        <v>12</v>
      </c>
      <c r="O1109" s="155">
        <v>13</v>
      </c>
      <c r="P1109" s="155">
        <v>14</v>
      </c>
      <c r="Q1109" s="155">
        <v>15</v>
      </c>
      <c r="R1109" s="155">
        <v>16</v>
      </c>
      <c r="S1109" s="155">
        <v>17</v>
      </c>
      <c r="T1109" s="155">
        <v>18</v>
      </c>
      <c r="U1109" s="42" t="s">
        <v>1</v>
      </c>
    </row>
    <row r="1110" spans="1:27" x14ac:dyDescent="0.35">
      <c r="B1110" s="154"/>
      <c r="C1110" s="146"/>
      <c r="D1110" s="146"/>
      <c r="E1110" s="146"/>
      <c r="F1110" s="146"/>
      <c r="G1110" s="146"/>
      <c r="H1110" s="146"/>
      <c r="I1110" s="146"/>
      <c r="J1110" s="146"/>
      <c r="K1110" s="146"/>
      <c r="L1110" s="146"/>
      <c r="M1110" s="146"/>
      <c r="N1110" s="146"/>
      <c r="O1110" s="146"/>
      <c r="P1110" s="146"/>
      <c r="Q1110" s="146"/>
      <c r="R1110" s="146"/>
      <c r="S1110" s="146"/>
      <c r="T1110" s="146"/>
      <c r="U1110" s="43"/>
    </row>
    <row r="1111" spans="1:27" x14ac:dyDescent="0.35">
      <c r="B1111" s="4" t="s">
        <v>8</v>
      </c>
      <c r="C1111" s="3">
        <f>'1stR'!C$83</f>
        <v>0</v>
      </c>
      <c r="D1111" s="3">
        <f>'1stR'!D$83</f>
        <v>0</v>
      </c>
      <c r="E1111" s="3">
        <f>'1stR'!E$83</f>
        <v>0</v>
      </c>
      <c r="F1111" s="3">
        <f>'1stR'!F$83</f>
        <v>0</v>
      </c>
      <c r="G1111" s="3">
        <f>'1stR'!G$83</f>
        <v>0</v>
      </c>
      <c r="H1111" s="3">
        <f>'1stR'!H$83</f>
        <v>0</v>
      </c>
      <c r="I1111" s="3">
        <f>'1stR'!I$83</f>
        <v>0</v>
      </c>
      <c r="J1111" s="3">
        <f>'1stR'!J$83</f>
        <v>0</v>
      </c>
      <c r="K1111" s="3">
        <f>'1stR'!K$83</f>
        <v>0</v>
      </c>
      <c r="L1111" s="3">
        <f>'1stR'!L$83</f>
        <v>0</v>
      </c>
      <c r="M1111" s="3">
        <f>'1stR'!M$83</f>
        <v>0</v>
      </c>
      <c r="N1111" s="3">
        <f>'1stR'!N$83</f>
        <v>0</v>
      </c>
      <c r="O1111" s="3">
        <f>'1stR'!O$83</f>
        <v>0</v>
      </c>
      <c r="P1111" s="3">
        <f>'1stR'!P$83</f>
        <v>0</v>
      </c>
      <c r="Q1111" s="3">
        <f>'1stR'!Q$83</f>
        <v>0</v>
      </c>
      <c r="R1111" s="3">
        <f>'1stR'!R$83</f>
        <v>0</v>
      </c>
      <c r="S1111" s="3">
        <f>'1stR'!S$83</f>
        <v>0</v>
      </c>
      <c r="T1111" s="3">
        <f>'1stR'!T$83</f>
        <v>0</v>
      </c>
      <c r="U1111" s="10">
        <f>SUM(C1111:T1111)</f>
        <v>0</v>
      </c>
      <c r="AA1111" s="35" t="s">
        <v>9</v>
      </c>
    </row>
    <row r="1112" spans="1:27" x14ac:dyDescent="0.35">
      <c r="B1112" s="4" t="s">
        <v>13</v>
      </c>
      <c r="C1112" s="3">
        <f>'2ndR'!C$83</f>
        <v>0</v>
      </c>
      <c r="D1112" s="3">
        <f>'2ndR'!D$83</f>
        <v>0</v>
      </c>
      <c r="E1112" s="3">
        <f>'2ndR'!E$83</f>
        <v>0</v>
      </c>
      <c r="F1112" s="3">
        <f>'2ndR'!F$83</f>
        <v>0</v>
      </c>
      <c r="G1112" s="3">
        <f>'2ndR'!G$83</f>
        <v>0</v>
      </c>
      <c r="H1112" s="3">
        <f>'2ndR'!H$83</f>
        <v>0</v>
      </c>
      <c r="I1112" s="3">
        <f>'2ndR'!I$83</f>
        <v>0</v>
      </c>
      <c r="J1112" s="3">
        <f>'2ndR'!J$83</f>
        <v>0</v>
      </c>
      <c r="K1112" s="3">
        <f>'2ndR'!K$83</f>
        <v>0</v>
      </c>
      <c r="L1112" s="3">
        <f>'2ndR'!L$83</f>
        <v>0</v>
      </c>
      <c r="M1112" s="3">
        <f>'2ndR'!M$83</f>
        <v>0</v>
      </c>
      <c r="N1112" s="3">
        <f>'2ndR'!N$83</f>
        <v>0</v>
      </c>
      <c r="O1112" s="3">
        <f>'2ndR'!O$83</f>
        <v>0</v>
      </c>
      <c r="P1112" s="3">
        <f>'2ndR'!P$83</f>
        <v>0</v>
      </c>
      <c r="Q1112" s="3">
        <f>'2ndR'!Q$83</f>
        <v>0</v>
      </c>
      <c r="R1112" s="3">
        <f>'2ndR'!R$83</f>
        <v>0</v>
      </c>
      <c r="S1112" s="3">
        <f>'2ndR'!S$83</f>
        <v>0</v>
      </c>
      <c r="T1112" s="3">
        <f>'2ndR'!T$83</f>
        <v>0</v>
      </c>
      <c r="U1112" s="10">
        <f t="shared" ref="U1112:U1120" si="77">SUM(C1112:T1112)</f>
        <v>0</v>
      </c>
    </row>
    <row r="1113" spans="1:27" x14ac:dyDescent="0.35">
      <c r="B1113" s="4" t="s">
        <v>14</v>
      </c>
      <c r="C1113" s="3">
        <f>'3rdR'!C$83</f>
        <v>0</v>
      </c>
      <c r="D1113" s="3">
        <f>'3rdR'!D$83</f>
        <v>0</v>
      </c>
      <c r="E1113" s="3">
        <f>'3rdR'!E$83</f>
        <v>0</v>
      </c>
      <c r="F1113" s="3">
        <f>'3rdR'!F$83</f>
        <v>0</v>
      </c>
      <c r="G1113" s="3">
        <f>'3rdR'!G$83</f>
        <v>0</v>
      </c>
      <c r="H1113" s="3">
        <f>'3rdR'!H$83</f>
        <v>0</v>
      </c>
      <c r="I1113" s="3">
        <f>'3rdR'!I$83</f>
        <v>0</v>
      </c>
      <c r="J1113" s="3">
        <f>'3rdR'!J$83</f>
        <v>0</v>
      </c>
      <c r="K1113" s="3">
        <f>'3rdR'!K$83</f>
        <v>0</v>
      </c>
      <c r="L1113" s="3">
        <f>'3rdR'!L$83</f>
        <v>0</v>
      </c>
      <c r="M1113" s="3">
        <f>'3rdR'!M$83</f>
        <v>0</v>
      </c>
      <c r="N1113" s="3">
        <f>'3rdR'!N$83</f>
        <v>0</v>
      </c>
      <c r="O1113" s="3">
        <f>'3rdR'!O$83</f>
        <v>0</v>
      </c>
      <c r="P1113" s="3">
        <f>'3rdR'!P$83</f>
        <v>0</v>
      </c>
      <c r="Q1113" s="3">
        <f>'3rdR'!Q$83</f>
        <v>0</v>
      </c>
      <c r="R1113" s="3">
        <f>'3rdR'!R$83</f>
        <v>0</v>
      </c>
      <c r="S1113" s="3">
        <f>'3rdR'!S$83</f>
        <v>0</v>
      </c>
      <c r="T1113" s="3">
        <f>'3rdR'!T$83</f>
        <v>0</v>
      </c>
      <c r="U1113" s="10">
        <f t="shared" si="77"/>
        <v>0</v>
      </c>
      <c r="AA1113" s="35" t="s">
        <v>9</v>
      </c>
    </row>
    <row r="1114" spans="1:27" x14ac:dyDescent="0.35">
      <c r="B1114" s="4" t="s">
        <v>15</v>
      </c>
      <c r="C1114" s="3">
        <f>'4thR'!C$83</f>
        <v>0</v>
      </c>
      <c r="D1114" s="3">
        <f>'4thR'!D$83</f>
        <v>0</v>
      </c>
      <c r="E1114" s="3">
        <f>'4thR'!E$83</f>
        <v>0</v>
      </c>
      <c r="F1114" s="3">
        <f>'4thR'!F$83</f>
        <v>0</v>
      </c>
      <c r="G1114" s="3">
        <f>'4thR'!G$83</f>
        <v>0</v>
      </c>
      <c r="H1114" s="3">
        <f>'4thR'!H$83</f>
        <v>0</v>
      </c>
      <c r="I1114" s="3">
        <f>'4thR'!I$83</f>
        <v>0</v>
      </c>
      <c r="J1114" s="3">
        <f>'4thR'!J$83</f>
        <v>0</v>
      </c>
      <c r="K1114" s="3">
        <f>'4thR'!K$83</f>
        <v>0</v>
      </c>
      <c r="L1114" s="3">
        <f>'4thR'!L$83</f>
        <v>0</v>
      </c>
      <c r="M1114" s="3">
        <f>'4thR'!M$83</f>
        <v>0</v>
      </c>
      <c r="N1114" s="3">
        <f>'4thR'!N$83</f>
        <v>0</v>
      </c>
      <c r="O1114" s="3">
        <f>'4thR'!O$83</f>
        <v>0</v>
      </c>
      <c r="P1114" s="3">
        <f>'4thR'!P$83</f>
        <v>0</v>
      </c>
      <c r="Q1114" s="3">
        <f>'4thR'!Q$83</f>
        <v>0</v>
      </c>
      <c r="R1114" s="3">
        <f>'4thR'!R$83</f>
        <v>0</v>
      </c>
      <c r="S1114" s="3">
        <f>'4thR'!S$83</f>
        <v>0</v>
      </c>
      <c r="T1114" s="3">
        <f>'4thR'!T$83</f>
        <v>0</v>
      </c>
      <c r="U1114" s="10">
        <f t="shared" si="77"/>
        <v>0</v>
      </c>
    </row>
    <row r="1115" spans="1:27" x14ac:dyDescent="0.35">
      <c r="B1115" s="4" t="s">
        <v>16</v>
      </c>
      <c r="C1115" s="3">
        <f>'5thR'!C$83</f>
        <v>0</v>
      </c>
      <c r="D1115" s="3">
        <f>'5thR'!D$83</f>
        <v>0</v>
      </c>
      <c r="E1115" s="3">
        <f>'5thR'!E$83</f>
        <v>0</v>
      </c>
      <c r="F1115" s="3">
        <f>'5thR'!F$83</f>
        <v>0</v>
      </c>
      <c r="G1115" s="3">
        <f>'5thR'!G$83</f>
        <v>0</v>
      </c>
      <c r="H1115" s="3">
        <f>'5thR'!H$83</f>
        <v>0</v>
      </c>
      <c r="I1115" s="3">
        <f>'5thR'!I$83</f>
        <v>0</v>
      </c>
      <c r="J1115" s="3">
        <f>'5thR'!J$83</f>
        <v>0</v>
      </c>
      <c r="K1115" s="3">
        <f>'5thR'!K$83</f>
        <v>0</v>
      </c>
      <c r="L1115" s="3">
        <f>'5thR'!L$83</f>
        <v>0</v>
      </c>
      <c r="M1115" s="3">
        <f>'5thR'!M$83</f>
        <v>0</v>
      </c>
      <c r="N1115" s="3">
        <f>'5thR'!N$83</f>
        <v>0</v>
      </c>
      <c r="O1115" s="3">
        <f>'5thR'!O$83</f>
        <v>0</v>
      </c>
      <c r="P1115" s="3">
        <f>'5thR'!P$83</f>
        <v>0</v>
      </c>
      <c r="Q1115" s="3">
        <f>'5thR'!Q$83</f>
        <v>0</v>
      </c>
      <c r="R1115" s="3">
        <f>'5thR'!R$83</f>
        <v>0</v>
      </c>
      <c r="S1115" s="3">
        <f>'5thR'!S$83</f>
        <v>0</v>
      </c>
      <c r="T1115" s="3">
        <f>'5thR'!T$83</f>
        <v>0</v>
      </c>
      <c r="U1115" s="10">
        <f t="shared" si="77"/>
        <v>0</v>
      </c>
    </row>
    <row r="1116" spans="1:27" x14ac:dyDescent="0.35">
      <c r="B1116" s="4" t="s">
        <v>17</v>
      </c>
      <c r="C1116" s="3">
        <f>'6thR'!C$83</f>
        <v>0</v>
      </c>
      <c r="D1116" s="3">
        <f>'6thR'!D$83</f>
        <v>0</v>
      </c>
      <c r="E1116" s="3">
        <f>'6thR'!E$83</f>
        <v>0</v>
      </c>
      <c r="F1116" s="3">
        <f>'6thR'!F$83</f>
        <v>0</v>
      </c>
      <c r="G1116" s="3">
        <f>'6thR'!G$83</f>
        <v>0</v>
      </c>
      <c r="H1116" s="3">
        <f>'6thR'!H$83</f>
        <v>0</v>
      </c>
      <c r="I1116" s="3">
        <f>'6thR'!I$83</f>
        <v>0</v>
      </c>
      <c r="J1116" s="3">
        <f>'6thR'!J$83</f>
        <v>0</v>
      </c>
      <c r="K1116" s="3">
        <f>'6thR'!K$83</f>
        <v>0</v>
      </c>
      <c r="L1116" s="3">
        <f>'6thR'!L$83</f>
        <v>0</v>
      </c>
      <c r="M1116" s="3">
        <f>'6thR'!M$83</f>
        <v>0</v>
      </c>
      <c r="N1116" s="3">
        <f>'6thR'!N$83</f>
        <v>0</v>
      </c>
      <c r="O1116" s="3">
        <f>'6thR'!O$83</f>
        <v>0</v>
      </c>
      <c r="P1116" s="3">
        <f>'6thR'!P$83</f>
        <v>0</v>
      </c>
      <c r="Q1116" s="3">
        <f>'6thR'!Q$83</f>
        <v>0</v>
      </c>
      <c r="R1116" s="3">
        <f>'6thR'!R$83</f>
        <v>0</v>
      </c>
      <c r="S1116" s="3">
        <f>'6thR'!S$83</f>
        <v>0</v>
      </c>
      <c r="T1116" s="3">
        <f>'6thR'!T$83</f>
        <v>0</v>
      </c>
      <c r="U1116" s="10">
        <f t="shared" si="77"/>
        <v>0</v>
      </c>
    </row>
    <row r="1117" spans="1:27" x14ac:dyDescent="0.35">
      <c r="B1117" s="4" t="s">
        <v>18</v>
      </c>
      <c r="C1117" s="3">
        <f>'7thR'!C$83</f>
        <v>0</v>
      </c>
      <c r="D1117" s="3">
        <f>'7thR'!D$83</f>
        <v>0</v>
      </c>
      <c r="E1117" s="3">
        <f>'7thR'!E$83</f>
        <v>0</v>
      </c>
      <c r="F1117" s="3">
        <f>'7thR'!F$83</f>
        <v>0</v>
      </c>
      <c r="G1117" s="3">
        <f>'7thR'!G$83</f>
        <v>0</v>
      </c>
      <c r="H1117" s="3">
        <f>'7thR'!H$83</f>
        <v>0</v>
      </c>
      <c r="I1117" s="3">
        <f>'7thR'!I$83</f>
        <v>0</v>
      </c>
      <c r="J1117" s="3">
        <f>'7thR'!J$83</f>
        <v>0</v>
      </c>
      <c r="K1117" s="3">
        <f>'7thR'!K$83</f>
        <v>0</v>
      </c>
      <c r="L1117" s="3">
        <f>'7thR'!L$83</f>
        <v>0</v>
      </c>
      <c r="M1117" s="3">
        <f>'7thR'!M$83</f>
        <v>0</v>
      </c>
      <c r="N1117" s="3">
        <f>'7thR'!N$83</f>
        <v>0</v>
      </c>
      <c r="O1117" s="3">
        <f>'7thR'!O$83</f>
        <v>0</v>
      </c>
      <c r="P1117" s="3">
        <f>'7thR'!P$83</f>
        <v>0</v>
      </c>
      <c r="Q1117" s="3">
        <f>'7thR'!Q$83</f>
        <v>0</v>
      </c>
      <c r="R1117" s="3">
        <f>'7thR'!R$83</f>
        <v>0</v>
      </c>
      <c r="S1117" s="3">
        <f>'7thR'!S$83</f>
        <v>0</v>
      </c>
      <c r="T1117" s="3">
        <f>'7thR'!T$83</f>
        <v>0</v>
      </c>
      <c r="U1117" s="10">
        <f t="shared" si="77"/>
        <v>0</v>
      </c>
    </row>
    <row r="1118" spans="1:27" ht="15" thickBot="1" x14ac:dyDescent="0.4">
      <c r="B1118" s="4" t="s">
        <v>19</v>
      </c>
      <c r="C1118" s="32">
        <f>'8thR'!C$83</f>
        <v>0</v>
      </c>
      <c r="D1118" s="32">
        <f>'8thR'!D$83</f>
        <v>0</v>
      </c>
      <c r="E1118" s="32">
        <f>'8thR'!E$83</f>
        <v>0</v>
      </c>
      <c r="F1118" s="32">
        <f>'8thR'!F$83</f>
        <v>0</v>
      </c>
      <c r="G1118" s="32">
        <f>'8thR'!G$83</f>
        <v>0</v>
      </c>
      <c r="H1118" s="32">
        <f>'8thR'!H$83</f>
        <v>0</v>
      </c>
      <c r="I1118" s="32">
        <f>'8thR'!I$83</f>
        <v>0</v>
      </c>
      <c r="J1118" s="32">
        <f>'8thR'!J$83</f>
        <v>0</v>
      </c>
      <c r="K1118" s="32">
        <f>'8thR'!K$83</f>
        <v>0</v>
      </c>
      <c r="L1118" s="32">
        <f>'8thR'!L$83</f>
        <v>0</v>
      </c>
      <c r="M1118" s="32">
        <f>'8thR'!M$83</f>
        <v>0</v>
      </c>
      <c r="N1118" s="32">
        <f>'8thR'!N$83</f>
        <v>0</v>
      </c>
      <c r="O1118" s="32">
        <f>'8thR'!O$83</f>
        <v>0</v>
      </c>
      <c r="P1118" s="32">
        <f>'8thR'!P$83</f>
        <v>0</v>
      </c>
      <c r="Q1118" s="32">
        <f>'8thR'!Q$83</f>
        <v>0</v>
      </c>
      <c r="R1118" s="32">
        <f>'8thR'!R$83</f>
        <v>0</v>
      </c>
      <c r="S1118" s="32">
        <f>'8thR'!S$83</f>
        <v>0</v>
      </c>
      <c r="T1118" s="32">
        <f>'8thR'!T$83</f>
        <v>0</v>
      </c>
      <c r="U1118" s="10">
        <f t="shared" si="77"/>
        <v>0</v>
      </c>
    </row>
    <row r="1119" spans="1:27" ht="16" thickTop="1" x14ac:dyDescent="0.35">
      <c r="B1119" s="38" t="s">
        <v>12</v>
      </c>
      <c r="C1119" s="30">
        <f>score!H$83</f>
        <v>0</v>
      </c>
      <c r="D1119" s="30">
        <f>score!I$83</f>
        <v>0</v>
      </c>
      <c r="E1119" s="30">
        <f>score!J$83</f>
        <v>0</v>
      </c>
      <c r="F1119" s="30">
        <f>score!K$83</f>
        <v>0</v>
      </c>
      <c r="G1119" s="30">
        <f>score!L$83</f>
        <v>0</v>
      </c>
      <c r="H1119" s="30">
        <f>score!M$83</f>
        <v>0</v>
      </c>
      <c r="I1119" s="30">
        <f>score!N$83</f>
        <v>0</v>
      </c>
      <c r="J1119" s="30">
        <f>score!O$83</f>
        <v>0</v>
      </c>
      <c r="K1119" s="30">
        <f>score!P$83</f>
        <v>0</v>
      </c>
      <c r="L1119" s="30">
        <f>score!Q$83</f>
        <v>0</v>
      </c>
      <c r="M1119" s="30">
        <f>score!R$83</f>
        <v>0</v>
      </c>
      <c r="N1119" s="30">
        <f>score!S$83</f>
        <v>0</v>
      </c>
      <c r="O1119" s="30">
        <f>score!T$83</f>
        <v>0</v>
      </c>
      <c r="P1119" s="30">
        <f>score!U$83</f>
        <v>0</v>
      </c>
      <c r="Q1119" s="30">
        <f>score!V$83</f>
        <v>0</v>
      </c>
      <c r="R1119" s="30">
        <f>score!W$83</f>
        <v>0</v>
      </c>
      <c r="S1119" s="30">
        <f>score!X$83</f>
        <v>0</v>
      </c>
      <c r="T1119" s="30">
        <f>score!Y$83</f>
        <v>0</v>
      </c>
      <c r="U1119" s="34">
        <f t="shared" si="77"/>
        <v>0</v>
      </c>
    </row>
    <row r="1120" spans="1:27" ht="15.5" x14ac:dyDescent="0.35">
      <c r="B1120" s="39" t="s">
        <v>7</v>
      </c>
      <c r="C1120" s="40">
        <f>score!H$147</f>
        <v>4</v>
      </c>
      <c r="D1120" s="40">
        <f>score!$I$147</f>
        <v>3</v>
      </c>
      <c r="E1120" s="40">
        <f>score!$J$147</f>
        <v>3</v>
      </c>
      <c r="F1120" s="40">
        <f>score!$K$147</f>
        <v>4</v>
      </c>
      <c r="G1120" s="40">
        <f>score!$L$147</f>
        <v>4</v>
      </c>
      <c r="H1120" s="40">
        <f>score!$M$147</f>
        <v>4</v>
      </c>
      <c r="I1120" s="40">
        <f>score!$N$147</f>
        <v>3</v>
      </c>
      <c r="J1120" s="40">
        <f>score!$O$147</f>
        <v>4</v>
      </c>
      <c r="K1120" s="40">
        <f>score!$P$147</f>
        <v>3</v>
      </c>
      <c r="L1120" s="40">
        <f>score!$Q$147</f>
        <v>4</v>
      </c>
      <c r="M1120" s="40">
        <f>score!$R$147</f>
        <v>3</v>
      </c>
      <c r="N1120" s="40">
        <f>score!$S$147</f>
        <v>3</v>
      </c>
      <c r="O1120" s="40">
        <f>score!$T$147</f>
        <v>4</v>
      </c>
      <c r="P1120" s="40">
        <f>score!$U$147</f>
        <v>4</v>
      </c>
      <c r="Q1120" s="40">
        <f>score!$V$147</f>
        <v>4</v>
      </c>
      <c r="R1120" s="40">
        <f>score!$W$147</f>
        <v>3</v>
      </c>
      <c r="S1120" s="40">
        <f>score!$X$147</f>
        <v>4</v>
      </c>
      <c r="T1120" s="40">
        <f>score!$Y$147</f>
        <v>3</v>
      </c>
      <c r="U1120" s="13">
        <f t="shared" si="77"/>
        <v>64</v>
      </c>
    </row>
    <row r="1121" spans="1:21" x14ac:dyDescent="0.35">
      <c r="C1121" s="41"/>
      <c r="D1121" s="41"/>
      <c r="E1121" s="41"/>
      <c r="F1121" s="41"/>
      <c r="G1121" s="41"/>
      <c r="H1121" s="41"/>
      <c r="I1121" s="41"/>
      <c r="J1121" s="41"/>
      <c r="K1121" s="41"/>
      <c r="L1121" s="41"/>
      <c r="M1121" s="41"/>
      <c r="N1121" s="41"/>
      <c r="O1121" s="41"/>
      <c r="P1121" s="41"/>
      <c r="Q1121" s="41"/>
      <c r="R1121" s="41"/>
      <c r="S1121" s="41"/>
      <c r="T1121" s="41"/>
    </row>
    <row r="1122" spans="1:21" x14ac:dyDescent="0.35">
      <c r="A1122" s="151">
        <f>score!A84</f>
        <v>78</v>
      </c>
      <c r="C1122" s="149" t="s">
        <v>6</v>
      </c>
      <c r="D1122" s="149"/>
      <c r="E1122" s="149"/>
      <c r="F1122" s="149"/>
      <c r="G1122" s="149"/>
      <c r="H1122" s="149"/>
      <c r="I1122" s="149"/>
      <c r="J1122" s="149"/>
      <c r="K1122" s="149"/>
      <c r="L1122" s="149"/>
      <c r="M1122" s="149"/>
      <c r="N1122" s="149"/>
      <c r="O1122" s="149"/>
      <c r="P1122" s="149"/>
      <c r="Q1122" s="149"/>
      <c r="R1122" s="149"/>
      <c r="S1122" s="149"/>
      <c r="T1122" s="149"/>
    </row>
    <row r="1123" spans="1:21" x14ac:dyDescent="0.35">
      <c r="A1123" s="151"/>
      <c r="B1123" s="152" t="str">
        <f>score!F84</f>
        <v/>
      </c>
      <c r="C1123" s="147">
        <v>1</v>
      </c>
      <c r="D1123" s="147">
        <v>2</v>
      </c>
      <c r="E1123" s="147">
        <v>3</v>
      </c>
      <c r="F1123" s="147">
        <v>4</v>
      </c>
      <c r="G1123" s="147">
        <v>5</v>
      </c>
      <c r="H1123" s="147">
        <v>6</v>
      </c>
      <c r="I1123" s="147">
        <v>7</v>
      </c>
      <c r="J1123" s="147">
        <v>8</v>
      </c>
      <c r="K1123" s="147">
        <v>9</v>
      </c>
      <c r="L1123" s="147">
        <v>10</v>
      </c>
      <c r="M1123" s="147">
        <v>11</v>
      </c>
      <c r="N1123" s="147">
        <v>12</v>
      </c>
      <c r="O1123" s="147">
        <v>13</v>
      </c>
      <c r="P1123" s="147">
        <v>14</v>
      </c>
      <c r="Q1123" s="147">
        <v>15</v>
      </c>
      <c r="R1123" s="147">
        <v>16</v>
      </c>
      <c r="S1123" s="147">
        <v>17</v>
      </c>
      <c r="T1123" s="147">
        <v>18</v>
      </c>
      <c r="U1123" s="42" t="s">
        <v>1</v>
      </c>
    </row>
    <row r="1124" spans="1:21" x14ac:dyDescent="0.35">
      <c r="B1124" s="152"/>
      <c r="C1124" s="147"/>
      <c r="D1124" s="147"/>
      <c r="E1124" s="147"/>
      <c r="F1124" s="147"/>
      <c r="G1124" s="147"/>
      <c r="H1124" s="147"/>
      <c r="I1124" s="147"/>
      <c r="J1124" s="147"/>
      <c r="K1124" s="147"/>
      <c r="L1124" s="147"/>
      <c r="M1124" s="147"/>
      <c r="N1124" s="147"/>
      <c r="O1124" s="147"/>
      <c r="P1124" s="147"/>
      <c r="Q1124" s="147"/>
      <c r="R1124" s="147"/>
      <c r="S1124" s="147"/>
      <c r="T1124" s="147"/>
      <c r="U1124" s="43"/>
    </row>
    <row r="1125" spans="1:21" x14ac:dyDescent="0.35">
      <c r="B1125" s="4" t="s">
        <v>8</v>
      </c>
      <c r="C1125" s="3">
        <f>'1stR'!C$84</f>
        <v>0</v>
      </c>
      <c r="D1125" s="3">
        <f>'1stR'!D$84</f>
        <v>0</v>
      </c>
      <c r="E1125" s="3">
        <f>'1stR'!E$84</f>
        <v>0</v>
      </c>
      <c r="F1125" s="3">
        <f>'1stR'!F$84</f>
        <v>0</v>
      </c>
      <c r="G1125" s="3">
        <f>'1stR'!G$84</f>
        <v>0</v>
      </c>
      <c r="H1125" s="3">
        <f>'1stR'!H$84</f>
        <v>0</v>
      </c>
      <c r="I1125" s="3">
        <f>'1stR'!I$84</f>
        <v>0</v>
      </c>
      <c r="J1125" s="3">
        <f>'1stR'!J$84</f>
        <v>0</v>
      </c>
      <c r="K1125" s="3">
        <f>'1stR'!K$84</f>
        <v>0</v>
      </c>
      <c r="L1125" s="3">
        <f>'1stR'!L$84</f>
        <v>0</v>
      </c>
      <c r="M1125" s="3">
        <f>'1stR'!M$84</f>
        <v>0</v>
      </c>
      <c r="N1125" s="3">
        <f>'1stR'!N$84</f>
        <v>0</v>
      </c>
      <c r="O1125" s="3">
        <f>'1stR'!O$84</f>
        <v>0</v>
      </c>
      <c r="P1125" s="3">
        <f>'1stR'!P$84</f>
        <v>0</v>
      </c>
      <c r="Q1125" s="3">
        <f>'1stR'!Q$84</f>
        <v>0</v>
      </c>
      <c r="R1125" s="3">
        <f>'1stR'!R$84</f>
        <v>0</v>
      </c>
      <c r="S1125" s="3">
        <f>'1stR'!S$84</f>
        <v>0</v>
      </c>
      <c r="T1125" s="3">
        <f>'1stR'!T$84</f>
        <v>0</v>
      </c>
      <c r="U1125" s="10">
        <f>SUM(C1125:T1125)</f>
        <v>0</v>
      </c>
    </row>
    <row r="1126" spans="1:21" x14ac:dyDescent="0.35">
      <c r="B1126" s="4" t="s">
        <v>13</v>
      </c>
      <c r="C1126" s="3">
        <f>'2ndR'!C$84</f>
        <v>0</v>
      </c>
      <c r="D1126" s="3">
        <f>'2ndR'!D$84</f>
        <v>0</v>
      </c>
      <c r="E1126" s="3">
        <f>'2ndR'!E$84</f>
        <v>0</v>
      </c>
      <c r="F1126" s="3">
        <f>'2ndR'!F$84</f>
        <v>0</v>
      </c>
      <c r="G1126" s="3">
        <f>'2ndR'!G$84</f>
        <v>0</v>
      </c>
      <c r="H1126" s="3">
        <f>'2ndR'!H$84</f>
        <v>0</v>
      </c>
      <c r="I1126" s="3">
        <f>'2ndR'!I$84</f>
        <v>0</v>
      </c>
      <c r="J1126" s="3">
        <f>'2ndR'!J$84</f>
        <v>0</v>
      </c>
      <c r="K1126" s="3">
        <f>'2ndR'!K$84</f>
        <v>0</v>
      </c>
      <c r="L1126" s="3">
        <f>'2ndR'!L$84</f>
        <v>0</v>
      </c>
      <c r="M1126" s="3">
        <f>'2ndR'!M$84</f>
        <v>0</v>
      </c>
      <c r="N1126" s="3">
        <f>'2ndR'!N$84</f>
        <v>0</v>
      </c>
      <c r="O1126" s="3">
        <f>'2ndR'!O$84</f>
        <v>0</v>
      </c>
      <c r="P1126" s="3">
        <f>'2ndR'!P$84</f>
        <v>0</v>
      </c>
      <c r="Q1126" s="3">
        <f>'2ndR'!Q$84</f>
        <v>0</v>
      </c>
      <c r="R1126" s="3">
        <f>'2ndR'!R$84</f>
        <v>0</v>
      </c>
      <c r="S1126" s="3">
        <f>'2ndR'!S$84</f>
        <v>0</v>
      </c>
      <c r="T1126" s="3">
        <f>'2ndR'!T$84</f>
        <v>0</v>
      </c>
      <c r="U1126" s="10">
        <f t="shared" ref="U1126:U1134" si="78">SUM(C1126:T1126)</f>
        <v>0</v>
      </c>
    </row>
    <row r="1127" spans="1:21" x14ac:dyDescent="0.35">
      <c r="B1127" s="4" t="s">
        <v>14</v>
      </c>
      <c r="C1127" s="3">
        <f>'3rdR'!C$84</f>
        <v>0</v>
      </c>
      <c r="D1127" s="3">
        <f>'3rdR'!D$84</f>
        <v>0</v>
      </c>
      <c r="E1127" s="3">
        <f>'3rdR'!E$84</f>
        <v>0</v>
      </c>
      <c r="F1127" s="3">
        <f>'3rdR'!F$84</f>
        <v>0</v>
      </c>
      <c r="G1127" s="3">
        <f>'3rdR'!G$84</f>
        <v>0</v>
      </c>
      <c r="H1127" s="3">
        <f>'3rdR'!H$84</f>
        <v>0</v>
      </c>
      <c r="I1127" s="3">
        <f>'3rdR'!I$84</f>
        <v>0</v>
      </c>
      <c r="J1127" s="3">
        <f>'3rdR'!J$84</f>
        <v>0</v>
      </c>
      <c r="K1127" s="3">
        <f>'3rdR'!K$84</f>
        <v>0</v>
      </c>
      <c r="L1127" s="3">
        <f>'3rdR'!L$84</f>
        <v>0</v>
      </c>
      <c r="M1127" s="3">
        <f>'3rdR'!M$84</f>
        <v>0</v>
      </c>
      <c r="N1127" s="3">
        <f>'3rdR'!N$84</f>
        <v>0</v>
      </c>
      <c r="O1127" s="3">
        <f>'3rdR'!O$84</f>
        <v>0</v>
      </c>
      <c r="P1127" s="3">
        <f>'3rdR'!P$84</f>
        <v>0</v>
      </c>
      <c r="Q1127" s="3">
        <f>'3rdR'!Q$84</f>
        <v>0</v>
      </c>
      <c r="R1127" s="3">
        <f>'3rdR'!R$84</f>
        <v>0</v>
      </c>
      <c r="S1127" s="3">
        <f>'3rdR'!S$84</f>
        <v>0</v>
      </c>
      <c r="T1127" s="3">
        <f>'3rdR'!T$84</f>
        <v>0</v>
      </c>
      <c r="U1127" s="10">
        <f t="shared" si="78"/>
        <v>0</v>
      </c>
    </row>
    <row r="1128" spans="1:21" x14ac:dyDescent="0.35">
      <c r="B1128" s="4" t="s">
        <v>15</v>
      </c>
      <c r="C1128" s="3">
        <f>'4thR'!C$84</f>
        <v>0</v>
      </c>
      <c r="D1128" s="3">
        <f>'4thR'!D$84</f>
        <v>0</v>
      </c>
      <c r="E1128" s="3">
        <f>'4thR'!E$84</f>
        <v>0</v>
      </c>
      <c r="F1128" s="3">
        <f>'4thR'!F$84</f>
        <v>0</v>
      </c>
      <c r="G1128" s="3">
        <f>'4thR'!G$84</f>
        <v>0</v>
      </c>
      <c r="H1128" s="3">
        <f>'4thR'!H$84</f>
        <v>0</v>
      </c>
      <c r="I1128" s="3">
        <f>'4thR'!I$84</f>
        <v>0</v>
      </c>
      <c r="J1128" s="3">
        <f>'4thR'!J$84</f>
        <v>0</v>
      </c>
      <c r="K1128" s="3">
        <f>'4thR'!K$84</f>
        <v>0</v>
      </c>
      <c r="L1128" s="3">
        <f>'4thR'!L$84</f>
        <v>0</v>
      </c>
      <c r="M1128" s="3">
        <f>'4thR'!M$84</f>
        <v>0</v>
      </c>
      <c r="N1128" s="3">
        <f>'4thR'!N$84</f>
        <v>0</v>
      </c>
      <c r="O1128" s="3">
        <f>'4thR'!O$84</f>
        <v>0</v>
      </c>
      <c r="P1128" s="3">
        <f>'4thR'!P$84</f>
        <v>0</v>
      </c>
      <c r="Q1128" s="3">
        <f>'4thR'!Q$84</f>
        <v>0</v>
      </c>
      <c r="R1128" s="3">
        <f>'4thR'!R$84</f>
        <v>0</v>
      </c>
      <c r="S1128" s="3">
        <f>'4thR'!S$84</f>
        <v>0</v>
      </c>
      <c r="T1128" s="3">
        <f>'4thR'!T$84</f>
        <v>0</v>
      </c>
      <c r="U1128" s="10">
        <f t="shared" si="78"/>
        <v>0</v>
      </c>
    </row>
    <row r="1129" spans="1:21" x14ac:dyDescent="0.35">
      <c r="B1129" s="4" t="s">
        <v>16</v>
      </c>
      <c r="C1129" s="3">
        <f>'5thR'!C$84</f>
        <v>0</v>
      </c>
      <c r="D1129" s="3">
        <f>'5thR'!D$84</f>
        <v>0</v>
      </c>
      <c r="E1129" s="3">
        <f>'5thR'!E$84</f>
        <v>0</v>
      </c>
      <c r="F1129" s="3">
        <f>'5thR'!F$84</f>
        <v>0</v>
      </c>
      <c r="G1129" s="3">
        <f>'5thR'!G$84</f>
        <v>0</v>
      </c>
      <c r="H1129" s="3">
        <f>'5thR'!H$84</f>
        <v>0</v>
      </c>
      <c r="I1129" s="3">
        <f>'5thR'!I$84</f>
        <v>0</v>
      </c>
      <c r="J1129" s="3">
        <f>'5thR'!J$84</f>
        <v>0</v>
      </c>
      <c r="K1129" s="3">
        <f>'5thR'!K$84</f>
        <v>0</v>
      </c>
      <c r="L1129" s="3">
        <f>'5thR'!L$84</f>
        <v>0</v>
      </c>
      <c r="M1129" s="3">
        <f>'5thR'!M$84</f>
        <v>0</v>
      </c>
      <c r="N1129" s="3">
        <f>'5thR'!N$84</f>
        <v>0</v>
      </c>
      <c r="O1129" s="3">
        <f>'5thR'!O$84</f>
        <v>0</v>
      </c>
      <c r="P1129" s="3">
        <f>'5thR'!P$84</f>
        <v>0</v>
      </c>
      <c r="Q1129" s="3">
        <f>'5thR'!Q$84</f>
        <v>0</v>
      </c>
      <c r="R1129" s="3">
        <f>'5thR'!R$84</f>
        <v>0</v>
      </c>
      <c r="S1129" s="3">
        <f>'5thR'!S$84</f>
        <v>0</v>
      </c>
      <c r="T1129" s="3">
        <f>'5thR'!T$84</f>
        <v>0</v>
      </c>
      <c r="U1129" s="10">
        <f t="shared" si="78"/>
        <v>0</v>
      </c>
    </row>
    <row r="1130" spans="1:21" x14ac:dyDescent="0.35">
      <c r="B1130" s="4" t="s">
        <v>17</v>
      </c>
      <c r="C1130" s="3">
        <f>'6thR'!C$84</f>
        <v>0</v>
      </c>
      <c r="D1130" s="3">
        <f>'6thR'!D$84</f>
        <v>0</v>
      </c>
      <c r="E1130" s="3">
        <f>'6thR'!E$84</f>
        <v>0</v>
      </c>
      <c r="F1130" s="3">
        <f>'6thR'!F$84</f>
        <v>0</v>
      </c>
      <c r="G1130" s="3">
        <f>'6thR'!G$84</f>
        <v>0</v>
      </c>
      <c r="H1130" s="3">
        <f>'6thR'!H$84</f>
        <v>0</v>
      </c>
      <c r="I1130" s="3">
        <f>'6thR'!I$84</f>
        <v>0</v>
      </c>
      <c r="J1130" s="3">
        <f>'6thR'!J$84</f>
        <v>0</v>
      </c>
      <c r="K1130" s="3">
        <f>'6thR'!K$84</f>
        <v>0</v>
      </c>
      <c r="L1130" s="3">
        <f>'6thR'!L$84</f>
        <v>0</v>
      </c>
      <c r="M1130" s="3">
        <f>'6thR'!M$84</f>
        <v>0</v>
      </c>
      <c r="N1130" s="3">
        <f>'6thR'!N$84</f>
        <v>0</v>
      </c>
      <c r="O1130" s="3">
        <f>'6thR'!O$84</f>
        <v>0</v>
      </c>
      <c r="P1130" s="3">
        <f>'6thR'!P$84</f>
        <v>0</v>
      </c>
      <c r="Q1130" s="3">
        <f>'6thR'!Q$84</f>
        <v>0</v>
      </c>
      <c r="R1130" s="3">
        <f>'6thR'!R$84</f>
        <v>0</v>
      </c>
      <c r="S1130" s="3">
        <f>'6thR'!S$84</f>
        <v>0</v>
      </c>
      <c r="T1130" s="3">
        <f>'6thR'!T$84</f>
        <v>0</v>
      </c>
      <c r="U1130" s="10">
        <f t="shared" si="78"/>
        <v>0</v>
      </c>
    </row>
    <row r="1131" spans="1:21" x14ac:dyDescent="0.35">
      <c r="B1131" s="4" t="s">
        <v>18</v>
      </c>
      <c r="C1131" s="3">
        <f>'7thR'!C$84</f>
        <v>0</v>
      </c>
      <c r="D1131" s="3">
        <f>'7thR'!D$84</f>
        <v>0</v>
      </c>
      <c r="E1131" s="3">
        <f>'7thR'!E$84</f>
        <v>0</v>
      </c>
      <c r="F1131" s="3">
        <f>'7thR'!F$84</f>
        <v>0</v>
      </c>
      <c r="G1131" s="3">
        <f>'7thR'!G$84</f>
        <v>0</v>
      </c>
      <c r="H1131" s="3">
        <f>'7thR'!H$84</f>
        <v>0</v>
      </c>
      <c r="I1131" s="3">
        <f>'7thR'!I$84</f>
        <v>0</v>
      </c>
      <c r="J1131" s="3">
        <f>'7thR'!J$84</f>
        <v>0</v>
      </c>
      <c r="K1131" s="3">
        <f>'7thR'!K$84</f>
        <v>0</v>
      </c>
      <c r="L1131" s="3">
        <f>'7thR'!L$84</f>
        <v>0</v>
      </c>
      <c r="M1131" s="3">
        <f>'7thR'!M$84</f>
        <v>0</v>
      </c>
      <c r="N1131" s="3">
        <f>'7thR'!N$84</f>
        <v>0</v>
      </c>
      <c r="O1131" s="3">
        <f>'7thR'!O$84</f>
        <v>0</v>
      </c>
      <c r="P1131" s="3">
        <f>'7thR'!P$84</f>
        <v>0</v>
      </c>
      <c r="Q1131" s="3">
        <f>'7thR'!Q$84</f>
        <v>0</v>
      </c>
      <c r="R1131" s="3">
        <f>'7thR'!R$84</f>
        <v>0</v>
      </c>
      <c r="S1131" s="3">
        <f>'7thR'!S$84</f>
        <v>0</v>
      </c>
      <c r="T1131" s="3">
        <f>'7thR'!T$84</f>
        <v>0</v>
      </c>
      <c r="U1131" s="10">
        <f t="shared" si="78"/>
        <v>0</v>
      </c>
    </row>
    <row r="1132" spans="1:21" ht="15" thickBot="1" x14ac:dyDescent="0.4">
      <c r="B1132" s="4" t="s">
        <v>19</v>
      </c>
      <c r="C1132" s="32">
        <f>'8thR'!C$84</f>
        <v>0</v>
      </c>
      <c r="D1132" s="32">
        <f>'8thR'!D$84</f>
        <v>0</v>
      </c>
      <c r="E1132" s="32">
        <f>'8thR'!E$84</f>
        <v>0</v>
      </c>
      <c r="F1132" s="32">
        <f>'8thR'!F$84</f>
        <v>0</v>
      </c>
      <c r="G1132" s="32">
        <f>'8thR'!G$84</f>
        <v>0</v>
      </c>
      <c r="H1132" s="32">
        <f>'8thR'!H$84</f>
        <v>0</v>
      </c>
      <c r="I1132" s="32">
        <f>'8thR'!I$84</f>
        <v>0</v>
      </c>
      <c r="J1132" s="32">
        <f>'8thR'!J$84</f>
        <v>0</v>
      </c>
      <c r="K1132" s="32">
        <f>'8thR'!K$84</f>
        <v>0</v>
      </c>
      <c r="L1132" s="32">
        <f>'8thR'!L$84</f>
        <v>0</v>
      </c>
      <c r="M1132" s="32">
        <f>'8thR'!M$84</f>
        <v>0</v>
      </c>
      <c r="N1132" s="32">
        <f>'8thR'!N$84</f>
        <v>0</v>
      </c>
      <c r="O1132" s="32">
        <f>'8thR'!O$84</f>
        <v>0</v>
      </c>
      <c r="P1132" s="32">
        <f>'8thR'!P$84</f>
        <v>0</v>
      </c>
      <c r="Q1132" s="32">
        <f>'8thR'!Q$84</f>
        <v>0</v>
      </c>
      <c r="R1132" s="32">
        <f>'8thR'!R$84</f>
        <v>0</v>
      </c>
      <c r="S1132" s="32">
        <f>'8thR'!S$84</f>
        <v>0</v>
      </c>
      <c r="T1132" s="32">
        <f>'8thR'!T$84</f>
        <v>0</v>
      </c>
      <c r="U1132" s="10">
        <f t="shared" si="78"/>
        <v>0</v>
      </c>
    </row>
    <row r="1133" spans="1:21" ht="16" thickTop="1" x14ac:dyDescent="0.35">
      <c r="B1133" s="38" t="s">
        <v>12</v>
      </c>
      <c r="C1133" s="30">
        <f>score!H$84</f>
        <v>0</v>
      </c>
      <c r="D1133" s="30">
        <f>score!I$84</f>
        <v>0</v>
      </c>
      <c r="E1133" s="30">
        <f>score!J$84</f>
        <v>0</v>
      </c>
      <c r="F1133" s="30">
        <f>score!K$84</f>
        <v>0</v>
      </c>
      <c r="G1133" s="30">
        <f>score!L$84</f>
        <v>0</v>
      </c>
      <c r="H1133" s="30">
        <f>score!M$84</f>
        <v>0</v>
      </c>
      <c r="I1133" s="30">
        <f>score!N$84</f>
        <v>0</v>
      </c>
      <c r="J1133" s="30">
        <f>score!O$84</f>
        <v>0</v>
      </c>
      <c r="K1133" s="30">
        <f>score!P$84</f>
        <v>0</v>
      </c>
      <c r="L1133" s="30">
        <f>score!Q$84</f>
        <v>0</v>
      </c>
      <c r="M1133" s="30">
        <f>score!R$84</f>
        <v>0</v>
      </c>
      <c r="N1133" s="30">
        <f>score!S$84</f>
        <v>0</v>
      </c>
      <c r="O1133" s="30">
        <f>score!T$84</f>
        <v>0</v>
      </c>
      <c r="P1133" s="30">
        <f>score!U$84</f>
        <v>0</v>
      </c>
      <c r="Q1133" s="30">
        <f>score!V$84</f>
        <v>0</v>
      </c>
      <c r="R1133" s="30">
        <f>score!W$84</f>
        <v>0</v>
      </c>
      <c r="S1133" s="30">
        <f>score!X$84</f>
        <v>0</v>
      </c>
      <c r="T1133" s="30">
        <f>score!Y$84</f>
        <v>0</v>
      </c>
      <c r="U1133" s="34">
        <f t="shared" si="78"/>
        <v>0</v>
      </c>
    </row>
    <row r="1134" spans="1:21" ht="15.5" x14ac:dyDescent="0.35">
      <c r="B1134" s="39" t="s">
        <v>7</v>
      </c>
      <c r="C1134" s="40">
        <f>score!H$147</f>
        <v>4</v>
      </c>
      <c r="D1134" s="40">
        <f>score!$I$147</f>
        <v>3</v>
      </c>
      <c r="E1134" s="40">
        <f>score!$J$147</f>
        <v>3</v>
      </c>
      <c r="F1134" s="40">
        <f>score!$K$147</f>
        <v>4</v>
      </c>
      <c r="G1134" s="40">
        <f>score!$L$147</f>
        <v>4</v>
      </c>
      <c r="H1134" s="40">
        <f>score!$M$147</f>
        <v>4</v>
      </c>
      <c r="I1134" s="40">
        <f>score!$N$147</f>
        <v>3</v>
      </c>
      <c r="J1134" s="40">
        <f>score!$O$147</f>
        <v>4</v>
      </c>
      <c r="K1134" s="40">
        <f>score!$P$147</f>
        <v>3</v>
      </c>
      <c r="L1134" s="40">
        <f>score!$Q$147</f>
        <v>4</v>
      </c>
      <c r="M1134" s="40">
        <f>score!$R$147</f>
        <v>3</v>
      </c>
      <c r="N1134" s="40">
        <f>score!$S$147</f>
        <v>3</v>
      </c>
      <c r="O1134" s="40">
        <f>score!$T$147</f>
        <v>4</v>
      </c>
      <c r="P1134" s="40">
        <f>score!$U$147</f>
        <v>4</v>
      </c>
      <c r="Q1134" s="40">
        <f>score!$V$147</f>
        <v>4</v>
      </c>
      <c r="R1134" s="40">
        <f>score!$W$147</f>
        <v>3</v>
      </c>
      <c r="S1134" s="40">
        <f>score!$X$147</f>
        <v>4</v>
      </c>
      <c r="T1134" s="40">
        <f>score!$Y$147</f>
        <v>3</v>
      </c>
      <c r="U1134" s="13">
        <f t="shared" si="78"/>
        <v>64</v>
      </c>
    </row>
    <row r="1135" spans="1:21" x14ac:dyDescent="0.35">
      <c r="C1135" s="41"/>
      <c r="D1135" s="41"/>
      <c r="E1135" s="41"/>
      <c r="F1135" s="41"/>
      <c r="G1135" s="41"/>
      <c r="H1135" s="41"/>
      <c r="I1135" s="41"/>
      <c r="J1135" s="41"/>
      <c r="K1135" s="41"/>
      <c r="L1135" s="41"/>
      <c r="M1135" s="41"/>
      <c r="N1135" s="41"/>
      <c r="O1135" s="41"/>
      <c r="P1135" s="41"/>
      <c r="Q1135" s="41"/>
      <c r="R1135" s="41"/>
      <c r="S1135" s="41"/>
      <c r="T1135" s="41"/>
    </row>
    <row r="1136" spans="1:21" ht="15" customHeight="1" x14ac:dyDescent="0.35">
      <c r="A1136" s="151">
        <f>score!A85</f>
        <v>79</v>
      </c>
      <c r="C1136" s="149" t="s">
        <v>6</v>
      </c>
      <c r="D1136" s="149"/>
      <c r="E1136" s="149"/>
      <c r="F1136" s="149"/>
      <c r="G1136" s="149"/>
      <c r="H1136" s="149"/>
      <c r="I1136" s="149"/>
      <c r="J1136" s="149"/>
      <c r="K1136" s="149"/>
      <c r="L1136" s="149"/>
      <c r="M1136" s="149"/>
      <c r="N1136" s="149"/>
      <c r="O1136" s="149"/>
      <c r="P1136" s="149"/>
      <c r="Q1136" s="149"/>
      <c r="R1136" s="149"/>
      <c r="S1136" s="149"/>
      <c r="T1136" s="149"/>
    </row>
    <row r="1137" spans="1:21" ht="15" customHeight="1" x14ac:dyDescent="0.35">
      <c r="A1137" s="151"/>
      <c r="B1137" s="152" t="str">
        <f>score!F85</f>
        <v/>
      </c>
      <c r="C1137" s="147">
        <v>1</v>
      </c>
      <c r="D1137" s="147">
        <v>2</v>
      </c>
      <c r="E1137" s="147">
        <v>3</v>
      </c>
      <c r="F1137" s="147">
        <v>4</v>
      </c>
      <c r="G1137" s="147">
        <v>5</v>
      </c>
      <c r="H1137" s="147">
        <v>6</v>
      </c>
      <c r="I1137" s="147">
        <v>7</v>
      </c>
      <c r="J1137" s="147">
        <v>8</v>
      </c>
      <c r="K1137" s="147">
        <v>9</v>
      </c>
      <c r="L1137" s="147">
        <v>10</v>
      </c>
      <c r="M1137" s="147">
        <v>11</v>
      </c>
      <c r="N1137" s="147">
        <v>12</v>
      </c>
      <c r="O1137" s="147">
        <v>13</v>
      </c>
      <c r="P1137" s="147">
        <v>14</v>
      </c>
      <c r="Q1137" s="147">
        <v>15</v>
      </c>
      <c r="R1137" s="147">
        <v>16</v>
      </c>
      <c r="S1137" s="147">
        <v>17</v>
      </c>
      <c r="T1137" s="147">
        <v>18</v>
      </c>
      <c r="U1137" s="42" t="s">
        <v>1</v>
      </c>
    </row>
    <row r="1138" spans="1:21" x14ac:dyDescent="0.35">
      <c r="B1138" s="152"/>
      <c r="C1138" s="147"/>
      <c r="D1138" s="147"/>
      <c r="E1138" s="147"/>
      <c r="F1138" s="147"/>
      <c r="G1138" s="147"/>
      <c r="H1138" s="147"/>
      <c r="I1138" s="147"/>
      <c r="J1138" s="147"/>
      <c r="K1138" s="147"/>
      <c r="L1138" s="147"/>
      <c r="M1138" s="147"/>
      <c r="N1138" s="147"/>
      <c r="O1138" s="147"/>
      <c r="P1138" s="147"/>
      <c r="Q1138" s="147"/>
      <c r="R1138" s="147"/>
      <c r="S1138" s="147"/>
      <c r="T1138" s="147"/>
      <c r="U1138" s="43"/>
    </row>
    <row r="1139" spans="1:21" x14ac:dyDescent="0.35">
      <c r="B1139" s="4" t="s">
        <v>8</v>
      </c>
      <c r="C1139" s="3">
        <f>'1stR'!C$85</f>
        <v>0</v>
      </c>
      <c r="D1139" s="3">
        <f>'1stR'!D$85</f>
        <v>0</v>
      </c>
      <c r="E1139" s="3">
        <f>'1stR'!E$85</f>
        <v>0</v>
      </c>
      <c r="F1139" s="3">
        <f>'1stR'!F$85</f>
        <v>0</v>
      </c>
      <c r="G1139" s="3">
        <f>'1stR'!G$85</f>
        <v>0</v>
      </c>
      <c r="H1139" s="3">
        <f>'1stR'!H$85</f>
        <v>0</v>
      </c>
      <c r="I1139" s="3">
        <f>'1stR'!I$85</f>
        <v>0</v>
      </c>
      <c r="J1139" s="3">
        <f>'1stR'!J$85</f>
        <v>0</v>
      </c>
      <c r="K1139" s="3">
        <f>'1stR'!K$85</f>
        <v>0</v>
      </c>
      <c r="L1139" s="3">
        <f>'1stR'!L$85</f>
        <v>0</v>
      </c>
      <c r="M1139" s="3">
        <f>'1stR'!M$85</f>
        <v>0</v>
      </c>
      <c r="N1139" s="3">
        <f>'1stR'!N$85</f>
        <v>0</v>
      </c>
      <c r="O1139" s="3">
        <f>'1stR'!O$85</f>
        <v>0</v>
      </c>
      <c r="P1139" s="3">
        <f>'1stR'!P$85</f>
        <v>0</v>
      </c>
      <c r="Q1139" s="3">
        <f>'1stR'!Q$85</f>
        <v>0</v>
      </c>
      <c r="R1139" s="3">
        <f>'1stR'!R$85</f>
        <v>0</v>
      </c>
      <c r="S1139" s="3">
        <f>'1stR'!S$85</f>
        <v>0</v>
      </c>
      <c r="T1139" s="3">
        <f>'1stR'!T$85</f>
        <v>0</v>
      </c>
      <c r="U1139" s="10">
        <f>SUM(C1139:T1139)</f>
        <v>0</v>
      </c>
    </row>
    <row r="1140" spans="1:21" x14ac:dyDescent="0.35">
      <c r="B1140" s="4" t="s">
        <v>13</v>
      </c>
      <c r="C1140" s="3">
        <f>'2ndR'!C$85</f>
        <v>0</v>
      </c>
      <c r="D1140" s="3">
        <f>'2ndR'!D$85</f>
        <v>0</v>
      </c>
      <c r="E1140" s="3">
        <f>'2ndR'!E$85</f>
        <v>0</v>
      </c>
      <c r="F1140" s="3">
        <f>'2ndR'!F$85</f>
        <v>0</v>
      </c>
      <c r="G1140" s="3">
        <f>'2ndR'!G$85</f>
        <v>0</v>
      </c>
      <c r="H1140" s="3">
        <f>'2ndR'!H$85</f>
        <v>0</v>
      </c>
      <c r="I1140" s="3">
        <f>'2ndR'!I$85</f>
        <v>0</v>
      </c>
      <c r="J1140" s="3">
        <f>'2ndR'!J$85</f>
        <v>0</v>
      </c>
      <c r="K1140" s="3">
        <f>'2ndR'!K$85</f>
        <v>0</v>
      </c>
      <c r="L1140" s="3">
        <f>'2ndR'!L$85</f>
        <v>0</v>
      </c>
      <c r="M1140" s="3">
        <f>'2ndR'!M$85</f>
        <v>0</v>
      </c>
      <c r="N1140" s="3">
        <f>'2ndR'!N$85</f>
        <v>0</v>
      </c>
      <c r="O1140" s="3">
        <f>'2ndR'!O$85</f>
        <v>0</v>
      </c>
      <c r="P1140" s="3">
        <f>'2ndR'!P$85</f>
        <v>0</v>
      </c>
      <c r="Q1140" s="3">
        <f>'2ndR'!Q$85</f>
        <v>0</v>
      </c>
      <c r="R1140" s="3">
        <f>'2ndR'!R$85</f>
        <v>0</v>
      </c>
      <c r="S1140" s="3">
        <f>'2ndR'!S$85</f>
        <v>0</v>
      </c>
      <c r="T1140" s="3">
        <f>'2ndR'!T$85</f>
        <v>0</v>
      </c>
      <c r="U1140" s="10">
        <f t="shared" ref="U1140:U1148" si="79">SUM(C1140:T1140)</f>
        <v>0</v>
      </c>
    </row>
    <row r="1141" spans="1:21" x14ac:dyDescent="0.35">
      <c r="B1141" s="4" t="s">
        <v>14</v>
      </c>
      <c r="C1141" s="3">
        <f>'3rdR'!C$85</f>
        <v>0</v>
      </c>
      <c r="D1141" s="3">
        <f>'3rdR'!D$85</f>
        <v>0</v>
      </c>
      <c r="E1141" s="3">
        <f>'3rdR'!E$85</f>
        <v>0</v>
      </c>
      <c r="F1141" s="3">
        <f>'3rdR'!F$85</f>
        <v>0</v>
      </c>
      <c r="G1141" s="3">
        <f>'3rdR'!G$85</f>
        <v>0</v>
      </c>
      <c r="H1141" s="3">
        <f>'3rdR'!H$85</f>
        <v>0</v>
      </c>
      <c r="I1141" s="3">
        <f>'3rdR'!I$85</f>
        <v>0</v>
      </c>
      <c r="J1141" s="3">
        <f>'3rdR'!J$85</f>
        <v>0</v>
      </c>
      <c r="K1141" s="3">
        <f>'3rdR'!K$85</f>
        <v>0</v>
      </c>
      <c r="L1141" s="3">
        <f>'3rdR'!L$85</f>
        <v>0</v>
      </c>
      <c r="M1141" s="3">
        <f>'3rdR'!M$85</f>
        <v>0</v>
      </c>
      <c r="N1141" s="3">
        <f>'3rdR'!N$85</f>
        <v>0</v>
      </c>
      <c r="O1141" s="3">
        <f>'3rdR'!O$85</f>
        <v>0</v>
      </c>
      <c r="P1141" s="3">
        <f>'3rdR'!P$85</f>
        <v>0</v>
      </c>
      <c r="Q1141" s="3">
        <f>'3rdR'!Q$85</f>
        <v>0</v>
      </c>
      <c r="R1141" s="3">
        <f>'3rdR'!R$85</f>
        <v>0</v>
      </c>
      <c r="S1141" s="3">
        <f>'3rdR'!S$85</f>
        <v>0</v>
      </c>
      <c r="T1141" s="3">
        <f>'3rdR'!T$85</f>
        <v>0</v>
      </c>
      <c r="U1141" s="10">
        <f t="shared" si="79"/>
        <v>0</v>
      </c>
    </row>
    <row r="1142" spans="1:21" x14ac:dyDescent="0.35">
      <c r="B1142" s="4" t="s">
        <v>15</v>
      </c>
      <c r="C1142" s="3">
        <f>'4thR'!C$85</f>
        <v>0</v>
      </c>
      <c r="D1142" s="3">
        <f>'4thR'!D$85</f>
        <v>0</v>
      </c>
      <c r="E1142" s="3">
        <f>'4thR'!E$85</f>
        <v>0</v>
      </c>
      <c r="F1142" s="3">
        <f>'4thR'!F$85</f>
        <v>0</v>
      </c>
      <c r="G1142" s="3">
        <f>'4thR'!G$85</f>
        <v>0</v>
      </c>
      <c r="H1142" s="3">
        <f>'4thR'!H$85</f>
        <v>0</v>
      </c>
      <c r="I1142" s="3">
        <f>'4thR'!I$85</f>
        <v>0</v>
      </c>
      <c r="J1142" s="3">
        <f>'4thR'!J$85</f>
        <v>0</v>
      </c>
      <c r="K1142" s="3">
        <f>'4thR'!K$85</f>
        <v>0</v>
      </c>
      <c r="L1142" s="3">
        <f>'4thR'!L$85</f>
        <v>0</v>
      </c>
      <c r="M1142" s="3">
        <f>'4thR'!M$85</f>
        <v>0</v>
      </c>
      <c r="N1142" s="3">
        <f>'4thR'!N$85</f>
        <v>0</v>
      </c>
      <c r="O1142" s="3">
        <f>'4thR'!O$85</f>
        <v>0</v>
      </c>
      <c r="P1142" s="3">
        <f>'4thR'!P$85</f>
        <v>0</v>
      </c>
      <c r="Q1142" s="3">
        <f>'4thR'!Q$85</f>
        <v>0</v>
      </c>
      <c r="R1142" s="3">
        <f>'4thR'!R$85</f>
        <v>0</v>
      </c>
      <c r="S1142" s="3">
        <f>'4thR'!S$85</f>
        <v>0</v>
      </c>
      <c r="T1142" s="3">
        <f>'4thR'!T$85</f>
        <v>0</v>
      </c>
      <c r="U1142" s="10">
        <f t="shared" si="79"/>
        <v>0</v>
      </c>
    </row>
    <row r="1143" spans="1:21" x14ac:dyDescent="0.35">
      <c r="B1143" s="4" t="s">
        <v>16</v>
      </c>
      <c r="C1143" s="3">
        <f>'5thR'!C$85</f>
        <v>0</v>
      </c>
      <c r="D1143" s="3">
        <f>'5thR'!D$85</f>
        <v>0</v>
      </c>
      <c r="E1143" s="3">
        <f>'5thR'!E$85</f>
        <v>0</v>
      </c>
      <c r="F1143" s="3">
        <f>'5thR'!F$85</f>
        <v>0</v>
      </c>
      <c r="G1143" s="3">
        <f>'5thR'!G$85</f>
        <v>0</v>
      </c>
      <c r="H1143" s="3">
        <f>'5thR'!H$85</f>
        <v>0</v>
      </c>
      <c r="I1143" s="3">
        <f>'5thR'!I$85</f>
        <v>0</v>
      </c>
      <c r="J1143" s="3">
        <f>'5thR'!J$85</f>
        <v>0</v>
      </c>
      <c r="K1143" s="3">
        <f>'5thR'!K$85</f>
        <v>0</v>
      </c>
      <c r="L1143" s="3">
        <f>'5thR'!L$85</f>
        <v>0</v>
      </c>
      <c r="M1143" s="3">
        <f>'5thR'!M$85</f>
        <v>0</v>
      </c>
      <c r="N1143" s="3">
        <f>'5thR'!N$85</f>
        <v>0</v>
      </c>
      <c r="O1143" s="3">
        <f>'5thR'!O$85</f>
        <v>0</v>
      </c>
      <c r="P1143" s="3">
        <f>'5thR'!P$85</f>
        <v>0</v>
      </c>
      <c r="Q1143" s="3">
        <f>'5thR'!Q$85</f>
        <v>0</v>
      </c>
      <c r="R1143" s="3">
        <f>'5thR'!R$85</f>
        <v>0</v>
      </c>
      <c r="S1143" s="3">
        <f>'5thR'!S$85</f>
        <v>0</v>
      </c>
      <c r="T1143" s="3">
        <f>'5thR'!T$85</f>
        <v>0</v>
      </c>
      <c r="U1143" s="10">
        <f t="shared" si="79"/>
        <v>0</v>
      </c>
    </row>
    <row r="1144" spans="1:21" x14ac:dyDescent="0.35">
      <c r="B1144" s="4" t="s">
        <v>17</v>
      </c>
      <c r="C1144" s="3">
        <f>'6thR'!C$85</f>
        <v>0</v>
      </c>
      <c r="D1144" s="3">
        <f>'6thR'!D$85</f>
        <v>0</v>
      </c>
      <c r="E1144" s="3">
        <f>'6thR'!E$85</f>
        <v>0</v>
      </c>
      <c r="F1144" s="3">
        <f>'6thR'!F$85</f>
        <v>0</v>
      </c>
      <c r="G1144" s="3">
        <f>'6thR'!G$85</f>
        <v>0</v>
      </c>
      <c r="H1144" s="3">
        <f>'6thR'!H$85</f>
        <v>0</v>
      </c>
      <c r="I1144" s="3">
        <f>'6thR'!I$85</f>
        <v>0</v>
      </c>
      <c r="J1144" s="3">
        <f>'6thR'!J$85</f>
        <v>0</v>
      </c>
      <c r="K1144" s="3">
        <f>'6thR'!K$85</f>
        <v>0</v>
      </c>
      <c r="L1144" s="3">
        <f>'6thR'!L$85</f>
        <v>0</v>
      </c>
      <c r="M1144" s="3">
        <f>'6thR'!M$85</f>
        <v>0</v>
      </c>
      <c r="N1144" s="3">
        <f>'6thR'!N$85</f>
        <v>0</v>
      </c>
      <c r="O1144" s="3">
        <f>'6thR'!O$85</f>
        <v>0</v>
      </c>
      <c r="P1144" s="3">
        <f>'6thR'!P$85</f>
        <v>0</v>
      </c>
      <c r="Q1144" s="3">
        <f>'6thR'!Q$85</f>
        <v>0</v>
      </c>
      <c r="R1144" s="3">
        <f>'6thR'!R$85</f>
        <v>0</v>
      </c>
      <c r="S1144" s="3">
        <f>'6thR'!S$85</f>
        <v>0</v>
      </c>
      <c r="T1144" s="3">
        <f>'6thR'!T$85</f>
        <v>0</v>
      </c>
      <c r="U1144" s="10">
        <f t="shared" si="79"/>
        <v>0</v>
      </c>
    </row>
    <row r="1145" spans="1:21" x14ac:dyDescent="0.35">
      <c r="B1145" s="4" t="s">
        <v>18</v>
      </c>
      <c r="C1145" s="3">
        <f>'7thR'!C$85</f>
        <v>0</v>
      </c>
      <c r="D1145" s="3">
        <f>'7thR'!D$85</f>
        <v>0</v>
      </c>
      <c r="E1145" s="3">
        <f>'7thR'!E$85</f>
        <v>0</v>
      </c>
      <c r="F1145" s="3">
        <f>'7thR'!F$85</f>
        <v>0</v>
      </c>
      <c r="G1145" s="3">
        <f>'7thR'!G$85</f>
        <v>0</v>
      </c>
      <c r="H1145" s="3">
        <f>'7thR'!H$85</f>
        <v>0</v>
      </c>
      <c r="I1145" s="3">
        <f>'7thR'!I$85</f>
        <v>0</v>
      </c>
      <c r="J1145" s="3">
        <f>'7thR'!J$85</f>
        <v>0</v>
      </c>
      <c r="K1145" s="3">
        <f>'7thR'!K$85</f>
        <v>0</v>
      </c>
      <c r="L1145" s="3">
        <f>'7thR'!L$85</f>
        <v>0</v>
      </c>
      <c r="M1145" s="3">
        <f>'7thR'!M$85</f>
        <v>0</v>
      </c>
      <c r="N1145" s="3">
        <f>'7thR'!N$85</f>
        <v>0</v>
      </c>
      <c r="O1145" s="3">
        <f>'7thR'!O$85</f>
        <v>0</v>
      </c>
      <c r="P1145" s="3">
        <f>'7thR'!P$85</f>
        <v>0</v>
      </c>
      <c r="Q1145" s="3">
        <f>'7thR'!Q$85</f>
        <v>0</v>
      </c>
      <c r="R1145" s="3">
        <f>'7thR'!R$85</f>
        <v>0</v>
      </c>
      <c r="S1145" s="3">
        <f>'7thR'!S$85</f>
        <v>0</v>
      </c>
      <c r="T1145" s="3">
        <f>'7thR'!T$85</f>
        <v>0</v>
      </c>
      <c r="U1145" s="10">
        <f t="shared" si="79"/>
        <v>0</v>
      </c>
    </row>
    <row r="1146" spans="1:21" ht="15" thickBot="1" x14ac:dyDescent="0.4">
      <c r="B1146" s="4" t="s">
        <v>19</v>
      </c>
      <c r="C1146" s="32">
        <f>'8thR'!C$85</f>
        <v>0</v>
      </c>
      <c r="D1146" s="32">
        <f>'8thR'!D$85</f>
        <v>0</v>
      </c>
      <c r="E1146" s="32">
        <f>'8thR'!E$85</f>
        <v>0</v>
      </c>
      <c r="F1146" s="32">
        <f>'8thR'!F$85</f>
        <v>0</v>
      </c>
      <c r="G1146" s="32">
        <f>'8thR'!G$85</f>
        <v>0</v>
      </c>
      <c r="H1146" s="32">
        <f>'8thR'!H$85</f>
        <v>0</v>
      </c>
      <c r="I1146" s="32">
        <f>'8thR'!I$85</f>
        <v>0</v>
      </c>
      <c r="J1146" s="32">
        <f>'8thR'!J$85</f>
        <v>0</v>
      </c>
      <c r="K1146" s="32">
        <f>'8thR'!K$85</f>
        <v>0</v>
      </c>
      <c r="L1146" s="32">
        <f>'8thR'!L$85</f>
        <v>0</v>
      </c>
      <c r="M1146" s="32">
        <f>'8thR'!M$85</f>
        <v>0</v>
      </c>
      <c r="N1146" s="32">
        <f>'8thR'!N$85</f>
        <v>0</v>
      </c>
      <c r="O1146" s="32">
        <f>'8thR'!O$85</f>
        <v>0</v>
      </c>
      <c r="P1146" s="32">
        <f>'8thR'!P$85</f>
        <v>0</v>
      </c>
      <c r="Q1146" s="32">
        <f>'8thR'!Q$85</f>
        <v>0</v>
      </c>
      <c r="R1146" s="32">
        <f>'8thR'!R$85</f>
        <v>0</v>
      </c>
      <c r="S1146" s="32">
        <f>'8thR'!S$85</f>
        <v>0</v>
      </c>
      <c r="T1146" s="32">
        <f>'8thR'!T$85</f>
        <v>0</v>
      </c>
      <c r="U1146" s="10">
        <f t="shared" si="79"/>
        <v>0</v>
      </c>
    </row>
    <row r="1147" spans="1:21" ht="16" thickTop="1" x14ac:dyDescent="0.35">
      <c r="B1147" s="38" t="s">
        <v>12</v>
      </c>
      <c r="C1147" s="30">
        <f>score!H$85</f>
        <v>0</v>
      </c>
      <c r="D1147" s="30">
        <f>score!I$85</f>
        <v>0</v>
      </c>
      <c r="E1147" s="30">
        <f>score!J$85</f>
        <v>0</v>
      </c>
      <c r="F1147" s="30">
        <f>score!K$85</f>
        <v>0</v>
      </c>
      <c r="G1147" s="30">
        <f>score!L$85</f>
        <v>0</v>
      </c>
      <c r="H1147" s="30">
        <f>score!M$85</f>
        <v>0</v>
      </c>
      <c r="I1147" s="30">
        <f>score!N$85</f>
        <v>0</v>
      </c>
      <c r="J1147" s="30">
        <f>score!O$85</f>
        <v>0</v>
      </c>
      <c r="K1147" s="30">
        <f>score!P$85</f>
        <v>0</v>
      </c>
      <c r="L1147" s="30">
        <f>score!Q$85</f>
        <v>0</v>
      </c>
      <c r="M1147" s="30">
        <f>score!R$85</f>
        <v>0</v>
      </c>
      <c r="N1147" s="30">
        <f>score!S$85</f>
        <v>0</v>
      </c>
      <c r="O1147" s="30">
        <f>score!T$85</f>
        <v>0</v>
      </c>
      <c r="P1147" s="30">
        <f>score!U$85</f>
        <v>0</v>
      </c>
      <c r="Q1147" s="30">
        <f>score!V$85</f>
        <v>0</v>
      </c>
      <c r="R1147" s="30">
        <f>score!W$85</f>
        <v>0</v>
      </c>
      <c r="S1147" s="30">
        <f>score!X$85</f>
        <v>0</v>
      </c>
      <c r="T1147" s="30">
        <f>score!Y$85</f>
        <v>0</v>
      </c>
      <c r="U1147" s="34">
        <f t="shared" si="79"/>
        <v>0</v>
      </c>
    </row>
    <row r="1148" spans="1:21" ht="15.5" x14ac:dyDescent="0.35">
      <c r="B1148" s="39" t="s">
        <v>7</v>
      </c>
      <c r="C1148" s="40">
        <f>score!H$147</f>
        <v>4</v>
      </c>
      <c r="D1148" s="40">
        <f>score!$I$147</f>
        <v>3</v>
      </c>
      <c r="E1148" s="40">
        <f>score!$J$147</f>
        <v>3</v>
      </c>
      <c r="F1148" s="40">
        <f>score!$K$147</f>
        <v>4</v>
      </c>
      <c r="G1148" s="40">
        <f>score!$L$147</f>
        <v>4</v>
      </c>
      <c r="H1148" s="40">
        <f>score!$M$147</f>
        <v>4</v>
      </c>
      <c r="I1148" s="40">
        <f>score!$N$147</f>
        <v>3</v>
      </c>
      <c r="J1148" s="40">
        <f>score!$O$147</f>
        <v>4</v>
      </c>
      <c r="K1148" s="40">
        <f>score!$P$147</f>
        <v>3</v>
      </c>
      <c r="L1148" s="40">
        <f>score!$Q$147</f>
        <v>4</v>
      </c>
      <c r="M1148" s="40">
        <f>score!$R$147</f>
        <v>3</v>
      </c>
      <c r="N1148" s="40">
        <f>score!$S$147</f>
        <v>3</v>
      </c>
      <c r="O1148" s="40">
        <f>score!$T$147</f>
        <v>4</v>
      </c>
      <c r="P1148" s="40">
        <f>score!$U$147</f>
        <v>4</v>
      </c>
      <c r="Q1148" s="40">
        <f>score!$V$147</f>
        <v>4</v>
      </c>
      <c r="R1148" s="40">
        <f>score!$W$147</f>
        <v>3</v>
      </c>
      <c r="S1148" s="40">
        <f>score!$X$147</f>
        <v>4</v>
      </c>
      <c r="T1148" s="40">
        <f>score!$Y$147</f>
        <v>3</v>
      </c>
      <c r="U1148" s="13">
        <f t="shared" si="79"/>
        <v>64</v>
      </c>
    </row>
    <row r="1149" spans="1:21" x14ac:dyDescent="0.35">
      <c r="C1149" s="41"/>
      <c r="D1149" s="41"/>
      <c r="E1149" s="41"/>
      <c r="F1149" s="41"/>
      <c r="G1149" s="41"/>
      <c r="H1149" s="41"/>
      <c r="I1149" s="41"/>
      <c r="J1149" s="41"/>
      <c r="K1149" s="41"/>
      <c r="L1149" s="41"/>
      <c r="M1149" s="41"/>
      <c r="N1149" s="41"/>
      <c r="O1149" s="41"/>
      <c r="P1149" s="41"/>
      <c r="Q1149" s="41"/>
      <c r="R1149" s="41"/>
      <c r="S1149" s="41"/>
      <c r="T1149" s="41"/>
    </row>
    <row r="1150" spans="1:21" ht="15" customHeight="1" x14ac:dyDescent="0.35">
      <c r="A1150" s="151">
        <f>score!A86</f>
        <v>80</v>
      </c>
      <c r="C1150" s="149" t="s">
        <v>6</v>
      </c>
      <c r="D1150" s="149"/>
      <c r="E1150" s="149"/>
      <c r="F1150" s="149"/>
      <c r="G1150" s="149"/>
      <c r="H1150" s="149"/>
      <c r="I1150" s="149"/>
      <c r="J1150" s="149"/>
      <c r="K1150" s="149"/>
      <c r="L1150" s="149"/>
      <c r="M1150" s="149"/>
      <c r="N1150" s="149"/>
      <c r="O1150" s="149"/>
      <c r="P1150" s="149"/>
      <c r="Q1150" s="149"/>
      <c r="R1150" s="149"/>
      <c r="S1150" s="149"/>
      <c r="T1150" s="149"/>
    </row>
    <row r="1151" spans="1:21" ht="15" customHeight="1" x14ac:dyDescent="0.35">
      <c r="A1151" s="151"/>
      <c r="B1151" s="152" t="str">
        <f>score!F86</f>
        <v/>
      </c>
      <c r="C1151" s="147">
        <v>1</v>
      </c>
      <c r="D1151" s="147">
        <v>2</v>
      </c>
      <c r="E1151" s="147">
        <v>3</v>
      </c>
      <c r="F1151" s="147">
        <v>4</v>
      </c>
      <c r="G1151" s="147">
        <v>5</v>
      </c>
      <c r="H1151" s="147">
        <v>6</v>
      </c>
      <c r="I1151" s="147">
        <v>7</v>
      </c>
      <c r="J1151" s="147">
        <v>8</v>
      </c>
      <c r="K1151" s="147">
        <v>9</v>
      </c>
      <c r="L1151" s="147">
        <v>10</v>
      </c>
      <c r="M1151" s="147">
        <v>11</v>
      </c>
      <c r="N1151" s="147">
        <v>12</v>
      </c>
      <c r="O1151" s="147">
        <v>13</v>
      </c>
      <c r="P1151" s="147">
        <v>14</v>
      </c>
      <c r="Q1151" s="147">
        <v>15</v>
      </c>
      <c r="R1151" s="147">
        <v>16</v>
      </c>
      <c r="S1151" s="147">
        <v>17</v>
      </c>
      <c r="T1151" s="147">
        <v>18</v>
      </c>
      <c r="U1151" s="42" t="s">
        <v>1</v>
      </c>
    </row>
    <row r="1152" spans="1:21" x14ac:dyDescent="0.35">
      <c r="B1152" s="152"/>
      <c r="C1152" s="147"/>
      <c r="D1152" s="147"/>
      <c r="E1152" s="147"/>
      <c r="F1152" s="147"/>
      <c r="G1152" s="147"/>
      <c r="H1152" s="147"/>
      <c r="I1152" s="147"/>
      <c r="J1152" s="147"/>
      <c r="K1152" s="147"/>
      <c r="L1152" s="147"/>
      <c r="M1152" s="147"/>
      <c r="N1152" s="147"/>
      <c r="O1152" s="147"/>
      <c r="P1152" s="147"/>
      <c r="Q1152" s="147"/>
      <c r="R1152" s="147"/>
      <c r="S1152" s="147"/>
      <c r="T1152" s="147"/>
      <c r="U1152" s="43"/>
    </row>
    <row r="1153" spans="1:21" x14ac:dyDescent="0.35">
      <c r="B1153" s="4" t="s">
        <v>8</v>
      </c>
      <c r="C1153" s="3">
        <f>'1stR'!C$86</f>
        <v>0</v>
      </c>
      <c r="D1153" s="3">
        <f>'1stR'!D$86</f>
        <v>0</v>
      </c>
      <c r="E1153" s="3">
        <f>'1stR'!E$86</f>
        <v>0</v>
      </c>
      <c r="F1153" s="3">
        <f>'1stR'!F$86</f>
        <v>0</v>
      </c>
      <c r="G1153" s="3">
        <f>'1stR'!G$86</f>
        <v>0</v>
      </c>
      <c r="H1153" s="3">
        <f>'1stR'!H$86</f>
        <v>0</v>
      </c>
      <c r="I1153" s="3">
        <f>'1stR'!I$86</f>
        <v>0</v>
      </c>
      <c r="J1153" s="3">
        <f>'1stR'!J$86</f>
        <v>0</v>
      </c>
      <c r="K1153" s="3">
        <f>'1stR'!K$86</f>
        <v>0</v>
      </c>
      <c r="L1153" s="3">
        <f>'1stR'!L$86</f>
        <v>0</v>
      </c>
      <c r="M1153" s="3">
        <f>'1stR'!M$86</f>
        <v>0</v>
      </c>
      <c r="N1153" s="3">
        <f>'1stR'!N$86</f>
        <v>0</v>
      </c>
      <c r="O1153" s="3">
        <f>'1stR'!O$86</f>
        <v>0</v>
      </c>
      <c r="P1153" s="3">
        <f>'1stR'!P$86</f>
        <v>0</v>
      </c>
      <c r="Q1153" s="3">
        <f>'1stR'!Q$86</f>
        <v>0</v>
      </c>
      <c r="R1153" s="3">
        <f>'1stR'!R$86</f>
        <v>0</v>
      </c>
      <c r="S1153" s="3">
        <f>'1stR'!S$86</f>
        <v>0</v>
      </c>
      <c r="T1153" s="3">
        <f>'1stR'!T$86</f>
        <v>0</v>
      </c>
      <c r="U1153" s="10">
        <f>SUM(C1153:T1153)</f>
        <v>0</v>
      </c>
    </row>
    <row r="1154" spans="1:21" x14ac:dyDescent="0.35">
      <c r="B1154" s="4" t="s">
        <v>13</v>
      </c>
      <c r="C1154" s="3">
        <f>'2ndR'!C$86</f>
        <v>0</v>
      </c>
      <c r="D1154" s="3">
        <f>'2ndR'!D$86</f>
        <v>0</v>
      </c>
      <c r="E1154" s="3">
        <f>'2ndR'!E$86</f>
        <v>0</v>
      </c>
      <c r="F1154" s="3">
        <f>'2ndR'!F$86</f>
        <v>0</v>
      </c>
      <c r="G1154" s="3">
        <f>'2ndR'!G$86</f>
        <v>0</v>
      </c>
      <c r="H1154" s="3">
        <f>'2ndR'!H$86</f>
        <v>0</v>
      </c>
      <c r="I1154" s="3">
        <f>'2ndR'!I$86</f>
        <v>0</v>
      </c>
      <c r="J1154" s="3">
        <f>'2ndR'!J$86</f>
        <v>0</v>
      </c>
      <c r="K1154" s="3">
        <f>'2ndR'!K$86</f>
        <v>0</v>
      </c>
      <c r="L1154" s="3">
        <f>'2ndR'!L$86</f>
        <v>0</v>
      </c>
      <c r="M1154" s="3">
        <f>'2ndR'!M$86</f>
        <v>0</v>
      </c>
      <c r="N1154" s="3">
        <f>'2ndR'!N$86</f>
        <v>0</v>
      </c>
      <c r="O1154" s="3">
        <f>'2ndR'!O$86</f>
        <v>0</v>
      </c>
      <c r="P1154" s="3">
        <f>'2ndR'!P$86</f>
        <v>0</v>
      </c>
      <c r="Q1154" s="3">
        <f>'2ndR'!Q$86</f>
        <v>0</v>
      </c>
      <c r="R1154" s="3">
        <f>'2ndR'!R$86</f>
        <v>0</v>
      </c>
      <c r="S1154" s="3">
        <f>'2ndR'!S$86</f>
        <v>0</v>
      </c>
      <c r="T1154" s="3">
        <f>'2ndR'!T$86</f>
        <v>0</v>
      </c>
      <c r="U1154" s="10">
        <f t="shared" ref="U1154:U1162" si="80">SUM(C1154:T1154)</f>
        <v>0</v>
      </c>
    </row>
    <row r="1155" spans="1:21" x14ac:dyDescent="0.35">
      <c r="B1155" s="4" t="s">
        <v>14</v>
      </c>
      <c r="C1155" s="3">
        <f>'3rdR'!C$86</f>
        <v>0</v>
      </c>
      <c r="D1155" s="3">
        <f>'3rdR'!D$86</f>
        <v>0</v>
      </c>
      <c r="E1155" s="3">
        <f>'3rdR'!E$86</f>
        <v>0</v>
      </c>
      <c r="F1155" s="3">
        <f>'3rdR'!F$86</f>
        <v>0</v>
      </c>
      <c r="G1155" s="3">
        <f>'3rdR'!G$86</f>
        <v>0</v>
      </c>
      <c r="H1155" s="3">
        <f>'3rdR'!H$86</f>
        <v>0</v>
      </c>
      <c r="I1155" s="3">
        <f>'3rdR'!I$86</f>
        <v>0</v>
      </c>
      <c r="J1155" s="3">
        <f>'3rdR'!J$86</f>
        <v>0</v>
      </c>
      <c r="K1155" s="3">
        <f>'3rdR'!K$86</f>
        <v>0</v>
      </c>
      <c r="L1155" s="3">
        <f>'3rdR'!L$86</f>
        <v>0</v>
      </c>
      <c r="M1155" s="3">
        <f>'3rdR'!M$86</f>
        <v>0</v>
      </c>
      <c r="N1155" s="3">
        <f>'3rdR'!N$86</f>
        <v>0</v>
      </c>
      <c r="O1155" s="3">
        <f>'3rdR'!O$86</f>
        <v>0</v>
      </c>
      <c r="P1155" s="3">
        <f>'3rdR'!P$86</f>
        <v>0</v>
      </c>
      <c r="Q1155" s="3">
        <f>'3rdR'!Q$86</f>
        <v>0</v>
      </c>
      <c r="R1155" s="3">
        <f>'3rdR'!R$86</f>
        <v>0</v>
      </c>
      <c r="S1155" s="3">
        <f>'3rdR'!S$86</f>
        <v>0</v>
      </c>
      <c r="T1155" s="3">
        <f>'3rdR'!T$86</f>
        <v>0</v>
      </c>
      <c r="U1155" s="10">
        <f t="shared" si="80"/>
        <v>0</v>
      </c>
    </row>
    <row r="1156" spans="1:21" x14ac:dyDescent="0.35">
      <c r="B1156" s="4" t="s">
        <v>15</v>
      </c>
      <c r="C1156" s="3">
        <f>'4thR'!C$86</f>
        <v>0</v>
      </c>
      <c r="D1156" s="3">
        <f>'4thR'!D$86</f>
        <v>0</v>
      </c>
      <c r="E1156" s="3">
        <f>'4thR'!E$86</f>
        <v>0</v>
      </c>
      <c r="F1156" s="3">
        <f>'4thR'!F$86</f>
        <v>0</v>
      </c>
      <c r="G1156" s="3">
        <f>'4thR'!G$86</f>
        <v>0</v>
      </c>
      <c r="H1156" s="3">
        <f>'4thR'!H$86</f>
        <v>0</v>
      </c>
      <c r="I1156" s="3">
        <f>'4thR'!I$86</f>
        <v>0</v>
      </c>
      <c r="J1156" s="3">
        <f>'4thR'!J$86</f>
        <v>0</v>
      </c>
      <c r="K1156" s="3">
        <f>'4thR'!K$86</f>
        <v>0</v>
      </c>
      <c r="L1156" s="3">
        <f>'4thR'!L$86</f>
        <v>0</v>
      </c>
      <c r="M1156" s="3">
        <f>'4thR'!M$86</f>
        <v>0</v>
      </c>
      <c r="N1156" s="3">
        <f>'4thR'!N$86</f>
        <v>0</v>
      </c>
      <c r="O1156" s="3">
        <f>'4thR'!O$86</f>
        <v>0</v>
      </c>
      <c r="P1156" s="3">
        <f>'4thR'!P$86</f>
        <v>0</v>
      </c>
      <c r="Q1156" s="3">
        <f>'4thR'!Q$86</f>
        <v>0</v>
      </c>
      <c r="R1156" s="3">
        <f>'4thR'!R$86</f>
        <v>0</v>
      </c>
      <c r="S1156" s="3">
        <f>'4thR'!S$86</f>
        <v>0</v>
      </c>
      <c r="T1156" s="3">
        <f>'4thR'!T$86</f>
        <v>0</v>
      </c>
      <c r="U1156" s="10">
        <f t="shared" si="80"/>
        <v>0</v>
      </c>
    </row>
    <row r="1157" spans="1:21" x14ac:dyDescent="0.35">
      <c r="B1157" s="4" t="s">
        <v>16</v>
      </c>
      <c r="C1157" s="3">
        <f>'5thR'!C$86</f>
        <v>0</v>
      </c>
      <c r="D1157" s="3">
        <f>'5thR'!D$86</f>
        <v>0</v>
      </c>
      <c r="E1157" s="3">
        <f>'5thR'!E$86</f>
        <v>0</v>
      </c>
      <c r="F1157" s="3">
        <f>'5thR'!F$86</f>
        <v>0</v>
      </c>
      <c r="G1157" s="3">
        <f>'5thR'!G$86</f>
        <v>0</v>
      </c>
      <c r="H1157" s="3">
        <f>'5thR'!H$86</f>
        <v>0</v>
      </c>
      <c r="I1157" s="3">
        <f>'5thR'!I$86</f>
        <v>0</v>
      </c>
      <c r="J1157" s="3">
        <f>'5thR'!J$86</f>
        <v>0</v>
      </c>
      <c r="K1157" s="3">
        <f>'5thR'!K$86</f>
        <v>0</v>
      </c>
      <c r="L1157" s="3">
        <f>'5thR'!L$86</f>
        <v>0</v>
      </c>
      <c r="M1157" s="3">
        <f>'5thR'!M$86</f>
        <v>0</v>
      </c>
      <c r="N1157" s="3">
        <f>'5thR'!N$86</f>
        <v>0</v>
      </c>
      <c r="O1157" s="3">
        <f>'5thR'!O$86</f>
        <v>0</v>
      </c>
      <c r="P1157" s="3">
        <f>'5thR'!P$86</f>
        <v>0</v>
      </c>
      <c r="Q1157" s="3">
        <f>'5thR'!Q$86</f>
        <v>0</v>
      </c>
      <c r="R1157" s="3">
        <f>'5thR'!R$86</f>
        <v>0</v>
      </c>
      <c r="S1157" s="3">
        <f>'5thR'!S$86</f>
        <v>0</v>
      </c>
      <c r="T1157" s="3">
        <f>'5thR'!T$86</f>
        <v>0</v>
      </c>
      <c r="U1157" s="10">
        <f t="shared" si="80"/>
        <v>0</v>
      </c>
    </row>
    <row r="1158" spans="1:21" x14ac:dyDescent="0.35">
      <c r="B1158" s="4" t="s">
        <v>17</v>
      </c>
      <c r="C1158" s="3">
        <f>'6thR'!C$86</f>
        <v>0</v>
      </c>
      <c r="D1158" s="3">
        <f>'6thR'!D$86</f>
        <v>0</v>
      </c>
      <c r="E1158" s="3">
        <f>'6thR'!E$86</f>
        <v>0</v>
      </c>
      <c r="F1158" s="3">
        <f>'6thR'!F$86</f>
        <v>0</v>
      </c>
      <c r="G1158" s="3">
        <f>'6thR'!G$86</f>
        <v>0</v>
      </c>
      <c r="H1158" s="3">
        <f>'6thR'!H$86</f>
        <v>0</v>
      </c>
      <c r="I1158" s="3">
        <f>'6thR'!I$86</f>
        <v>0</v>
      </c>
      <c r="J1158" s="3">
        <f>'6thR'!J$86</f>
        <v>0</v>
      </c>
      <c r="K1158" s="3">
        <f>'6thR'!K$86</f>
        <v>0</v>
      </c>
      <c r="L1158" s="3">
        <f>'6thR'!L$86</f>
        <v>0</v>
      </c>
      <c r="M1158" s="3">
        <f>'6thR'!M$86</f>
        <v>0</v>
      </c>
      <c r="N1158" s="3">
        <f>'6thR'!N$86</f>
        <v>0</v>
      </c>
      <c r="O1158" s="3">
        <f>'6thR'!O$86</f>
        <v>0</v>
      </c>
      <c r="P1158" s="3">
        <f>'6thR'!P$86</f>
        <v>0</v>
      </c>
      <c r="Q1158" s="3">
        <f>'6thR'!Q$86</f>
        <v>0</v>
      </c>
      <c r="R1158" s="3">
        <f>'6thR'!R$86</f>
        <v>0</v>
      </c>
      <c r="S1158" s="3">
        <f>'6thR'!S$86</f>
        <v>0</v>
      </c>
      <c r="T1158" s="3">
        <f>'6thR'!T$86</f>
        <v>0</v>
      </c>
      <c r="U1158" s="10">
        <f t="shared" si="80"/>
        <v>0</v>
      </c>
    </row>
    <row r="1159" spans="1:21" x14ac:dyDescent="0.35">
      <c r="B1159" s="4" t="s">
        <v>18</v>
      </c>
      <c r="C1159" s="3">
        <f>'7thR'!C$86</f>
        <v>0</v>
      </c>
      <c r="D1159" s="3">
        <f>'7thR'!D$86</f>
        <v>0</v>
      </c>
      <c r="E1159" s="3">
        <f>'7thR'!E$86</f>
        <v>0</v>
      </c>
      <c r="F1159" s="3">
        <f>'7thR'!F$86</f>
        <v>0</v>
      </c>
      <c r="G1159" s="3">
        <f>'7thR'!G$86</f>
        <v>0</v>
      </c>
      <c r="H1159" s="3">
        <f>'7thR'!H$86</f>
        <v>0</v>
      </c>
      <c r="I1159" s="3">
        <f>'7thR'!I$86</f>
        <v>0</v>
      </c>
      <c r="J1159" s="3">
        <f>'7thR'!J$86</f>
        <v>0</v>
      </c>
      <c r="K1159" s="3">
        <f>'7thR'!K$86</f>
        <v>0</v>
      </c>
      <c r="L1159" s="3">
        <f>'7thR'!L$86</f>
        <v>0</v>
      </c>
      <c r="M1159" s="3">
        <f>'7thR'!M$86</f>
        <v>0</v>
      </c>
      <c r="N1159" s="3">
        <f>'7thR'!N$86</f>
        <v>0</v>
      </c>
      <c r="O1159" s="3">
        <f>'7thR'!O$86</f>
        <v>0</v>
      </c>
      <c r="P1159" s="3">
        <f>'7thR'!P$86</f>
        <v>0</v>
      </c>
      <c r="Q1159" s="3">
        <f>'7thR'!Q$86</f>
        <v>0</v>
      </c>
      <c r="R1159" s="3">
        <f>'7thR'!R$86</f>
        <v>0</v>
      </c>
      <c r="S1159" s="3">
        <f>'7thR'!S$86</f>
        <v>0</v>
      </c>
      <c r="T1159" s="3">
        <f>'7thR'!T$86</f>
        <v>0</v>
      </c>
      <c r="U1159" s="10">
        <f t="shared" si="80"/>
        <v>0</v>
      </c>
    </row>
    <row r="1160" spans="1:21" ht="15" thickBot="1" x14ac:dyDescent="0.4">
      <c r="B1160" s="4" t="s">
        <v>19</v>
      </c>
      <c r="C1160" s="32">
        <f>'8thR'!C$86</f>
        <v>0</v>
      </c>
      <c r="D1160" s="32">
        <f>'8thR'!D$86</f>
        <v>0</v>
      </c>
      <c r="E1160" s="32">
        <f>'8thR'!E$86</f>
        <v>0</v>
      </c>
      <c r="F1160" s="32">
        <f>'8thR'!F$86</f>
        <v>0</v>
      </c>
      <c r="G1160" s="32">
        <f>'8thR'!G$86</f>
        <v>0</v>
      </c>
      <c r="H1160" s="32">
        <f>'8thR'!H$86</f>
        <v>0</v>
      </c>
      <c r="I1160" s="32">
        <f>'8thR'!I$86</f>
        <v>0</v>
      </c>
      <c r="J1160" s="32">
        <f>'8thR'!J$86</f>
        <v>0</v>
      </c>
      <c r="K1160" s="32">
        <f>'8thR'!K$86</f>
        <v>0</v>
      </c>
      <c r="L1160" s="32">
        <f>'8thR'!L$86</f>
        <v>0</v>
      </c>
      <c r="M1160" s="32">
        <f>'8thR'!M$86</f>
        <v>0</v>
      </c>
      <c r="N1160" s="32">
        <f>'8thR'!N$86</f>
        <v>0</v>
      </c>
      <c r="O1160" s="32">
        <f>'8thR'!O$86</f>
        <v>0</v>
      </c>
      <c r="P1160" s="32">
        <f>'8thR'!P$86</f>
        <v>0</v>
      </c>
      <c r="Q1160" s="32">
        <f>'8thR'!Q$86</f>
        <v>0</v>
      </c>
      <c r="R1160" s="32">
        <f>'8thR'!R$86</f>
        <v>0</v>
      </c>
      <c r="S1160" s="32">
        <f>'8thR'!S$86</f>
        <v>0</v>
      </c>
      <c r="T1160" s="32">
        <f>'8thR'!T$86</f>
        <v>0</v>
      </c>
      <c r="U1160" s="10">
        <f t="shared" si="80"/>
        <v>0</v>
      </c>
    </row>
    <row r="1161" spans="1:21" ht="16" thickTop="1" x14ac:dyDescent="0.35">
      <c r="B1161" s="38" t="s">
        <v>12</v>
      </c>
      <c r="C1161" s="30">
        <f>score!H$86</f>
        <v>0</v>
      </c>
      <c r="D1161" s="30">
        <f>score!I$86</f>
        <v>0</v>
      </c>
      <c r="E1161" s="30">
        <f>score!J$86</f>
        <v>0</v>
      </c>
      <c r="F1161" s="30">
        <f>score!K$86</f>
        <v>0</v>
      </c>
      <c r="G1161" s="30">
        <f>score!L$86</f>
        <v>0</v>
      </c>
      <c r="H1161" s="30">
        <f>score!M$86</f>
        <v>0</v>
      </c>
      <c r="I1161" s="30">
        <f>score!N$86</f>
        <v>0</v>
      </c>
      <c r="J1161" s="30">
        <f>score!O$86</f>
        <v>0</v>
      </c>
      <c r="K1161" s="30">
        <f>score!P$86</f>
        <v>0</v>
      </c>
      <c r="L1161" s="30">
        <f>score!Q$86</f>
        <v>0</v>
      </c>
      <c r="M1161" s="30">
        <f>score!R$86</f>
        <v>0</v>
      </c>
      <c r="N1161" s="30">
        <f>score!S$86</f>
        <v>0</v>
      </c>
      <c r="O1161" s="30">
        <f>score!T$86</f>
        <v>0</v>
      </c>
      <c r="P1161" s="30">
        <f>score!U$86</f>
        <v>0</v>
      </c>
      <c r="Q1161" s="30">
        <f>score!V$86</f>
        <v>0</v>
      </c>
      <c r="R1161" s="30">
        <f>score!W$86</f>
        <v>0</v>
      </c>
      <c r="S1161" s="30">
        <f>score!X$86</f>
        <v>0</v>
      </c>
      <c r="T1161" s="30">
        <f>score!Y$86</f>
        <v>0</v>
      </c>
      <c r="U1161" s="34">
        <f t="shared" si="80"/>
        <v>0</v>
      </c>
    </row>
    <row r="1162" spans="1:21" ht="15.5" x14ac:dyDescent="0.35">
      <c r="B1162" s="39" t="s">
        <v>7</v>
      </c>
      <c r="C1162" s="40">
        <f>score!H$147</f>
        <v>4</v>
      </c>
      <c r="D1162" s="40">
        <f>score!$I$147</f>
        <v>3</v>
      </c>
      <c r="E1162" s="40">
        <f>score!$J$147</f>
        <v>3</v>
      </c>
      <c r="F1162" s="40">
        <f>score!$K$147</f>
        <v>4</v>
      </c>
      <c r="G1162" s="40">
        <f>score!$L$147</f>
        <v>4</v>
      </c>
      <c r="H1162" s="40">
        <f>score!$M$147</f>
        <v>4</v>
      </c>
      <c r="I1162" s="40">
        <f>score!$N$147</f>
        <v>3</v>
      </c>
      <c r="J1162" s="40">
        <f>score!$O$147</f>
        <v>4</v>
      </c>
      <c r="K1162" s="40">
        <f>score!$P$147</f>
        <v>3</v>
      </c>
      <c r="L1162" s="40">
        <f>score!$Q$147</f>
        <v>4</v>
      </c>
      <c r="M1162" s="40">
        <f>score!$R$147</f>
        <v>3</v>
      </c>
      <c r="N1162" s="40">
        <f>score!$S$147</f>
        <v>3</v>
      </c>
      <c r="O1162" s="40">
        <f>score!$T$147</f>
        <v>4</v>
      </c>
      <c r="P1162" s="40">
        <f>score!$U$147</f>
        <v>4</v>
      </c>
      <c r="Q1162" s="40">
        <f>score!$V$147</f>
        <v>4</v>
      </c>
      <c r="R1162" s="40">
        <f>score!$W$147</f>
        <v>3</v>
      </c>
      <c r="S1162" s="40">
        <f>score!$X$147</f>
        <v>4</v>
      </c>
      <c r="T1162" s="40">
        <f>score!$Y$147</f>
        <v>3</v>
      </c>
      <c r="U1162" s="13">
        <f t="shared" si="80"/>
        <v>64</v>
      </c>
    </row>
    <row r="1164" spans="1:21" x14ac:dyDescent="0.35">
      <c r="A1164" s="151">
        <f>score!A87</f>
        <v>81</v>
      </c>
      <c r="C1164" s="153" t="s">
        <v>6</v>
      </c>
      <c r="D1164" s="153"/>
      <c r="E1164" s="153"/>
      <c r="F1164" s="153"/>
      <c r="G1164" s="153"/>
      <c r="H1164" s="153"/>
      <c r="I1164" s="153"/>
      <c r="J1164" s="153"/>
      <c r="K1164" s="153"/>
      <c r="L1164" s="153"/>
      <c r="M1164" s="153"/>
      <c r="N1164" s="153"/>
      <c r="O1164" s="153"/>
      <c r="P1164" s="153"/>
      <c r="Q1164" s="153"/>
      <c r="R1164" s="153"/>
      <c r="S1164" s="153"/>
      <c r="T1164" s="153"/>
    </row>
    <row r="1165" spans="1:21" x14ac:dyDescent="0.35">
      <c r="A1165" s="151"/>
      <c r="B1165" s="152" t="str">
        <f>score!F87</f>
        <v/>
      </c>
      <c r="C1165" s="155">
        <v>1</v>
      </c>
      <c r="D1165" s="155">
        <v>2</v>
      </c>
      <c r="E1165" s="155">
        <v>3</v>
      </c>
      <c r="F1165" s="155">
        <v>4</v>
      </c>
      <c r="G1165" s="155">
        <v>5</v>
      </c>
      <c r="H1165" s="155">
        <v>6</v>
      </c>
      <c r="I1165" s="155">
        <v>7</v>
      </c>
      <c r="J1165" s="155">
        <v>8</v>
      </c>
      <c r="K1165" s="155">
        <v>9</v>
      </c>
      <c r="L1165" s="155">
        <v>10</v>
      </c>
      <c r="M1165" s="155">
        <v>11</v>
      </c>
      <c r="N1165" s="155">
        <v>12</v>
      </c>
      <c r="O1165" s="155">
        <v>13</v>
      </c>
      <c r="P1165" s="155">
        <v>14</v>
      </c>
      <c r="Q1165" s="155">
        <v>15</v>
      </c>
      <c r="R1165" s="155">
        <v>16</v>
      </c>
      <c r="S1165" s="155">
        <v>17</v>
      </c>
      <c r="T1165" s="155">
        <v>18</v>
      </c>
      <c r="U1165" s="42" t="s">
        <v>1</v>
      </c>
    </row>
    <row r="1166" spans="1:21" x14ac:dyDescent="0.35">
      <c r="B1166" s="154"/>
      <c r="C1166" s="146"/>
      <c r="D1166" s="146"/>
      <c r="E1166" s="146"/>
      <c r="F1166" s="146"/>
      <c r="G1166" s="146"/>
      <c r="H1166" s="146"/>
      <c r="I1166" s="146"/>
      <c r="J1166" s="146"/>
      <c r="K1166" s="146"/>
      <c r="L1166" s="146"/>
      <c r="M1166" s="146"/>
      <c r="N1166" s="146"/>
      <c r="O1166" s="146"/>
      <c r="P1166" s="146"/>
      <c r="Q1166" s="146"/>
      <c r="R1166" s="146"/>
      <c r="S1166" s="146"/>
      <c r="T1166" s="146"/>
      <c r="U1166" s="43"/>
    </row>
    <row r="1167" spans="1:21" x14ac:dyDescent="0.35">
      <c r="B1167" s="4" t="s">
        <v>8</v>
      </c>
      <c r="C1167" s="3">
        <f>'1stR'!C$87</f>
        <v>0</v>
      </c>
      <c r="D1167" s="3">
        <f>'1stR'!D$87</f>
        <v>0</v>
      </c>
      <c r="E1167" s="3">
        <f>'1stR'!E$87</f>
        <v>0</v>
      </c>
      <c r="F1167" s="3">
        <f>'1stR'!F$87</f>
        <v>0</v>
      </c>
      <c r="G1167" s="3">
        <f>'1stR'!G$87</f>
        <v>0</v>
      </c>
      <c r="H1167" s="3">
        <f>'1stR'!H$87</f>
        <v>0</v>
      </c>
      <c r="I1167" s="3">
        <f>'1stR'!I$87</f>
        <v>0</v>
      </c>
      <c r="J1167" s="3">
        <f>'1stR'!J$87</f>
        <v>0</v>
      </c>
      <c r="K1167" s="3">
        <f>'1stR'!K$87</f>
        <v>0</v>
      </c>
      <c r="L1167" s="3">
        <f>'1stR'!L$87</f>
        <v>0</v>
      </c>
      <c r="M1167" s="3">
        <f>'1stR'!M$87</f>
        <v>0</v>
      </c>
      <c r="N1167" s="3">
        <f>'1stR'!N$87</f>
        <v>0</v>
      </c>
      <c r="O1167" s="3">
        <f>'1stR'!O$87</f>
        <v>0</v>
      </c>
      <c r="P1167" s="3">
        <f>'1stR'!P$87</f>
        <v>0</v>
      </c>
      <c r="Q1167" s="3">
        <f>'1stR'!Q$87</f>
        <v>0</v>
      </c>
      <c r="R1167" s="3">
        <f>'1stR'!R$87</f>
        <v>0</v>
      </c>
      <c r="S1167" s="3">
        <f>'1stR'!S$87</f>
        <v>0</v>
      </c>
      <c r="T1167" s="3">
        <f>'1stR'!T$87</f>
        <v>0</v>
      </c>
      <c r="U1167" s="10">
        <f>SUM(C1167:T1167)</f>
        <v>0</v>
      </c>
    </row>
    <row r="1168" spans="1:21" x14ac:dyDescent="0.35">
      <c r="B1168" s="4" t="s">
        <v>13</v>
      </c>
      <c r="C1168" s="3">
        <f>'2ndR'!C$87</f>
        <v>0</v>
      </c>
      <c r="D1168" s="3">
        <f>'2ndR'!D$87</f>
        <v>0</v>
      </c>
      <c r="E1168" s="3">
        <f>'2ndR'!E$87</f>
        <v>0</v>
      </c>
      <c r="F1168" s="3">
        <f>'2ndR'!F$87</f>
        <v>0</v>
      </c>
      <c r="G1168" s="3">
        <f>'2ndR'!G$87</f>
        <v>0</v>
      </c>
      <c r="H1168" s="3">
        <f>'2ndR'!H$87</f>
        <v>0</v>
      </c>
      <c r="I1168" s="3">
        <f>'2ndR'!I$87</f>
        <v>0</v>
      </c>
      <c r="J1168" s="3">
        <f>'2ndR'!J$87</f>
        <v>0</v>
      </c>
      <c r="K1168" s="3">
        <f>'2ndR'!K$87</f>
        <v>0</v>
      </c>
      <c r="L1168" s="3">
        <f>'2ndR'!L$87</f>
        <v>0</v>
      </c>
      <c r="M1168" s="3">
        <f>'2ndR'!M$87</f>
        <v>0</v>
      </c>
      <c r="N1168" s="3">
        <f>'2ndR'!N$87</f>
        <v>0</v>
      </c>
      <c r="O1168" s="3">
        <f>'2ndR'!O$87</f>
        <v>0</v>
      </c>
      <c r="P1168" s="3">
        <f>'2ndR'!P$87</f>
        <v>0</v>
      </c>
      <c r="Q1168" s="3">
        <f>'2ndR'!Q$87</f>
        <v>0</v>
      </c>
      <c r="R1168" s="3">
        <f>'2ndR'!R$87</f>
        <v>0</v>
      </c>
      <c r="S1168" s="3">
        <f>'2ndR'!S$87</f>
        <v>0</v>
      </c>
      <c r="T1168" s="3">
        <f>'2ndR'!T$87</f>
        <v>0</v>
      </c>
      <c r="U1168" s="10">
        <f t="shared" ref="U1168:U1176" si="81">SUM(C1168:T1168)</f>
        <v>0</v>
      </c>
    </row>
    <row r="1169" spans="1:21" x14ac:dyDescent="0.35">
      <c r="B1169" s="4" t="s">
        <v>14</v>
      </c>
      <c r="C1169" s="3">
        <f>'3rdR'!C$87</f>
        <v>0</v>
      </c>
      <c r="D1169" s="3">
        <f>'3rdR'!D$87</f>
        <v>0</v>
      </c>
      <c r="E1169" s="3">
        <f>'3rdR'!E$87</f>
        <v>0</v>
      </c>
      <c r="F1169" s="3">
        <f>'3rdR'!F$87</f>
        <v>0</v>
      </c>
      <c r="G1169" s="3">
        <f>'3rdR'!G$87</f>
        <v>0</v>
      </c>
      <c r="H1169" s="3">
        <f>'3rdR'!H$87</f>
        <v>0</v>
      </c>
      <c r="I1169" s="3">
        <f>'3rdR'!I$87</f>
        <v>0</v>
      </c>
      <c r="J1169" s="3">
        <f>'3rdR'!J$87</f>
        <v>0</v>
      </c>
      <c r="K1169" s="3">
        <f>'3rdR'!K$87</f>
        <v>0</v>
      </c>
      <c r="L1169" s="3">
        <f>'3rdR'!L$87</f>
        <v>0</v>
      </c>
      <c r="M1169" s="3">
        <f>'3rdR'!M$87</f>
        <v>0</v>
      </c>
      <c r="N1169" s="3">
        <f>'3rdR'!N$87</f>
        <v>0</v>
      </c>
      <c r="O1169" s="3">
        <f>'3rdR'!O$87</f>
        <v>0</v>
      </c>
      <c r="P1169" s="3">
        <f>'3rdR'!P$87</f>
        <v>0</v>
      </c>
      <c r="Q1169" s="3">
        <f>'3rdR'!Q$87</f>
        <v>0</v>
      </c>
      <c r="R1169" s="3">
        <f>'3rdR'!R$87</f>
        <v>0</v>
      </c>
      <c r="S1169" s="3">
        <f>'3rdR'!S$87</f>
        <v>0</v>
      </c>
      <c r="T1169" s="3">
        <f>'3rdR'!T$87</f>
        <v>0</v>
      </c>
      <c r="U1169" s="10">
        <f t="shared" si="81"/>
        <v>0</v>
      </c>
    </row>
    <row r="1170" spans="1:21" x14ac:dyDescent="0.35">
      <c r="B1170" s="4" t="s">
        <v>15</v>
      </c>
      <c r="C1170" s="3">
        <f>'4thR'!C$87</f>
        <v>0</v>
      </c>
      <c r="D1170" s="3">
        <f>'4thR'!D$87</f>
        <v>0</v>
      </c>
      <c r="E1170" s="3">
        <f>'4thR'!E$87</f>
        <v>0</v>
      </c>
      <c r="F1170" s="3">
        <f>'4thR'!F$87</f>
        <v>0</v>
      </c>
      <c r="G1170" s="3">
        <f>'4thR'!G$87</f>
        <v>0</v>
      </c>
      <c r="H1170" s="3">
        <f>'4thR'!H$87</f>
        <v>0</v>
      </c>
      <c r="I1170" s="3">
        <f>'4thR'!I$87</f>
        <v>0</v>
      </c>
      <c r="J1170" s="3">
        <f>'4thR'!J$87</f>
        <v>0</v>
      </c>
      <c r="K1170" s="3">
        <f>'4thR'!K$87</f>
        <v>0</v>
      </c>
      <c r="L1170" s="3">
        <f>'4thR'!L$87</f>
        <v>0</v>
      </c>
      <c r="M1170" s="3">
        <f>'4thR'!M$87</f>
        <v>0</v>
      </c>
      <c r="N1170" s="3">
        <f>'4thR'!N$87</f>
        <v>0</v>
      </c>
      <c r="O1170" s="3">
        <f>'4thR'!O$87</f>
        <v>0</v>
      </c>
      <c r="P1170" s="3">
        <f>'4thR'!P$87</f>
        <v>0</v>
      </c>
      <c r="Q1170" s="3">
        <f>'4thR'!Q$87</f>
        <v>0</v>
      </c>
      <c r="R1170" s="3">
        <f>'4thR'!R$87</f>
        <v>0</v>
      </c>
      <c r="S1170" s="3">
        <f>'4thR'!S$87</f>
        <v>0</v>
      </c>
      <c r="T1170" s="3">
        <f>'4thR'!T$87</f>
        <v>0</v>
      </c>
      <c r="U1170" s="10">
        <f t="shared" si="81"/>
        <v>0</v>
      </c>
    </row>
    <row r="1171" spans="1:21" x14ac:dyDescent="0.35">
      <c r="B1171" s="4" t="s">
        <v>16</v>
      </c>
      <c r="C1171" s="3">
        <f>'5thR'!C$87</f>
        <v>0</v>
      </c>
      <c r="D1171" s="3">
        <f>'5thR'!D$87</f>
        <v>0</v>
      </c>
      <c r="E1171" s="3">
        <f>'5thR'!E$87</f>
        <v>0</v>
      </c>
      <c r="F1171" s="3">
        <f>'5thR'!F$87</f>
        <v>0</v>
      </c>
      <c r="G1171" s="3">
        <f>'5thR'!G$87</f>
        <v>0</v>
      </c>
      <c r="H1171" s="3">
        <f>'5thR'!H$87</f>
        <v>0</v>
      </c>
      <c r="I1171" s="3">
        <f>'5thR'!I$87</f>
        <v>0</v>
      </c>
      <c r="J1171" s="3">
        <f>'5thR'!J$87</f>
        <v>0</v>
      </c>
      <c r="K1171" s="3">
        <f>'5thR'!K$87</f>
        <v>0</v>
      </c>
      <c r="L1171" s="3">
        <f>'5thR'!L$87</f>
        <v>0</v>
      </c>
      <c r="M1171" s="3">
        <f>'5thR'!M$87</f>
        <v>0</v>
      </c>
      <c r="N1171" s="3">
        <f>'5thR'!N$87</f>
        <v>0</v>
      </c>
      <c r="O1171" s="3">
        <f>'5thR'!O$87</f>
        <v>0</v>
      </c>
      <c r="P1171" s="3">
        <f>'5thR'!P$87</f>
        <v>0</v>
      </c>
      <c r="Q1171" s="3">
        <f>'5thR'!Q$87</f>
        <v>0</v>
      </c>
      <c r="R1171" s="3">
        <f>'5thR'!R$87</f>
        <v>0</v>
      </c>
      <c r="S1171" s="3">
        <f>'5thR'!S$87</f>
        <v>0</v>
      </c>
      <c r="T1171" s="3">
        <f>'5thR'!T$87</f>
        <v>0</v>
      </c>
      <c r="U1171" s="10">
        <f t="shared" si="81"/>
        <v>0</v>
      </c>
    </row>
    <row r="1172" spans="1:21" x14ac:dyDescent="0.35">
      <c r="B1172" s="4" t="s">
        <v>17</v>
      </c>
      <c r="C1172" s="3">
        <f>'6thR'!C$87</f>
        <v>0</v>
      </c>
      <c r="D1172" s="3">
        <f>'6thR'!D$87</f>
        <v>0</v>
      </c>
      <c r="E1172" s="3">
        <f>'6thR'!E$87</f>
        <v>0</v>
      </c>
      <c r="F1172" s="3">
        <f>'6thR'!F$87</f>
        <v>0</v>
      </c>
      <c r="G1172" s="3">
        <f>'6thR'!G$87</f>
        <v>0</v>
      </c>
      <c r="H1172" s="3">
        <f>'6thR'!H$87</f>
        <v>0</v>
      </c>
      <c r="I1172" s="3">
        <f>'6thR'!I$87</f>
        <v>0</v>
      </c>
      <c r="J1172" s="3">
        <f>'6thR'!J$87</f>
        <v>0</v>
      </c>
      <c r="K1172" s="3">
        <f>'6thR'!K$87</f>
        <v>0</v>
      </c>
      <c r="L1172" s="3">
        <f>'6thR'!L$87</f>
        <v>0</v>
      </c>
      <c r="M1172" s="3">
        <f>'6thR'!M$87</f>
        <v>0</v>
      </c>
      <c r="N1172" s="3">
        <f>'6thR'!N$87</f>
        <v>0</v>
      </c>
      <c r="O1172" s="3">
        <f>'6thR'!O$87</f>
        <v>0</v>
      </c>
      <c r="P1172" s="3">
        <f>'6thR'!P$87</f>
        <v>0</v>
      </c>
      <c r="Q1172" s="3">
        <f>'6thR'!Q$87</f>
        <v>0</v>
      </c>
      <c r="R1172" s="3">
        <f>'6thR'!R$87</f>
        <v>0</v>
      </c>
      <c r="S1172" s="3">
        <f>'6thR'!S$87</f>
        <v>0</v>
      </c>
      <c r="T1172" s="3">
        <f>'6thR'!T$87</f>
        <v>0</v>
      </c>
      <c r="U1172" s="10">
        <f t="shared" si="81"/>
        <v>0</v>
      </c>
    </row>
    <row r="1173" spans="1:21" x14ac:dyDescent="0.35">
      <c r="B1173" s="4" t="s">
        <v>18</v>
      </c>
      <c r="C1173" s="3">
        <f>'7thR'!C$87</f>
        <v>0</v>
      </c>
      <c r="D1173" s="3">
        <f>'7thR'!D$87</f>
        <v>0</v>
      </c>
      <c r="E1173" s="3">
        <f>'7thR'!E$87</f>
        <v>0</v>
      </c>
      <c r="F1173" s="3">
        <f>'7thR'!F$87</f>
        <v>0</v>
      </c>
      <c r="G1173" s="3">
        <f>'7thR'!G$87</f>
        <v>0</v>
      </c>
      <c r="H1173" s="3">
        <f>'7thR'!H$87</f>
        <v>0</v>
      </c>
      <c r="I1173" s="3">
        <f>'7thR'!I$87</f>
        <v>0</v>
      </c>
      <c r="J1173" s="3">
        <f>'7thR'!J$87</f>
        <v>0</v>
      </c>
      <c r="K1173" s="3">
        <f>'7thR'!K$87</f>
        <v>0</v>
      </c>
      <c r="L1173" s="3">
        <f>'7thR'!L$87</f>
        <v>0</v>
      </c>
      <c r="M1173" s="3">
        <f>'7thR'!M$87</f>
        <v>0</v>
      </c>
      <c r="N1173" s="3">
        <f>'7thR'!N$87</f>
        <v>0</v>
      </c>
      <c r="O1173" s="3">
        <f>'7thR'!O$87</f>
        <v>0</v>
      </c>
      <c r="P1173" s="3">
        <f>'7thR'!P$87</f>
        <v>0</v>
      </c>
      <c r="Q1173" s="3">
        <f>'7thR'!Q$87</f>
        <v>0</v>
      </c>
      <c r="R1173" s="3">
        <f>'7thR'!R$87</f>
        <v>0</v>
      </c>
      <c r="S1173" s="3">
        <f>'7thR'!S$87</f>
        <v>0</v>
      </c>
      <c r="T1173" s="3">
        <f>'7thR'!T$87</f>
        <v>0</v>
      </c>
      <c r="U1173" s="10">
        <f t="shared" si="81"/>
        <v>0</v>
      </c>
    </row>
    <row r="1174" spans="1:21" ht="15" thickBot="1" x14ac:dyDescent="0.4">
      <c r="B1174" s="4" t="s">
        <v>19</v>
      </c>
      <c r="C1174" s="32">
        <f>'8thR'!C$87</f>
        <v>0</v>
      </c>
      <c r="D1174" s="32">
        <f>'8thR'!D$87</f>
        <v>0</v>
      </c>
      <c r="E1174" s="32">
        <f>'8thR'!E$87</f>
        <v>0</v>
      </c>
      <c r="F1174" s="32">
        <f>'8thR'!F$87</f>
        <v>0</v>
      </c>
      <c r="G1174" s="32">
        <f>'8thR'!G$87</f>
        <v>0</v>
      </c>
      <c r="H1174" s="32">
        <f>'8thR'!H$87</f>
        <v>0</v>
      </c>
      <c r="I1174" s="32">
        <f>'8thR'!I$87</f>
        <v>0</v>
      </c>
      <c r="J1174" s="32">
        <f>'8thR'!J$87</f>
        <v>0</v>
      </c>
      <c r="K1174" s="32">
        <f>'8thR'!K$87</f>
        <v>0</v>
      </c>
      <c r="L1174" s="32">
        <f>'8thR'!L$87</f>
        <v>0</v>
      </c>
      <c r="M1174" s="32">
        <f>'8thR'!M$87</f>
        <v>0</v>
      </c>
      <c r="N1174" s="32">
        <f>'8thR'!N$87</f>
        <v>0</v>
      </c>
      <c r="O1174" s="32">
        <f>'8thR'!O$87</f>
        <v>0</v>
      </c>
      <c r="P1174" s="32">
        <f>'8thR'!P$87</f>
        <v>0</v>
      </c>
      <c r="Q1174" s="32">
        <f>'8thR'!Q$87</f>
        <v>0</v>
      </c>
      <c r="R1174" s="32">
        <f>'8thR'!R$87</f>
        <v>0</v>
      </c>
      <c r="S1174" s="32">
        <f>'8thR'!S$87</f>
        <v>0</v>
      </c>
      <c r="T1174" s="32">
        <f>'8thR'!T$87</f>
        <v>0</v>
      </c>
      <c r="U1174" s="10">
        <f t="shared" si="81"/>
        <v>0</v>
      </c>
    </row>
    <row r="1175" spans="1:21" ht="16" thickTop="1" x14ac:dyDescent="0.35">
      <c r="B1175" s="38" t="s">
        <v>12</v>
      </c>
      <c r="C1175" s="30">
        <f>score!H$87</f>
        <v>0</v>
      </c>
      <c r="D1175" s="30">
        <f>score!I$87</f>
        <v>0</v>
      </c>
      <c r="E1175" s="30">
        <f>score!J$87</f>
        <v>0</v>
      </c>
      <c r="F1175" s="30">
        <f>score!K$87</f>
        <v>0</v>
      </c>
      <c r="G1175" s="30">
        <f>score!L$87</f>
        <v>0</v>
      </c>
      <c r="H1175" s="30">
        <f>score!M$87</f>
        <v>0</v>
      </c>
      <c r="I1175" s="30">
        <f>score!N$87</f>
        <v>0</v>
      </c>
      <c r="J1175" s="30">
        <f>score!O$87</f>
        <v>0</v>
      </c>
      <c r="K1175" s="30">
        <f>score!P$87</f>
        <v>0</v>
      </c>
      <c r="L1175" s="30">
        <f>score!Q$87</f>
        <v>0</v>
      </c>
      <c r="M1175" s="30">
        <f>score!R$87</f>
        <v>0</v>
      </c>
      <c r="N1175" s="30">
        <f>score!S$87</f>
        <v>0</v>
      </c>
      <c r="O1175" s="30">
        <f>score!T$87</f>
        <v>0</v>
      </c>
      <c r="P1175" s="30">
        <f>score!U$87</f>
        <v>0</v>
      </c>
      <c r="Q1175" s="30">
        <f>score!V$87</f>
        <v>0</v>
      </c>
      <c r="R1175" s="30">
        <f>score!W$87</f>
        <v>0</v>
      </c>
      <c r="S1175" s="30">
        <f>score!X$87</f>
        <v>0</v>
      </c>
      <c r="T1175" s="30">
        <f>score!Y$87</f>
        <v>0</v>
      </c>
      <c r="U1175" s="34">
        <f t="shared" si="81"/>
        <v>0</v>
      </c>
    </row>
    <row r="1176" spans="1:21" ht="15.5" x14ac:dyDescent="0.35">
      <c r="B1176" s="39" t="s">
        <v>7</v>
      </c>
      <c r="C1176" s="40">
        <f>score!H$147</f>
        <v>4</v>
      </c>
      <c r="D1176" s="40">
        <f>score!$I$147</f>
        <v>3</v>
      </c>
      <c r="E1176" s="40">
        <f>score!$J$147</f>
        <v>3</v>
      </c>
      <c r="F1176" s="40">
        <f>score!$K$147</f>
        <v>4</v>
      </c>
      <c r="G1176" s="40">
        <f>score!$L$147</f>
        <v>4</v>
      </c>
      <c r="H1176" s="40">
        <f>score!$M$147</f>
        <v>4</v>
      </c>
      <c r="I1176" s="40">
        <f>score!$N$147</f>
        <v>3</v>
      </c>
      <c r="J1176" s="40">
        <f>score!$O$147</f>
        <v>4</v>
      </c>
      <c r="K1176" s="40">
        <f>score!$P$147</f>
        <v>3</v>
      </c>
      <c r="L1176" s="40">
        <f>score!$Q$147</f>
        <v>4</v>
      </c>
      <c r="M1176" s="40">
        <f>score!$R$147</f>
        <v>3</v>
      </c>
      <c r="N1176" s="40">
        <f>score!$S$147</f>
        <v>3</v>
      </c>
      <c r="O1176" s="40">
        <f>score!$T$147</f>
        <v>4</v>
      </c>
      <c r="P1176" s="40">
        <f>score!$U$147</f>
        <v>4</v>
      </c>
      <c r="Q1176" s="40">
        <f>score!$V$147</f>
        <v>4</v>
      </c>
      <c r="R1176" s="40">
        <f>score!$W$147</f>
        <v>3</v>
      </c>
      <c r="S1176" s="40">
        <f>score!$X$147</f>
        <v>4</v>
      </c>
      <c r="T1176" s="40">
        <f>score!$Y$147</f>
        <v>3</v>
      </c>
      <c r="U1176" s="13">
        <f t="shared" si="81"/>
        <v>64</v>
      </c>
    </row>
    <row r="1177" spans="1:21" x14ac:dyDescent="0.35">
      <c r="C1177" s="41"/>
      <c r="D1177" s="41"/>
      <c r="E1177" s="41"/>
      <c r="F1177" s="41"/>
      <c r="G1177" s="41"/>
      <c r="H1177" s="41"/>
      <c r="I1177" s="41"/>
      <c r="J1177" s="41"/>
      <c r="K1177" s="41"/>
      <c r="L1177" s="41"/>
      <c r="M1177" s="41"/>
      <c r="N1177" s="41"/>
      <c r="O1177" s="41"/>
      <c r="P1177" s="41"/>
      <c r="Q1177" s="41"/>
      <c r="R1177" s="41"/>
      <c r="S1177" s="41"/>
      <c r="T1177" s="41"/>
    </row>
    <row r="1178" spans="1:21" x14ac:dyDescent="0.35">
      <c r="A1178" s="151">
        <f>score!A88</f>
        <v>82</v>
      </c>
      <c r="C1178" s="149" t="s">
        <v>6</v>
      </c>
      <c r="D1178" s="149"/>
      <c r="E1178" s="149"/>
      <c r="F1178" s="149"/>
      <c r="G1178" s="149"/>
      <c r="H1178" s="149"/>
      <c r="I1178" s="149"/>
      <c r="J1178" s="149"/>
      <c r="K1178" s="149"/>
      <c r="L1178" s="149"/>
      <c r="M1178" s="149"/>
      <c r="N1178" s="149"/>
      <c r="O1178" s="149"/>
      <c r="P1178" s="149"/>
      <c r="Q1178" s="149"/>
      <c r="R1178" s="149"/>
      <c r="S1178" s="149"/>
      <c r="T1178" s="149"/>
    </row>
    <row r="1179" spans="1:21" x14ac:dyDescent="0.35">
      <c r="A1179" s="151"/>
      <c r="B1179" s="152" t="str">
        <f>score!F88</f>
        <v/>
      </c>
      <c r="C1179" s="147">
        <v>1</v>
      </c>
      <c r="D1179" s="147">
        <v>2</v>
      </c>
      <c r="E1179" s="147">
        <v>3</v>
      </c>
      <c r="F1179" s="147">
        <v>4</v>
      </c>
      <c r="G1179" s="147">
        <v>5</v>
      </c>
      <c r="H1179" s="147">
        <v>6</v>
      </c>
      <c r="I1179" s="147">
        <v>7</v>
      </c>
      <c r="J1179" s="147">
        <v>8</v>
      </c>
      <c r="K1179" s="147">
        <v>9</v>
      </c>
      <c r="L1179" s="147">
        <v>10</v>
      </c>
      <c r="M1179" s="147">
        <v>11</v>
      </c>
      <c r="N1179" s="147">
        <v>12</v>
      </c>
      <c r="O1179" s="147">
        <v>13</v>
      </c>
      <c r="P1179" s="147">
        <v>14</v>
      </c>
      <c r="Q1179" s="147">
        <v>15</v>
      </c>
      <c r="R1179" s="147">
        <v>16</v>
      </c>
      <c r="S1179" s="147">
        <v>17</v>
      </c>
      <c r="T1179" s="147">
        <v>18</v>
      </c>
      <c r="U1179" s="42" t="s">
        <v>1</v>
      </c>
    </row>
    <row r="1180" spans="1:21" x14ac:dyDescent="0.35">
      <c r="B1180" s="152"/>
      <c r="C1180" s="147"/>
      <c r="D1180" s="147"/>
      <c r="E1180" s="147"/>
      <c r="F1180" s="147"/>
      <c r="G1180" s="147"/>
      <c r="H1180" s="147"/>
      <c r="I1180" s="147"/>
      <c r="J1180" s="147"/>
      <c r="K1180" s="147"/>
      <c r="L1180" s="147"/>
      <c r="M1180" s="147"/>
      <c r="N1180" s="147"/>
      <c r="O1180" s="147"/>
      <c r="P1180" s="147"/>
      <c r="Q1180" s="147"/>
      <c r="R1180" s="147"/>
      <c r="S1180" s="147"/>
      <c r="T1180" s="147"/>
      <c r="U1180" s="43"/>
    </row>
    <row r="1181" spans="1:21" x14ac:dyDescent="0.35">
      <c r="B1181" s="4" t="s">
        <v>8</v>
      </c>
      <c r="C1181" s="3">
        <f>'1stR'!C$88</f>
        <v>0</v>
      </c>
      <c r="D1181" s="3">
        <f>'1stR'!D$88</f>
        <v>0</v>
      </c>
      <c r="E1181" s="3">
        <f>'1stR'!E$88</f>
        <v>0</v>
      </c>
      <c r="F1181" s="3">
        <f>'1stR'!F$88</f>
        <v>0</v>
      </c>
      <c r="G1181" s="3">
        <f>'1stR'!G$88</f>
        <v>0</v>
      </c>
      <c r="H1181" s="3">
        <f>'1stR'!H$88</f>
        <v>0</v>
      </c>
      <c r="I1181" s="3">
        <f>'1stR'!I$88</f>
        <v>0</v>
      </c>
      <c r="J1181" s="3">
        <f>'1stR'!J$88</f>
        <v>0</v>
      </c>
      <c r="K1181" s="3">
        <f>'1stR'!K$88</f>
        <v>0</v>
      </c>
      <c r="L1181" s="3">
        <f>'1stR'!L$88</f>
        <v>0</v>
      </c>
      <c r="M1181" s="3">
        <f>'1stR'!M$88</f>
        <v>0</v>
      </c>
      <c r="N1181" s="3">
        <f>'1stR'!N$88</f>
        <v>0</v>
      </c>
      <c r="O1181" s="3">
        <f>'1stR'!O$88</f>
        <v>0</v>
      </c>
      <c r="P1181" s="3">
        <f>'1stR'!P$88</f>
        <v>0</v>
      </c>
      <c r="Q1181" s="3">
        <f>'1stR'!Q$88</f>
        <v>0</v>
      </c>
      <c r="R1181" s="3">
        <f>'1stR'!R$88</f>
        <v>0</v>
      </c>
      <c r="S1181" s="3">
        <f>'1stR'!S$88</f>
        <v>0</v>
      </c>
      <c r="T1181" s="3">
        <f>'1stR'!T$88</f>
        <v>0</v>
      </c>
      <c r="U1181" s="10">
        <f>SUM(C1181:T1181)</f>
        <v>0</v>
      </c>
    </row>
    <row r="1182" spans="1:21" x14ac:dyDescent="0.35">
      <c r="B1182" s="4" t="s">
        <v>13</v>
      </c>
      <c r="C1182" s="3">
        <f>'2ndR'!C$88</f>
        <v>0</v>
      </c>
      <c r="D1182" s="3">
        <f>'2ndR'!D$88</f>
        <v>0</v>
      </c>
      <c r="E1182" s="3">
        <f>'2ndR'!E$88</f>
        <v>0</v>
      </c>
      <c r="F1182" s="3">
        <f>'2ndR'!F$88</f>
        <v>0</v>
      </c>
      <c r="G1182" s="3">
        <f>'2ndR'!G$88</f>
        <v>0</v>
      </c>
      <c r="H1182" s="3">
        <f>'2ndR'!H$88</f>
        <v>0</v>
      </c>
      <c r="I1182" s="3">
        <f>'2ndR'!I$88</f>
        <v>0</v>
      </c>
      <c r="J1182" s="3">
        <f>'2ndR'!J$88</f>
        <v>0</v>
      </c>
      <c r="K1182" s="3">
        <f>'2ndR'!K$88</f>
        <v>0</v>
      </c>
      <c r="L1182" s="3">
        <f>'2ndR'!L$88</f>
        <v>0</v>
      </c>
      <c r="M1182" s="3">
        <f>'2ndR'!M$88</f>
        <v>0</v>
      </c>
      <c r="N1182" s="3">
        <f>'2ndR'!N$88</f>
        <v>0</v>
      </c>
      <c r="O1182" s="3">
        <f>'2ndR'!O$88</f>
        <v>0</v>
      </c>
      <c r="P1182" s="3">
        <f>'2ndR'!P$88</f>
        <v>0</v>
      </c>
      <c r="Q1182" s="3">
        <f>'2ndR'!Q$88</f>
        <v>0</v>
      </c>
      <c r="R1182" s="3">
        <f>'2ndR'!R$88</f>
        <v>0</v>
      </c>
      <c r="S1182" s="3">
        <f>'2ndR'!S$88</f>
        <v>0</v>
      </c>
      <c r="T1182" s="3">
        <f>'2ndR'!T$88</f>
        <v>0</v>
      </c>
      <c r="U1182" s="10">
        <f t="shared" ref="U1182:U1190" si="82">SUM(C1182:T1182)</f>
        <v>0</v>
      </c>
    </row>
    <row r="1183" spans="1:21" x14ac:dyDescent="0.35">
      <c r="B1183" s="4" t="s">
        <v>14</v>
      </c>
      <c r="C1183" s="3">
        <f>'3rdR'!C$88</f>
        <v>0</v>
      </c>
      <c r="D1183" s="3">
        <f>'3rdR'!D$88</f>
        <v>0</v>
      </c>
      <c r="E1183" s="3">
        <f>'3rdR'!E$88</f>
        <v>0</v>
      </c>
      <c r="F1183" s="3">
        <f>'3rdR'!F$88</f>
        <v>0</v>
      </c>
      <c r="G1183" s="3">
        <f>'3rdR'!G$88</f>
        <v>0</v>
      </c>
      <c r="H1183" s="3">
        <f>'3rdR'!H$88</f>
        <v>0</v>
      </c>
      <c r="I1183" s="3">
        <f>'3rdR'!I$88</f>
        <v>0</v>
      </c>
      <c r="J1183" s="3">
        <f>'3rdR'!J$88</f>
        <v>0</v>
      </c>
      <c r="K1183" s="3">
        <f>'3rdR'!K$88</f>
        <v>0</v>
      </c>
      <c r="L1183" s="3">
        <f>'3rdR'!L$88</f>
        <v>0</v>
      </c>
      <c r="M1183" s="3">
        <f>'3rdR'!M$88</f>
        <v>0</v>
      </c>
      <c r="N1183" s="3">
        <f>'3rdR'!N$88</f>
        <v>0</v>
      </c>
      <c r="O1183" s="3">
        <f>'3rdR'!O$88</f>
        <v>0</v>
      </c>
      <c r="P1183" s="3">
        <f>'3rdR'!P$88</f>
        <v>0</v>
      </c>
      <c r="Q1183" s="3">
        <f>'3rdR'!Q$88</f>
        <v>0</v>
      </c>
      <c r="R1183" s="3">
        <f>'3rdR'!R$88</f>
        <v>0</v>
      </c>
      <c r="S1183" s="3">
        <f>'3rdR'!S$88</f>
        <v>0</v>
      </c>
      <c r="T1183" s="3">
        <f>'3rdR'!T$88</f>
        <v>0</v>
      </c>
      <c r="U1183" s="10">
        <f t="shared" si="82"/>
        <v>0</v>
      </c>
    </row>
    <row r="1184" spans="1:21" x14ac:dyDescent="0.35">
      <c r="B1184" s="4" t="s">
        <v>15</v>
      </c>
      <c r="C1184" s="3">
        <f>'4thR'!C$88</f>
        <v>0</v>
      </c>
      <c r="D1184" s="3">
        <f>'4thR'!D$88</f>
        <v>0</v>
      </c>
      <c r="E1184" s="3">
        <f>'4thR'!E$88</f>
        <v>0</v>
      </c>
      <c r="F1184" s="3">
        <f>'4thR'!F$88</f>
        <v>0</v>
      </c>
      <c r="G1184" s="3">
        <f>'4thR'!G$88</f>
        <v>0</v>
      </c>
      <c r="H1184" s="3">
        <f>'4thR'!H$88</f>
        <v>0</v>
      </c>
      <c r="I1184" s="3">
        <f>'4thR'!I$88</f>
        <v>0</v>
      </c>
      <c r="J1184" s="3">
        <f>'4thR'!J$88</f>
        <v>0</v>
      </c>
      <c r="K1184" s="3">
        <f>'4thR'!K$88</f>
        <v>0</v>
      </c>
      <c r="L1184" s="3">
        <f>'4thR'!L$88</f>
        <v>0</v>
      </c>
      <c r="M1184" s="3">
        <f>'4thR'!M$88</f>
        <v>0</v>
      </c>
      <c r="N1184" s="3">
        <f>'4thR'!N$88</f>
        <v>0</v>
      </c>
      <c r="O1184" s="3">
        <f>'4thR'!O$88</f>
        <v>0</v>
      </c>
      <c r="P1184" s="3">
        <f>'4thR'!P$88</f>
        <v>0</v>
      </c>
      <c r="Q1184" s="3">
        <f>'4thR'!Q$88</f>
        <v>0</v>
      </c>
      <c r="R1184" s="3">
        <f>'4thR'!R$88</f>
        <v>0</v>
      </c>
      <c r="S1184" s="3">
        <f>'4thR'!S$88</f>
        <v>0</v>
      </c>
      <c r="T1184" s="3">
        <f>'4thR'!T$88</f>
        <v>0</v>
      </c>
      <c r="U1184" s="10">
        <f t="shared" si="82"/>
        <v>0</v>
      </c>
    </row>
    <row r="1185" spans="1:21" x14ac:dyDescent="0.35">
      <c r="B1185" s="4" t="s">
        <v>16</v>
      </c>
      <c r="C1185" s="3">
        <f>'5thR'!C$88</f>
        <v>0</v>
      </c>
      <c r="D1185" s="3">
        <f>'5thR'!D$88</f>
        <v>0</v>
      </c>
      <c r="E1185" s="3">
        <f>'5thR'!E$88</f>
        <v>0</v>
      </c>
      <c r="F1185" s="3">
        <f>'5thR'!F$88</f>
        <v>0</v>
      </c>
      <c r="G1185" s="3">
        <f>'5thR'!G$88</f>
        <v>0</v>
      </c>
      <c r="H1185" s="3">
        <f>'5thR'!H$88</f>
        <v>0</v>
      </c>
      <c r="I1185" s="3">
        <f>'5thR'!I$88</f>
        <v>0</v>
      </c>
      <c r="J1185" s="3">
        <f>'5thR'!J$88</f>
        <v>0</v>
      </c>
      <c r="K1185" s="3">
        <f>'5thR'!K$88</f>
        <v>0</v>
      </c>
      <c r="L1185" s="3">
        <f>'5thR'!L$88</f>
        <v>0</v>
      </c>
      <c r="M1185" s="3">
        <f>'5thR'!M$88</f>
        <v>0</v>
      </c>
      <c r="N1185" s="3">
        <f>'5thR'!N$88</f>
        <v>0</v>
      </c>
      <c r="O1185" s="3">
        <f>'5thR'!O$88</f>
        <v>0</v>
      </c>
      <c r="P1185" s="3">
        <f>'5thR'!P$88</f>
        <v>0</v>
      </c>
      <c r="Q1185" s="3">
        <f>'5thR'!Q$88</f>
        <v>0</v>
      </c>
      <c r="R1185" s="3">
        <f>'5thR'!R$88</f>
        <v>0</v>
      </c>
      <c r="S1185" s="3">
        <f>'5thR'!S$88</f>
        <v>0</v>
      </c>
      <c r="T1185" s="3">
        <f>'5thR'!T$88</f>
        <v>0</v>
      </c>
      <c r="U1185" s="10">
        <f t="shared" si="82"/>
        <v>0</v>
      </c>
    </row>
    <row r="1186" spans="1:21" x14ac:dyDescent="0.35">
      <c r="B1186" s="4" t="s">
        <v>17</v>
      </c>
      <c r="C1186" s="3">
        <f>'6thR'!C$88</f>
        <v>0</v>
      </c>
      <c r="D1186" s="3">
        <f>'6thR'!D$88</f>
        <v>0</v>
      </c>
      <c r="E1186" s="3">
        <f>'6thR'!E$88</f>
        <v>0</v>
      </c>
      <c r="F1186" s="3">
        <f>'6thR'!F$88</f>
        <v>0</v>
      </c>
      <c r="G1186" s="3">
        <f>'6thR'!G$88</f>
        <v>0</v>
      </c>
      <c r="H1186" s="3">
        <f>'6thR'!H$88</f>
        <v>0</v>
      </c>
      <c r="I1186" s="3">
        <f>'6thR'!I$88</f>
        <v>0</v>
      </c>
      <c r="J1186" s="3">
        <f>'6thR'!J$88</f>
        <v>0</v>
      </c>
      <c r="K1186" s="3">
        <f>'6thR'!K$88</f>
        <v>0</v>
      </c>
      <c r="L1186" s="3">
        <f>'6thR'!L$88</f>
        <v>0</v>
      </c>
      <c r="M1186" s="3">
        <f>'6thR'!M$88</f>
        <v>0</v>
      </c>
      <c r="N1186" s="3">
        <f>'6thR'!N$88</f>
        <v>0</v>
      </c>
      <c r="O1186" s="3">
        <f>'6thR'!O$88</f>
        <v>0</v>
      </c>
      <c r="P1186" s="3">
        <f>'6thR'!P$88</f>
        <v>0</v>
      </c>
      <c r="Q1186" s="3">
        <f>'6thR'!Q$88</f>
        <v>0</v>
      </c>
      <c r="R1186" s="3">
        <f>'6thR'!R$88</f>
        <v>0</v>
      </c>
      <c r="S1186" s="3">
        <f>'6thR'!S$88</f>
        <v>0</v>
      </c>
      <c r="T1186" s="3">
        <f>'6thR'!T$88</f>
        <v>0</v>
      </c>
      <c r="U1186" s="10">
        <f t="shared" si="82"/>
        <v>0</v>
      </c>
    </row>
    <row r="1187" spans="1:21" x14ac:dyDescent="0.35">
      <c r="B1187" s="4" t="s">
        <v>18</v>
      </c>
      <c r="C1187" s="3">
        <f>'7thR'!C$88</f>
        <v>0</v>
      </c>
      <c r="D1187" s="3">
        <f>'7thR'!D$88</f>
        <v>0</v>
      </c>
      <c r="E1187" s="3">
        <f>'7thR'!E$88</f>
        <v>0</v>
      </c>
      <c r="F1187" s="3">
        <f>'7thR'!F$88</f>
        <v>0</v>
      </c>
      <c r="G1187" s="3">
        <f>'7thR'!G$88</f>
        <v>0</v>
      </c>
      <c r="H1187" s="3">
        <f>'7thR'!H$88</f>
        <v>0</v>
      </c>
      <c r="I1187" s="3">
        <f>'7thR'!I$88</f>
        <v>0</v>
      </c>
      <c r="J1187" s="3">
        <f>'7thR'!J$88</f>
        <v>0</v>
      </c>
      <c r="K1187" s="3">
        <f>'7thR'!K$88</f>
        <v>0</v>
      </c>
      <c r="L1187" s="3">
        <f>'7thR'!L$88</f>
        <v>0</v>
      </c>
      <c r="M1187" s="3">
        <f>'7thR'!M$88</f>
        <v>0</v>
      </c>
      <c r="N1187" s="3">
        <f>'7thR'!N$88</f>
        <v>0</v>
      </c>
      <c r="O1187" s="3">
        <f>'7thR'!O$88</f>
        <v>0</v>
      </c>
      <c r="P1187" s="3">
        <f>'7thR'!P$88</f>
        <v>0</v>
      </c>
      <c r="Q1187" s="3">
        <f>'7thR'!Q$88</f>
        <v>0</v>
      </c>
      <c r="R1187" s="3">
        <f>'7thR'!R$88</f>
        <v>0</v>
      </c>
      <c r="S1187" s="3">
        <f>'7thR'!S$88</f>
        <v>0</v>
      </c>
      <c r="T1187" s="3">
        <f>'7thR'!T$88</f>
        <v>0</v>
      </c>
      <c r="U1187" s="10">
        <f t="shared" si="82"/>
        <v>0</v>
      </c>
    </row>
    <row r="1188" spans="1:21" ht="15" thickBot="1" x14ac:dyDescent="0.4">
      <c r="B1188" s="4" t="s">
        <v>19</v>
      </c>
      <c r="C1188" s="32">
        <f>'8thR'!C$88</f>
        <v>0</v>
      </c>
      <c r="D1188" s="32">
        <f>'8thR'!D$88</f>
        <v>0</v>
      </c>
      <c r="E1188" s="32">
        <f>'8thR'!E$88</f>
        <v>0</v>
      </c>
      <c r="F1188" s="32">
        <f>'8thR'!F$88</f>
        <v>0</v>
      </c>
      <c r="G1188" s="32">
        <f>'8thR'!G$88</f>
        <v>0</v>
      </c>
      <c r="H1188" s="32">
        <f>'8thR'!H$88</f>
        <v>0</v>
      </c>
      <c r="I1188" s="32">
        <f>'8thR'!I$88</f>
        <v>0</v>
      </c>
      <c r="J1188" s="32">
        <f>'8thR'!J$88</f>
        <v>0</v>
      </c>
      <c r="K1188" s="32">
        <f>'8thR'!K$88</f>
        <v>0</v>
      </c>
      <c r="L1188" s="32">
        <f>'8thR'!L$88</f>
        <v>0</v>
      </c>
      <c r="M1188" s="32">
        <f>'8thR'!M$88</f>
        <v>0</v>
      </c>
      <c r="N1188" s="32">
        <f>'8thR'!N$88</f>
        <v>0</v>
      </c>
      <c r="O1188" s="32">
        <f>'8thR'!O$88</f>
        <v>0</v>
      </c>
      <c r="P1188" s="32">
        <f>'8thR'!P$88</f>
        <v>0</v>
      </c>
      <c r="Q1188" s="32">
        <f>'8thR'!Q$88</f>
        <v>0</v>
      </c>
      <c r="R1188" s="32">
        <f>'8thR'!R$88</f>
        <v>0</v>
      </c>
      <c r="S1188" s="32">
        <f>'8thR'!S$88</f>
        <v>0</v>
      </c>
      <c r="T1188" s="32">
        <f>'8thR'!T$88</f>
        <v>0</v>
      </c>
      <c r="U1188" s="10">
        <f t="shared" si="82"/>
        <v>0</v>
      </c>
    </row>
    <row r="1189" spans="1:21" ht="16" thickTop="1" x14ac:dyDescent="0.35">
      <c r="B1189" s="38" t="s">
        <v>12</v>
      </c>
      <c r="C1189" s="30">
        <f>score!H$88</f>
        <v>0</v>
      </c>
      <c r="D1189" s="30">
        <f>score!I$88</f>
        <v>0</v>
      </c>
      <c r="E1189" s="30">
        <f>score!J$88</f>
        <v>0</v>
      </c>
      <c r="F1189" s="30">
        <f>score!K$88</f>
        <v>0</v>
      </c>
      <c r="G1189" s="30">
        <f>score!L$88</f>
        <v>0</v>
      </c>
      <c r="H1189" s="30">
        <f>score!M$88</f>
        <v>0</v>
      </c>
      <c r="I1189" s="30">
        <f>score!N$88</f>
        <v>0</v>
      </c>
      <c r="J1189" s="30">
        <f>score!O$88</f>
        <v>0</v>
      </c>
      <c r="K1189" s="30">
        <f>score!P$88</f>
        <v>0</v>
      </c>
      <c r="L1189" s="30">
        <f>score!Q$88</f>
        <v>0</v>
      </c>
      <c r="M1189" s="30">
        <f>score!R$88</f>
        <v>0</v>
      </c>
      <c r="N1189" s="30">
        <f>score!S$88</f>
        <v>0</v>
      </c>
      <c r="O1189" s="30">
        <f>score!T$88</f>
        <v>0</v>
      </c>
      <c r="P1189" s="30">
        <f>score!U$88</f>
        <v>0</v>
      </c>
      <c r="Q1189" s="30">
        <f>score!V$88</f>
        <v>0</v>
      </c>
      <c r="R1189" s="30">
        <f>score!W$88</f>
        <v>0</v>
      </c>
      <c r="S1189" s="30">
        <f>score!X$88</f>
        <v>0</v>
      </c>
      <c r="T1189" s="30">
        <f>score!Y$88</f>
        <v>0</v>
      </c>
      <c r="U1189" s="34">
        <f t="shared" si="82"/>
        <v>0</v>
      </c>
    </row>
    <row r="1190" spans="1:21" ht="15.5" x14ac:dyDescent="0.35">
      <c r="B1190" s="39" t="s">
        <v>7</v>
      </c>
      <c r="C1190" s="40">
        <f>score!H$147</f>
        <v>4</v>
      </c>
      <c r="D1190" s="40">
        <f>score!$I$147</f>
        <v>3</v>
      </c>
      <c r="E1190" s="40">
        <f>score!$J$147</f>
        <v>3</v>
      </c>
      <c r="F1190" s="40">
        <f>score!$K$147</f>
        <v>4</v>
      </c>
      <c r="G1190" s="40">
        <f>score!$L$147</f>
        <v>4</v>
      </c>
      <c r="H1190" s="40">
        <f>score!$M$147</f>
        <v>4</v>
      </c>
      <c r="I1190" s="40">
        <f>score!$N$147</f>
        <v>3</v>
      </c>
      <c r="J1190" s="40">
        <f>score!$O$147</f>
        <v>4</v>
      </c>
      <c r="K1190" s="40">
        <f>score!$P$147</f>
        <v>3</v>
      </c>
      <c r="L1190" s="40">
        <f>score!$Q$147</f>
        <v>4</v>
      </c>
      <c r="M1190" s="40">
        <f>score!$R$147</f>
        <v>3</v>
      </c>
      <c r="N1190" s="40">
        <f>score!$S$147</f>
        <v>3</v>
      </c>
      <c r="O1190" s="40">
        <f>score!$T$147</f>
        <v>4</v>
      </c>
      <c r="P1190" s="40">
        <f>score!$U$147</f>
        <v>4</v>
      </c>
      <c r="Q1190" s="40">
        <f>score!$V$147</f>
        <v>4</v>
      </c>
      <c r="R1190" s="40">
        <f>score!$W$147</f>
        <v>3</v>
      </c>
      <c r="S1190" s="40">
        <f>score!$X$147</f>
        <v>4</v>
      </c>
      <c r="T1190" s="40">
        <f>score!$Y$147</f>
        <v>3</v>
      </c>
      <c r="U1190" s="13">
        <f t="shared" si="82"/>
        <v>64</v>
      </c>
    </row>
    <row r="1191" spans="1:21" x14ac:dyDescent="0.35">
      <c r="C1191" s="41"/>
      <c r="D1191" s="41"/>
      <c r="E1191" s="41"/>
      <c r="F1191" s="41"/>
      <c r="G1191" s="41"/>
      <c r="H1191" s="41"/>
      <c r="I1191" s="41"/>
      <c r="J1191" s="41"/>
      <c r="K1191" s="41"/>
      <c r="L1191" s="41"/>
      <c r="M1191" s="41"/>
      <c r="N1191" s="41"/>
      <c r="O1191" s="41"/>
      <c r="P1191" s="41"/>
      <c r="Q1191" s="41"/>
      <c r="R1191" s="41"/>
      <c r="S1191" s="41"/>
      <c r="T1191" s="41"/>
    </row>
    <row r="1192" spans="1:21" x14ac:dyDescent="0.35">
      <c r="A1192" s="151">
        <f>score!A89</f>
        <v>83</v>
      </c>
      <c r="C1192" s="149" t="s">
        <v>6</v>
      </c>
      <c r="D1192" s="149"/>
      <c r="E1192" s="149"/>
      <c r="F1192" s="149"/>
      <c r="G1192" s="149"/>
      <c r="H1192" s="149"/>
      <c r="I1192" s="149"/>
      <c r="J1192" s="149"/>
      <c r="K1192" s="149"/>
      <c r="L1192" s="149"/>
      <c r="M1192" s="149"/>
      <c r="N1192" s="149"/>
      <c r="O1192" s="149"/>
      <c r="P1192" s="149"/>
      <c r="Q1192" s="149"/>
      <c r="R1192" s="149"/>
      <c r="S1192" s="149"/>
      <c r="T1192" s="149"/>
    </row>
    <row r="1193" spans="1:21" x14ac:dyDescent="0.35">
      <c r="A1193" s="151"/>
      <c r="B1193" s="152" t="str">
        <f>score!F89</f>
        <v/>
      </c>
      <c r="C1193" s="147">
        <v>1</v>
      </c>
      <c r="D1193" s="147">
        <v>2</v>
      </c>
      <c r="E1193" s="147">
        <v>3</v>
      </c>
      <c r="F1193" s="147">
        <v>4</v>
      </c>
      <c r="G1193" s="147">
        <v>5</v>
      </c>
      <c r="H1193" s="147">
        <v>6</v>
      </c>
      <c r="I1193" s="147">
        <v>7</v>
      </c>
      <c r="J1193" s="147">
        <v>8</v>
      </c>
      <c r="K1193" s="147">
        <v>9</v>
      </c>
      <c r="L1193" s="147">
        <v>10</v>
      </c>
      <c r="M1193" s="147">
        <v>11</v>
      </c>
      <c r="N1193" s="147">
        <v>12</v>
      </c>
      <c r="O1193" s="147">
        <v>13</v>
      </c>
      <c r="P1193" s="147">
        <v>14</v>
      </c>
      <c r="Q1193" s="147">
        <v>15</v>
      </c>
      <c r="R1193" s="147">
        <v>16</v>
      </c>
      <c r="S1193" s="147">
        <v>17</v>
      </c>
      <c r="T1193" s="147">
        <v>18</v>
      </c>
      <c r="U1193" s="42" t="s">
        <v>1</v>
      </c>
    </row>
    <row r="1194" spans="1:21" x14ac:dyDescent="0.35">
      <c r="B1194" s="152"/>
      <c r="C1194" s="147"/>
      <c r="D1194" s="147"/>
      <c r="E1194" s="147"/>
      <c r="F1194" s="147"/>
      <c r="G1194" s="147"/>
      <c r="H1194" s="147"/>
      <c r="I1194" s="147"/>
      <c r="J1194" s="147"/>
      <c r="K1194" s="147"/>
      <c r="L1194" s="147"/>
      <c r="M1194" s="147"/>
      <c r="N1194" s="147"/>
      <c r="O1194" s="147"/>
      <c r="P1194" s="147"/>
      <c r="Q1194" s="147"/>
      <c r="R1194" s="147"/>
      <c r="S1194" s="147"/>
      <c r="T1194" s="147"/>
      <c r="U1194" s="43"/>
    </row>
    <row r="1195" spans="1:21" x14ac:dyDescent="0.35">
      <c r="B1195" s="4" t="s">
        <v>8</v>
      </c>
      <c r="C1195" s="3">
        <f>'1stR'!C$89</f>
        <v>0</v>
      </c>
      <c r="D1195" s="3">
        <f>'1stR'!D$89</f>
        <v>0</v>
      </c>
      <c r="E1195" s="3">
        <f>'1stR'!E$89</f>
        <v>0</v>
      </c>
      <c r="F1195" s="3">
        <f>'1stR'!F$89</f>
        <v>0</v>
      </c>
      <c r="G1195" s="3">
        <f>'1stR'!G$89</f>
        <v>0</v>
      </c>
      <c r="H1195" s="3">
        <f>'1stR'!H$89</f>
        <v>0</v>
      </c>
      <c r="I1195" s="3">
        <f>'1stR'!I$89</f>
        <v>0</v>
      </c>
      <c r="J1195" s="3">
        <f>'1stR'!J$89</f>
        <v>0</v>
      </c>
      <c r="K1195" s="3">
        <f>'1stR'!K$89</f>
        <v>0</v>
      </c>
      <c r="L1195" s="3">
        <f>'1stR'!L$89</f>
        <v>0</v>
      </c>
      <c r="M1195" s="3">
        <f>'1stR'!M$89</f>
        <v>0</v>
      </c>
      <c r="N1195" s="3">
        <f>'1stR'!N$89</f>
        <v>0</v>
      </c>
      <c r="O1195" s="3">
        <f>'1stR'!O$89</f>
        <v>0</v>
      </c>
      <c r="P1195" s="3">
        <f>'1stR'!P$89</f>
        <v>0</v>
      </c>
      <c r="Q1195" s="3">
        <f>'1stR'!Q$89</f>
        <v>0</v>
      </c>
      <c r="R1195" s="3">
        <f>'1stR'!R$89</f>
        <v>0</v>
      </c>
      <c r="S1195" s="3">
        <f>'1stR'!S$89</f>
        <v>0</v>
      </c>
      <c r="T1195" s="3">
        <f>'1stR'!T$89</f>
        <v>0</v>
      </c>
      <c r="U1195" s="10">
        <f>SUM(C1195:T1195)</f>
        <v>0</v>
      </c>
    </row>
    <row r="1196" spans="1:21" x14ac:dyDescent="0.35">
      <c r="B1196" s="4" t="s">
        <v>13</v>
      </c>
      <c r="C1196" s="3">
        <f>'2ndR'!C$89</f>
        <v>0</v>
      </c>
      <c r="D1196" s="3">
        <f>'2ndR'!D$89</f>
        <v>0</v>
      </c>
      <c r="E1196" s="3">
        <f>'2ndR'!E$89</f>
        <v>0</v>
      </c>
      <c r="F1196" s="3">
        <f>'2ndR'!F$89</f>
        <v>0</v>
      </c>
      <c r="G1196" s="3">
        <f>'2ndR'!G$89</f>
        <v>0</v>
      </c>
      <c r="H1196" s="3">
        <f>'2ndR'!H$89</f>
        <v>0</v>
      </c>
      <c r="I1196" s="3">
        <f>'2ndR'!I$89</f>
        <v>0</v>
      </c>
      <c r="J1196" s="3">
        <f>'2ndR'!J$89</f>
        <v>0</v>
      </c>
      <c r="K1196" s="3">
        <f>'2ndR'!K$89</f>
        <v>0</v>
      </c>
      <c r="L1196" s="3">
        <f>'2ndR'!L$89</f>
        <v>0</v>
      </c>
      <c r="M1196" s="3">
        <f>'2ndR'!M$89</f>
        <v>0</v>
      </c>
      <c r="N1196" s="3">
        <f>'2ndR'!N$89</f>
        <v>0</v>
      </c>
      <c r="O1196" s="3">
        <f>'2ndR'!O$89</f>
        <v>0</v>
      </c>
      <c r="P1196" s="3">
        <f>'2ndR'!P$89</f>
        <v>0</v>
      </c>
      <c r="Q1196" s="3">
        <f>'2ndR'!Q$89</f>
        <v>0</v>
      </c>
      <c r="R1196" s="3">
        <f>'2ndR'!R$89</f>
        <v>0</v>
      </c>
      <c r="S1196" s="3">
        <f>'2ndR'!S$89</f>
        <v>0</v>
      </c>
      <c r="T1196" s="3">
        <f>'2ndR'!T$89</f>
        <v>0</v>
      </c>
      <c r="U1196" s="10">
        <f t="shared" ref="U1196:U1204" si="83">SUM(C1196:T1196)</f>
        <v>0</v>
      </c>
    </row>
    <row r="1197" spans="1:21" x14ac:dyDescent="0.35">
      <c r="B1197" s="4" t="s">
        <v>14</v>
      </c>
      <c r="C1197" s="3">
        <f>'3rdR'!C$89</f>
        <v>0</v>
      </c>
      <c r="D1197" s="3">
        <f>'3rdR'!D$89</f>
        <v>0</v>
      </c>
      <c r="E1197" s="3">
        <f>'3rdR'!E$89</f>
        <v>0</v>
      </c>
      <c r="F1197" s="3">
        <f>'3rdR'!F$89</f>
        <v>0</v>
      </c>
      <c r="G1197" s="3">
        <f>'3rdR'!G$89</f>
        <v>0</v>
      </c>
      <c r="H1197" s="3">
        <f>'3rdR'!H$89</f>
        <v>0</v>
      </c>
      <c r="I1197" s="3">
        <f>'3rdR'!I$89</f>
        <v>0</v>
      </c>
      <c r="J1197" s="3">
        <f>'3rdR'!J$89</f>
        <v>0</v>
      </c>
      <c r="K1197" s="3">
        <f>'3rdR'!K$89</f>
        <v>0</v>
      </c>
      <c r="L1197" s="3">
        <f>'3rdR'!L$89</f>
        <v>0</v>
      </c>
      <c r="M1197" s="3">
        <f>'3rdR'!M$89</f>
        <v>0</v>
      </c>
      <c r="N1197" s="3">
        <f>'3rdR'!N$89</f>
        <v>0</v>
      </c>
      <c r="O1197" s="3">
        <f>'3rdR'!O$89</f>
        <v>0</v>
      </c>
      <c r="P1197" s="3">
        <f>'3rdR'!P$89</f>
        <v>0</v>
      </c>
      <c r="Q1197" s="3">
        <f>'3rdR'!Q$89</f>
        <v>0</v>
      </c>
      <c r="R1197" s="3">
        <f>'3rdR'!R$89</f>
        <v>0</v>
      </c>
      <c r="S1197" s="3">
        <f>'3rdR'!S$89</f>
        <v>0</v>
      </c>
      <c r="T1197" s="3">
        <f>'3rdR'!T$89</f>
        <v>0</v>
      </c>
      <c r="U1197" s="10">
        <f t="shared" si="83"/>
        <v>0</v>
      </c>
    </row>
    <row r="1198" spans="1:21" x14ac:dyDescent="0.35">
      <c r="B1198" s="4" t="s">
        <v>15</v>
      </c>
      <c r="C1198" s="3">
        <f>'4thR'!C$89</f>
        <v>0</v>
      </c>
      <c r="D1198" s="3">
        <f>'4thR'!D$89</f>
        <v>0</v>
      </c>
      <c r="E1198" s="3">
        <f>'4thR'!E$89</f>
        <v>0</v>
      </c>
      <c r="F1198" s="3">
        <f>'4thR'!F$89</f>
        <v>0</v>
      </c>
      <c r="G1198" s="3">
        <f>'4thR'!G$89</f>
        <v>0</v>
      </c>
      <c r="H1198" s="3">
        <f>'4thR'!H$89</f>
        <v>0</v>
      </c>
      <c r="I1198" s="3">
        <f>'4thR'!I$89</f>
        <v>0</v>
      </c>
      <c r="J1198" s="3">
        <f>'4thR'!J$89</f>
        <v>0</v>
      </c>
      <c r="K1198" s="3">
        <f>'4thR'!K$89</f>
        <v>0</v>
      </c>
      <c r="L1198" s="3">
        <f>'4thR'!L$89</f>
        <v>0</v>
      </c>
      <c r="M1198" s="3">
        <f>'4thR'!M$89</f>
        <v>0</v>
      </c>
      <c r="N1198" s="3">
        <f>'4thR'!N$89</f>
        <v>0</v>
      </c>
      <c r="O1198" s="3">
        <f>'4thR'!O$89</f>
        <v>0</v>
      </c>
      <c r="P1198" s="3">
        <f>'4thR'!P$89</f>
        <v>0</v>
      </c>
      <c r="Q1198" s="3">
        <f>'4thR'!Q$89</f>
        <v>0</v>
      </c>
      <c r="R1198" s="3">
        <f>'4thR'!R$89</f>
        <v>0</v>
      </c>
      <c r="S1198" s="3">
        <f>'4thR'!S$89</f>
        <v>0</v>
      </c>
      <c r="T1198" s="3">
        <f>'4thR'!T$89</f>
        <v>0</v>
      </c>
      <c r="U1198" s="10">
        <f t="shared" si="83"/>
        <v>0</v>
      </c>
    </row>
    <row r="1199" spans="1:21" x14ac:dyDescent="0.35">
      <c r="B1199" s="4" t="s">
        <v>16</v>
      </c>
      <c r="C1199" s="3">
        <f>'5thR'!C$89</f>
        <v>0</v>
      </c>
      <c r="D1199" s="3">
        <f>'5thR'!D$89</f>
        <v>0</v>
      </c>
      <c r="E1199" s="3">
        <f>'5thR'!E$89</f>
        <v>0</v>
      </c>
      <c r="F1199" s="3">
        <f>'5thR'!F$89</f>
        <v>0</v>
      </c>
      <c r="G1199" s="3">
        <f>'5thR'!G$89</f>
        <v>0</v>
      </c>
      <c r="H1199" s="3">
        <f>'5thR'!H$89</f>
        <v>0</v>
      </c>
      <c r="I1199" s="3">
        <f>'5thR'!I$89</f>
        <v>0</v>
      </c>
      <c r="J1199" s="3">
        <f>'5thR'!J$89</f>
        <v>0</v>
      </c>
      <c r="K1199" s="3">
        <f>'5thR'!K$89</f>
        <v>0</v>
      </c>
      <c r="L1199" s="3">
        <f>'5thR'!L$89</f>
        <v>0</v>
      </c>
      <c r="M1199" s="3">
        <f>'5thR'!M$89</f>
        <v>0</v>
      </c>
      <c r="N1199" s="3">
        <f>'5thR'!N$89</f>
        <v>0</v>
      </c>
      <c r="O1199" s="3">
        <f>'5thR'!O$89</f>
        <v>0</v>
      </c>
      <c r="P1199" s="3">
        <f>'5thR'!P$89</f>
        <v>0</v>
      </c>
      <c r="Q1199" s="3">
        <f>'5thR'!Q$89</f>
        <v>0</v>
      </c>
      <c r="R1199" s="3">
        <f>'5thR'!R$89</f>
        <v>0</v>
      </c>
      <c r="S1199" s="3">
        <f>'5thR'!S$89</f>
        <v>0</v>
      </c>
      <c r="T1199" s="3">
        <f>'5thR'!T$89</f>
        <v>0</v>
      </c>
      <c r="U1199" s="10">
        <f t="shared" si="83"/>
        <v>0</v>
      </c>
    </row>
    <row r="1200" spans="1:21" x14ac:dyDescent="0.35">
      <c r="B1200" s="4" t="s">
        <v>17</v>
      </c>
      <c r="C1200" s="3">
        <f>'6thR'!C$89</f>
        <v>0</v>
      </c>
      <c r="D1200" s="3">
        <f>'6thR'!D$89</f>
        <v>0</v>
      </c>
      <c r="E1200" s="3">
        <f>'6thR'!E$89</f>
        <v>0</v>
      </c>
      <c r="F1200" s="3">
        <f>'6thR'!F$89</f>
        <v>0</v>
      </c>
      <c r="G1200" s="3">
        <f>'6thR'!G$89</f>
        <v>0</v>
      </c>
      <c r="H1200" s="3">
        <f>'6thR'!H$89</f>
        <v>0</v>
      </c>
      <c r="I1200" s="3">
        <f>'6thR'!I$89</f>
        <v>0</v>
      </c>
      <c r="J1200" s="3">
        <f>'6thR'!J$89</f>
        <v>0</v>
      </c>
      <c r="K1200" s="3">
        <f>'6thR'!K$89</f>
        <v>0</v>
      </c>
      <c r="L1200" s="3">
        <f>'6thR'!L$89</f>
        <v>0</v>
      </c>
      <c r="M1200" s="3">
        <f>'6thR'!M$89</f>
        <v>0</v>
      </c>
      <c r="N1200" s="3">
        <f>'6thR'!N$89</f>
        <v>0</v>
      </c>
      <c r="O1200" s="3">
        <f>'6thR'!O$89</f>
        <v>0</v>
      </c>
      <c r="P1200" s="3">
        <f>'6thR'!P$89</f>
        <v>0</v>
      </c>
      <c r="Q1200" s="3">
        <f>'6thR'!Q$89</f>
        <v>0</v>
      </c>
      <c r="R1200" s="3">
        <f>'6thR'!R$89</f>
        <v>0</v>
      </c>
      <c r="S1200" s="3">
        <f>'6thR'!S$89</f>
        <v>0</v>
      </c>
      <c r="T1200" s="3">
        <f>'6thR'!T$89</f>
        <v>0</v>
      </c>
      <c r="U1200" s="10">
        <f t="shared" si="83"/>
        <v>0</v>
      </c>
    </row>
    <row r="1201" spans="1:21" x14ac:dyDescent="0.35">
      <c r="B1201" s="4" t="s">
        <v>18</v>
      </c>
      <c r="C1201" s="3">
        <f>'7thR'!C$89</f>
        <v>0</v>
      </c>
      <c r="D1201" s="3">
        <f>'7thR'!D$89</f>
        <v>0</v>
      </c>
      <c r="E1201" s="3">
        <f>'7thR'!E$89</f>
        <v>0</v>
      </c>
      <c r="F1201" s="3">
        <f>'7thR'!F$89</f>
        <v>0</v>
      </c>
      <c r="G1201" s="3">
        <f>'7thR'!G$89</f>
        <v>0</v>
      </c>
      <c r="H1201" s="3">
        <f>'7thR'!H$89</f>
        <v>0</v>
      </c>
      <c r="I1201" s="3">
        <f>'7thR'!I$89</f>
        <v>0</v>
      </c>
      <c r="J1201" s="3">
        <f>'7thR'!J$89</f>
        <v>0</v>
      </c>
      <c r="K1201" s="3">
        <f>'7thR'!K$89</f>
        <v>0</v>
      </c>
      <c r="L1201" s="3">
        <f>'7thR'!L$89</f>
        <v>0</v>
      </c>
      <c r="M1201" s="3">
        <f>'7thR'!M$89</f>
        <v>0</v>
      </c>
      <c r="N1201" s="3">
        <f>'7thR'!N$89</f>
        <v>0</v>
      </c>
      <c r="O1201" s="3">
        <f>'7thR'!O$89</f>
        <v>0</v>
      </c>
      <c r="P1201" s="3">
        <f>'7thR'!P$89</f>
        <v>0</v>
      </c>
      <c r="Q1201" s="3">
        <f>'7thR'!Q$89</f>
        <v>0</v>
      </c>
      <c r="R1201" s="3">
        <f>'7thR'!R$89</f>
        <v>0</v>
      </c>
      <c r="S1201" s="3">
        <f>'7thR'!S$89</f>
        <v>0</v>
      </c>
      <c r="T1201" s="3">
        <f>'7thR'!T$89</f>
        <v>0</v>
      </c>
      <c r="U1201" s="10">
        <f t="shared" si="83"/>
        <v>0</v>
      </c>
    </row>
    <row r="1202" spans="1:21" ht="15" thickBot="1" x14ac:dyDescent="0.4">
      <c r="B1202" s="4" t="s">
        <v>19</v>
      </c>
      <c r="C1202" s="32">
        <f>'8thR'!C$89</f>
        <v>0</v>
      </c>
      <c r="D1202" s="32">
        <f>'8thR'!D$89</f>
        <v>0</v>
      </c>
      <c r="E1202" s="32">
        <f>'8thR'!E$89</f>
        <v>0</v>
      </c>
      <c r="F1202" s="32">
        <f>'8thR'!F$89</f>
        <v>0</v>
      </c>
      <c r="G1202" s="32">
        <f>'8thR'!G$89</f>
        <v>0</v>
      </c>
      <c r="H1202" s="32">
        <f>'8thR'!H$89</f>
        <v>0</v>
      </c>
      <c r="I1202" s="32">
        <f>'8thR'!I$89</f>
        <v>0</v>
      </c>
      <c r="J1202" s="32">
        <f>'8thR'!J$89</f>
        <v>0</v>
      </c>
      <c r="K1202" s="32">
        <f>'8thR'!K$89</f>
        <v>0</v>
      </c>
      <c r="L1202" s="32">
        <f>'8thR'!L$89</f>
        <v>0</v>
      </c>
      <c r="M1202" s="32">
        <f>'8thR'!M$89</f>
        <v>0</v>
      </c>
      <c r="N1202" s="32">
        <f>'8thR'!N$89</f>
        <v>0</v>
      </c>
      <c r="O1202" s="32">
        <f>'8thR'!O$89</f>
        <v>0</v>
      </c>
      <c r="P1202" s="32">
        <f>'8thR'!P$89</f>
        <v>0</v>
      </c>
      <c r="Q1202" s="32">
        <f>'8thR'!Q$89</f>
        <v>0</v>
      </c>
      <c r="R1202" s="32">
        <f>'8thR'!R$89</f>
        <v>0</v>
      </c>
      <c r="S1202" s="32">
        <f>'8thR'!S$89</f>
        <v>0</v>
      </c>
      <c r="T1202" s="32">
        <f>'8thR'!T$89</f>
        <v>0</v>
      </c>
      <c r="U1202" s="10">
        <f t="shared" si="83"/>
        <v>0</v>
      </c>
    </row>
    <row r="1203" spans="1:21" ht="16" thickTop="1" x14ac:dyDescent="0.35">
      <c r="B1203" s="38" t="s">
        <v>12</v>
      </c>
      <c r="C1203" s="30">
        <f>score!H$89</f>
        <v>0</v>
      </c>
      <c r="D1203" s="30">
        <f>score!I$89</f>
        <v>0</v>
      </c>
      <c r="E1203" s="30">
        <f>score!J$89</f>
        <v>0</v>
      </c>
      <c r="F1203" s="30">
        <f>score!K$89</f>
        <v>0</v>
      </c>
      <c r="G1203" s="30">
        <f>score!L$89</f>
        <v>0</v>
      </c>
      <c r="H1203" s="30">
        <f>score!M$89</f>
        <v>0</v>
      </c>
      <c r="I1203" s="30">
        <f>score!N$89</f>
        <v>0</v>
      </c>
      <c r="J1203" s="30">
        <f>score!O$89</f>
        <v>0</v>
      </c>
      <c r="K1203" s="30">
        <f>score!P$89</f>
        <v>0</v>
      </c>
      <c r="L1203" s="30">
        <f>score!Q$89</f>
        <v>0</v>
      </c>
      <c r="M1203" s="30">
        <f>score!R$89</f>
        <v>0</v>
      </c>
      <c r="N1203" s="30">
        <f>score!S$89</f>
        <v>0</v>
      </c>
      <c r="O1203" s="30">
        <f>score!T$89</f>
        <v>0</v>
      </c>
      <c r="P1203" s="30">
        <f>score!U$89</f>
        <v>0</v>
      </c>
      <c r="Q1203" s="30">
        <f>score!V$89</f>
        <v>0</v>
      </c>
      <c r="R1203" s="30">
        <f>score!W$89</f>
        <v>0</v>
      </c>
      <c r="S1203" s="30">
        <f>score!X$89</f>
        <v>0</v>
      </c>
      <c r="T1203" s="30">
        <f>score!Y$89</f>
        <v>0</v>
      </c>
      <c r="U1203" s="34">
        <f t="shared" si="83"/>
        <v>0</v>
      </c>
    </row>
    <row r="1204" spans="1:21" ht="15.5" x14ac:dyDescent="0.35">
      <c r="B1204" s="39" t="s">
        <v>7</v>
      </c>
      <c r="C1204" s="40">
        <f>score!H$147</f>
        <v>4</v>
      </c>
      <c r="D1204" s="40">
        <f>score!$I$147</f>
        <v>3</v>
      </c>
      <c r="E1204" s="40">
        <f>score!$J$147</f>
        <v>3</v>
      </c>
      <c r="F1204" s="40">
        <f>score!$K$147</f>
        <v>4</v>
      </c>
      <c r="G1204" s="40">
        <f>score!$L$147</f>
        <v>4</v>
      </c>
      <c r="H1204" s="40">
        <f>score!$M$147</f>
        <v>4</v>
      </c>
      <c r="I1204" s="40">
        <f>score!$N$147</f>
        <v>3</v>
      </c>
      <c r="J1204" s="40">
        <f>score!$O$147</f>
        <v>4</v>
      </c>
      <c r="K1204" s="40">
        <f>score!$P$147</f>
        <v>3</v>
      </c>
      <c r="L1204" s="40">
        <f>score!$Q$147</f>
        <v>4</v>
      </c>
      <c r="M1204" s="40">
        <f>score!$R$147</f>
        <v>3</v>
      </c>
      <c r="N1204" s="40">
        <f>score!$S$147</f>
        <v>3</v>
      </c>
      <c r="O1204" s="40">
        <f>score!$T$147</f>
        <v>4</v>
      </c>
      <c r="P1204" s="40">
        <f>score!$U$147</f>
        <v>4</v>
      </c>
      <c r="Q1204" s="40">
        <f>score!$V$147</f>
        <v>4</v>
      </c>
      <c r="R1204" s="40">
        <f>score!$W$147</f>
        <v>3</v>
      </c>
      <c r="S1204" s="40">
        <f>score!$X$147</f>
        <v>4</v>
      </c>
      <c r="T1204" s="40">
        <f>score!$Y$147</f>
        <v>3</v>
      </c>
      <c r="U1204" s="13">
        <f t="shared" si="83"/>
        <v>64</v>
      </c>
    </row>
    <row r="1205" spans="1:21" x14ac:dyDescent="0.35">
      <c r="C1205" s="41"/>
      <c r="D1205" s="41"/>
      <c r="E1205" s="41"/>
      <c r="F1205" s="41"/>
      <c r="G1205" s="41"/>
      <c r="H1205" s="41"/>
      <c r="I1205" s="41"/>
      <c r="J1205" s="41"/>
      <c r="K1205" s="41"/>
      <c r="L1205" s="41"/>
      <c r="M1205" s="41"/>
      <c r="N1205" s="41"/>
      <c r="O1205" s="41"/>
      <c r="P1205" s="41"/>
      <c r="Q1205" s="41"/>
      <c r="R1205" s="41"/>
      <c r="S1205" s="41"/>
      <c r="T1205" s="41"/>
    </row>
    <row r="1206" spans="1:21" x14ac:dyDescent="0.35">
      <c r="A1206" s="151">
        <f>score!A90</f>
        <v>84</v>
      </c>
      <c r="C1206" s="149" t="s">
        <v>6</v>
      </c>
      <c r="D1206" s="149"/>
      <c r="E1206" s="149"/>
      <c r="F1206" s="149"/>
      <c r="G1206" s="149"/>
      <c r="H1206" s="149"/>
      <c r="I1206" s="149"/>
      <c r="J1206" s="149"/>
      <c r="K1206" s="149"/>
      <c r="L1206" s="149"/>
      <c r="M1206" s="149"/>
      <c r="N1206" s="149"/>
      <c r="O1206" s="149"/>
      <c r="P1206" s="149"/>
      <c r="Q1206" s="149"/>
      <c r="R1206" s="149"/>
      <c r="S1206" s="149"/>
      <c r="T1206" s="149"/>
    </row>
    <row r="1207" spans="1:21" x14ac:dyDescent="0.35">
      <c r="A1207" s="151"/>
      <c r="B1207" s="152" t="str">
        <f>score!F90</f>
        <v/>
      </c>
      <c r="C1207" s="147">
        <v>1</v>
      </c>
      <c r="D1207" s="147">
        <v>2</v>
      </c>
      <c r="E1207" s="147">
        <v>3</v>
      </c>
      <c r="F1207" s="147">
        <v>4</v>
      </c>
      <c r="G1207" s="147">
        <v>5</v>
      </c>
      <c r="H1207" s="147">
        <v>6</v>
      </c>
      <c r="I1207" s="147">
        <v>7</v>
      </c>
      <c r="J1207" s="147">
        <v>8</v>
      </c>
      <c r="K1207" s="147">
        <v>9</v>
      </c>
      <c r="L1207" s="147">
        <v>10</v>
      </c>
      <c r="M1207" s="147">
        <v>11</v>
      </c>
      <c r="N1207" s="147">
        <v>12</v>
      </c>
      <c r="O1207" s="147">
        <v>13</v>
      </c>
      <c r="P1207" s="147">
        <v>14</v>
      </c>
      <c r="Q1207" s="147">
        <v>15</v>
      </c>
      <c r="R1207" s="147">
        <v>16</v>
      </c>
      <c r="S1207" s="147">
        <v>17</v>
      </c>
      <c r="T1207" s="147">
        <v>18</v>
      </c>
      <c r="U1207" s="42" t="s">
        <v>1</v>
      </c>
    </row>
    <row r="1208" spans="1:21" x14ac:dyDescent="0.35">
      <c r="B1208" s="152"/>
      <c r="C1208" s="147"/>
      <c r="D1208" s="147"/>
      <c r="E1208" s="147"/>
      <c r="F1208" s="147"/>
      <c r="G1208" s="147"/>
      <c r="H1208" s="147"/>
      <c r="I1208" s="147"/>
      <c r="J1208" s="147"/>
      <c r="K1208" s="147"/>
      <c r="L1208" s="147"/>
      <c r="M1208" s="147"/>
      <c r="N1208" s="147"/>
      <c r="O1208" s="147"/>
      <c r="P1208" s="147"/>
      <c r="Q1208" s="147"/>
      <c r="R1208" s="147"/>
      <c r="S1208" s="147"/>
      <c r="T1208" s="147"/>
      <c r="U1208" s="43"/>
    </row>
    <row r="1209" spans="1:21" x14ac:dyDescent="0.35">
      <c r="B1209" s="4" t="s">
        <v>8</v>
      </c>
      <c r="C1209" s="3">
        <f>'1stR'!C$90</f>
        <v>0</v>
      </c>
      <c r="D1209" s="3">
        <f>'1stR'!D$90</f>
        <v>0</v>
      </c>
      <c r="E1209" s="3">
        <f>'1stR'!E$90</f>
        <v>0</v>
      </c>
      <c r="F1209" s="3">
        <f>'1stR'!F$90</f>
        <v>0</v>
      </c>
      <c r="G1209" s="3">
        <f>'1stR'!G$90</f>
        <v>0</v>
      </c>
      <c r="H1209" s="3">
        <f>'1stR'!H$90</f>
        <v>0</v>
      </c>
      <c r="I1209" s="3">
        <f>'1stR'!I$90</f>
        <v>0</v>
      </c>
      <c r="J1209" s="3">
        <f>'1stR'!J$90</f>
        <v>0</v>
      </c>
      <c r="K1209" s="3">
        <f>'1stR'!K$90</f>
        <v>0</v>
      </c>
      <c r="L1209" s="3">
        <f>'1stR'!L$90</f>
        <v>0</v>
      </c>
      <c r="M1209" s="3">
        <f>'1stR'!M$90</f>
        <v>0</v>
      </c>
      <c r="N1209" s="3">
        <f>'1stR'!N$90</f>
        <v>0</v>
      </c>
      <c r="O1209" s="3">
        <f>'1stR'!O$90</f>
        <v>0</v>
      </c>
      <c r="P1209" s="3">
        <f>'1stR'!P$90</f>
        <v>0</v>
      </c>
      <c r="Q1209" s="3">
        <f>'1stR'!Q$90</f>
        <v>0</v>
      </c>
      <c r="R1209" s="3">
        <f>'1stR'!R$90</f>
        <v>0</v>
      </c>
      <c r="S1209" s="3">
        <f>'1stR'!S$90</f>
        <v>0</v>
      </c>
      <c r="T1209" s="3">
        <f>'1stR'!T$90</f>
        <v>0</v>
      </c>
      <c r="U1209" s="10">
        <f>SUM(C1209:T1209)</f>
        <v>0</v>
      </c>
    </row>
    <row r="1210" spans="1:21" x14ac:dyDescent="0.35">
      <c r="B1210" s="4" t="s">
        <v>13</v>
      </c>
      <c r="C1210" s="3">
        <f>'2ndR'!C$90</f>
        <v>0</v>
      </c>
      <c r="D1210" s="3">
        <f>'2ndR'!D$90</f>
        <v>0</v>
      </c>
      <c r="E1210" s="3">
        <f>'2ndR'!E$90</f>
        <v>0</v>
      </c>
      <c r="F1210" s="3">
        <f>'2ndR'!F$90</f>
        <v>0</v>
      </c>
      <c r="G1210" s="3">
        <f>'2ndR'!G$90</f>
        <v>0</v>
      </c>
      <c r="H1210" s="3">
        <f>'2ndR'!H$90</f>
        <v>0</v>
      </c>
      <c r="I1210" s="3">
        <f>'2ndR'!I$90</f>
        <v>0</v>
      </c>
      <c r="J1210" s="3">
        <f>'2ndR'!J$90</f>
        <v>0</v>
      </c>
      <c r="K1210" s="3">
        <f>'2ndR'!K$90</f>
        <v>0</v>
      </c>
      <c r="L1210" s="3">
        <f>'2ndR'!L$90</f>
        <v>0</v>
      </c>
      <c r="M1210" s="3">
        <f>'2ndR'!M$90</f>
        <v>0</v>
      </c>
      <c r="N1210" s="3">
        <f>'2ndR'!N$90</f>
        <v>0</v>
      </c>
      <c r="O1210" s="3">
        <f>'2ndR'!O$90</f>
        <v>0</v>
      </c>
      <c r="P1210" s="3">
        <f>'2ndR'!P$90</f>
        <v>0</v>
      </c>
      <c r="Q1210" s="3">
        <f>'2ndR'!Q$90</f>
        <v>0</v>
      </c>
      <c r="R1210" s="3">
        <f>'2ndR'!R$90</f>
        <v>0</v>
      </c>
      <c r="S1210" s="3">
        <f>'2ndR'!S$90</f>
        <v>0</v>
      </c>
      <c r="T1210" s="3">
        <f>'2ndR'!T$90</f>
        <v>0</v>
      </c>
      <c r="U1210" s="10">
        <f t="shared" ref="U1210:U1218" si="84">SUM(C1210:T1210)</f>
        <v>0</v>
      </c>
    </row>
    <row r="1211" spans="1:21" x14ac:dyDescent="0.35">
      <c r="B1211" s="4" t="s">
        <v>14</v>
      </c>
      <c r="C1211" s="3">
        <f>'3rdR'!C$90</f>
        <v>0</v>
      </c>
      <c r="D1211" s="3">
        <f>'3rdR'!D$90</f>
        <v>0</v>
      </c>
      <c r="E1211" s="3">
        <f>'3rdR'!E$90</f>
        <v>0</v>
      </c>
      <c r="F1211" s="3">
        <f>'3rdR'!F$90</f>
        <v>0</v>
      </c>
      <c r="G1211" s="3">
        <f>'3rdR'!G$90</f>
        <v>0</v>
      </c>
      <c r="H1211" s="3">
        <f>'3rdR'!H$90</f>
        <v>0</v>
      </c>
      <c r="I1211" s="3">
        <f>'3rdR'!I$90</f>
        <v>0</v>
      </c>
      <c r="J1211" s="3">
        <f>'3rdR'!J$90</f>
        <v>0</v>
      </c>
      <c r="K1211" s="3">
        <f>'3rdR'!K$90</f>
        <v>0</v>
      </c>
      <c r="L1211" s="3">
        <f>'3rdR'!L$90</f>
        <v>0</v>
      </c>
      <c r="M1211" s="3">
        <f>'3rdR'!M$90</f>
        <v>0</v>
      </c>
      <c r="N1211" s="3">
        <f>'3rdR'!N$90</f>
        <v>0</v>
      </c>
      <c r="O1211" s="3">
        <f>'3rdR'!O$90</f>
        <v>0</v>
      </c>
      <c r="P1211" s="3">
        <f>'3rdR'!P$90</f>
        <v>0</v>
      </c>
      <c r="Q1211" s="3">
        <f>'3rdR'!Q$90</f>
        <v>0</v>
      </c>
      <c r="R1211" s="3">
        <f>'3rdR'!R$90</f>
        <v>0</v>
      </c>
      <c r="S1211" s="3">
        <f>'3rdR'!S$90</f>
        <v>0</v>
      </c>
      <c r="T1211" s="3">
        <f>'3rdR'!T$90</f>
        <v>0</v>
      </c>
      <c r="U1211" s="10">
        <f t="shared" si="84"/>
        <v>0</v>
      </c>
    </row>
    <row r="1212" spans="1:21" x14ac:dyDescent="0.35">
      <c r="B1212" s="4" t="s">
        <v>15</v>
      </c>
      <c r="C1212" s="3">
        <f>'4thR'!C$90</f>
        <v>0</v>
      </c>
      <c r="D1212" s="3">
        <f>'4thR'!D$90</f>
        <v>0</v>
      </c>
      <c r="E1212" s="3">
        <f>'4thR'!E$90</f>
        <v>0</v>
      </c>
      <c r="F1212" s="3">
        <f>'4thR'!F$90</f>
        <v>0</v>
      </c>
      <c r="G1212" s="3">
        <f>'4thR'!G$90</f>
        <v>0</v>
      </c>
      <c r="H1212" s="3">
        <f>'4thR'!H$90</f>
        <v>0</v>
      </c>
      <c r="I1212" s="3">
        <f>'4thR'!I$90</f>
        <v>0</v>
      </c>
      <c r="J1212" s="3">
        <f>'4thR'!J$90</f>
        <v>0</v>
      </c>
      <c r="K1212" s="3">
        <f>'4thR'!K$90</f>
        <v>0</v>
      </c>
      <c r="L1212" s="3">
        <f>'4thR'!L$90</f>
        <v>0</v>
      </c>
      <c r="M1212" s="3">
        <f>'4thR'!M$90</f>
        <v>0</v>
      </c>
      <c r="N1212" s="3">
        <f>'4thR'!N$90</f>
        <v>0</v>
      </c>
      <c r="O1212" s="3">
        <f>'4thR'!O$90</f>
        <v>0</v>
      </c>
      <c r="P1212" s="3">
        <f>'4thR'!P$90</f>
        <v>0</v>
      </c>
      <c r="Q1212" s="3">
        <f>'4thR'!Q$90</f>
        <v>0</v>
      </c>
      <c r="R1212" s="3">
        <f>'4thR'!R$90</f>
        <v>0</v>
      </c>
      <c r="S1212" s="3">
        <f>'4thR'!S$90</f>
        <v>0</v>
      </c>
      <c r="T1212" s="3">
        <f>'4thR'!T$90</f>
        <v>0</v>
      </c>
      <c r="U1212" s="10">
        <f t="shared" si="84"/>
        <v>0</v>
      </c>
    </row>
    <row r="1213" spans="1:21" x14ac:dyDescent="0.35">
      <c r="B1213" s="4" t="s">
        <v>16</v>
      </c>
      <c r="C1213" s="3">
        <f>'5thR'!C$90</f>
        <v>0</v>
      </c>
      <c r="D1213" s="3">
        <f>'5thR'!D$90</f>
        <v>0</v>
      </c>
      <c r="E1213" s="3">
        <f>'5thR'!E$90</f>
        <v>0</v>
      </c>
      <c r="F1213" s="3">
        <f>'5thR'!F$90</f>
        <v>0</v>
      </c>
      <c r="G1213" s="3">
        <f>'5thR'!G$90</f>
        <v>0</v>
      </c>
      <c r="H1213" s="3">
        <f>'5thR'!H$90</f>
        <v>0</v>
      </c>
      <c r="I1213" s="3">
        <f>'5thR'!I$90</f>
        <v>0</v>
      </c>
      <c r="J1213" s="3">
        <f>'5thR'!J$90</f>
        <v>0</v>
      </c>
      <c r="K1213" s="3">
        <f>'5thR'!K$90</f>
        <v>0</v>
      </c>
      <c r="L1213" s="3">
        <f>'5thR'!L$90</f>
        <v>0</v>
      </c>
      <c r="M1213" s="3">
        <f>'5thR'!M$90</f>
        <v>0</v>
      </c>
      <c r="N1213" s="3">
        <f>'5thR'!N$90</f>
        <v>0</v>
      </c>
      <c r="O1213" s="3">
        <f>'5thR'!O$90</f>
        <v>0</v>
      </c>
      <c r="P1213" s="3">
        <f>'5thR'!P$90</f>
        <v>0</v>
      </c>
      <c r="Q1213" s="3">
        <f>'5thR'!Q$90</f>
        <v>0</v>
      </c>
      <c r="R1213" s="3">
        <f>'5thR'!R$90</f>
        <v>0</v>
      </c>
      <c r="S1213" s="3">
        <f>'5thR'!S$90</f>
        <v>0</v>
      </c>
      <c r="T1213" s="3">
        <f>'5thR'!T$90</f>
        <v>0</v>
      </c>
      <c r="U1213" s="10">
        <f t="shared" si="84"/>
        <v>0</v>
      </c>
    </row>
    <row r="1214" spans="1:21" x14ac:dyDescent="0.35">
      <c r="B1214" s="4" t="s">
        <v>17</v>
      </c>
      <c r="C1214" s="3">
        <f>'6thR'!C$90</f>
        <v>0</v>
      </c>
      <c r="D1214" s="3">
        <f>'6thR'!D$90</f>
        <v>0</v>
      </c>
      <c r="E1214" s="3">
        <f>'6thR'!E$90</f>
        <v>0</v>
      </c>
      <c r="F1214" s="3">
        <f>'6thR'!F$90</f>
        <v>0</v>
      </c>
      <c r="G1214" s="3">
        <f>'6thR'!G$90</f>
        <v>0</v>
      </c>
      <c r="H1214" s="3">
        <f>'6thR'!H$90</f>
        <v>0</v>
      </c>
      <c r="I1214" s="3">
        <f>'6thR'!I$90</f>
        <v>0</v>
      </c>
      <c r="J1214" s="3">
        <f>'6thR'!J$90</f>
        <v>0</v>
      </c>
      <c r="K1214" s="3">
        <f>'6thR'!K$90</f>
        <v>0</v>
      </c>
      <c r="L1214" s="3">
        <f>'6thR'!L$90</f>
        <v>0</v>
      </c>
      <c r="M1214" s="3">
        <f>'6thR'!M$90</f>
        <v>0</v>
      </c>
      <c r="N1214" s="3">
        <f>'6thR'!N$90</f>
        <v>0</v>
      </c>
      <c r="O1214" s="3">
        <f>'6thR'!O$90</f>
        <v>0</v>
      </c>
      <c r="P1214" s="3">
        <f>'6thR'!P$90</f>
        <v>0</v>
      </c>
      <c r="Q1214" s="3">
        <f>'6thR'!Q$90</f>
        <v>0</v>
      </c>
      <c r="R1214" s="3">
        <f>'6thR'!R$90</f>
        <v>0</v>
      </c>
      <c r="S1214" s="3">
        <f>'6thR'!S$90</f>
        <v>0</v>
      </c>
      <c r="T1214" s="3">
        <f>'6thR'!T$90</f>
        <v>0</v>
      </c>
      <c r="U1214" s="10">
        <f t="shared" si="84"/>
        <v>0</v>
      </c>
    </row>
    <row r="1215" spans="1:21" x14ac:dyDescent="0.35">
      <c r="B1215" s="4" t="s">
        <v>18</v>
      </c>
      <c r="C1215" s="3">
        <f>'7thR'!C$90</f>
        <v>0</v>
      </c>
      <c r="D1215" s="3">
        <f>'7thR'!D$90</f>
        <v>0</v>
      </c>
      <c r="E1215" s="3">
        <f>'7thR'!E$90</f>
        <v>0</v>
      </c>
      <c r="F1215" s="3">
        <f>'7thR'!F$90</f>
        <v>0</v>
      </c>
      <c r="G1215" s="3">
        <f>'7thR'!G$90</f>
        <v>0</v>
      </c>
      <c r="H1215" s="3">
        <f>'7thR'!H$90</f>
        <v>0</v>
      </c>
      <c r="I1215" s="3">
        <f>'7thR'!I$90</f>
        <v>0</v>
      </c>
      <c r="J1215" s="3">
        <f>'7thR'!J$90</f>
        <v>0</v>
      </c>
      <c r="K1215" s="3">
        <f>'7thR'!K$90</f>
        <v>0</v>
      </c>
      <c r="L1215" s="3">
        <f>'7thR'!L$90</f>
        <v>0</v>
      </c>
      <c r="M1215" s="3">
        <f>'7thR'!M$90</f>
        <v>0</v>
      </c>
      <c r="N1215" s="3">
        <f>'7thR'!N$90</f>
        <v>0</v>
      </c>
      <c r="O1215" s="3">
        <f>'7thR'!O$90</f>
        <v>0</v>
      </c>
      <c r="P1215" s="3">
        <f>'7thR'!P$90</f>
        <v>0</v>
      </c>
      <c r="Q1215" s="3">
        <f>'7thR'!Q$90</f>
        <v>0</v>
      </c>
      <c r="R1215" s="3">
        <f>'7thR'!R$90</f>
        <v>0</v>
      </c>
      <c r="S1215" s="3">
        <f>'7thR'!S$90</f>
        <v>0</v>
      </c>
      <c r="T1215" s="3">
        <f>'7thR'!T$90</f>
        <v>0</v>
      </c>
      <c r="U1215" s="10">
        <f t="shared" si="84"/>
        <v>0</v>
      </c>
    </row>
    <row r="1216" spans="1:21" ht="15" thickBot="1" x14ac:dyDescent="0.4">
      <c r="B1216" s="4" t="s">
        <v>19</v>
      </c>
      <c r="C1216" s="32">
        <f>'8thR'!C$90</f>
        <v>0</v>
      </c>
      <c r="D1216" s="32">
        <f>'8thR'!D$90</f>
        <v>0</v>
      </c>
      <c r="E1216" s="32">
        <f>'8thR'!E$90</f>
        <v>0</v>
      </c>
      <c r="F1216" s="32">
        <f>'8thR'!F$90</f>
        <v>0</v>
      </c>
      <c r="G1216" s="32">
        <f>'8thR'!G$90</f>
        <v>0</v>
      </c>
      <c r="H1216" s="32">
        <f>'8thR'!H$90</f>
        <v>0</v>
      </c>
      <c r="I1216" s="32">
        <f>'8thR'!I$90</f>
        <v>0</v>
      </c>
      <c r="J1216" s="32">
        <f>'8thR'!J$90</f>
        <v>0</v>
      </c>
      <c r="K1216" s="32">
        <f>'8thR'!K$90</f>
        <v>0</v>
      </c>
      <c r="L1216" s="32">
        <f>'8thR'!L$90</f>
        <v>0</v>
      </c>
      <c r="M1216" s="32">
        <f>'8thR'!M$90</f>
        <v>0</v>
      </c>
      <c r="N1216" s="32">
        <f>'8thR'!N$90</f>
        <v>0</v>
      </c>
      <c r="O1216" s="32">
        <f>'8thR'!O$90</f>
        <v>0</v>
      </c>
      <c r="P1216" s="32">
        <f>'8thR'!P$90</f>
        <v>0</v>
      </c>
      <c r="Q1216" s="32">
        <f>'8thR'!Q$90</f>
        <v>0</v>
      </c>
      <c r="R1216" s="32">
        <f>'8thR'!R$90</f>
        <v>0</v>
      </c>
      <c r="S1216" s="32">
        <f>'8thR'!S$90</f>
        <v>0</v>
      </c>
      <c r="T1216" s="32">
        <f>'8thR'!T$90</f>
        <v>0</v>
      </c>
      <c r="U1216" s="10">
        <f t="shared" si="84"/>
        <v>0</v>
      </c>
    </row>
    <row r="1217" spans="1:27" ht="16" thickTop="1" x14ac:dyDescent="0.35">
      <c r="B1217" s="38" t="s">
        <v>12</v>
      </c>
      <c r="C1217" s="30">
        <f>score!H$90</f>
        <v>0</v>
      </c>
      <c r="D1217" s="30">
        <f>score!I$90</f>
        <v>0</v>
      </c>
      <c r="E1217" s="30">
        <f>score!J$90</f>
        <v>0</v>
      </c>
      <c r="F1217" s="30">
        <f>score!K$90</f>
        <v>0</v>
      </c>
      <c r="G1217" s="30">
        <f>score!L$90</f>
        <v>0</v>
      </c>
      <c r="H1217" s="30">
        <f>score!M$90</f>
        <v>0</v>
      </c>
      <c r="I1217" s="30">
        <f>score!N$90</f>
        <v>0</v>
      </c>
      <c r="J1217" s="30">
        <f>score!O$90</f>
        <v>0</v>
      </c>
      <c r="K1217" s="30">
        <f>score!P$90</f>
        <v>0</v>
      </c>
      <c r="L1217" s="30">
        <f>score!Q$90</f>
        <v>0</v>
      </c>
      <c r="M1217" s="30">
        <f>score!R$90</f>
        <v>0</v>
      </c>
      <c r="N1217" s="30">
        <f>score!S$90</f>
        <v>0</v>
      </c>
      <c r="O1217" s="30">
        <f>score!T$90</f>
        <v>0</v>
      </c>
      <c r="P1217" s="30">
        <f>score!U$90</f>
        <v>0</v>
      </c>
      <c r="Q1217" s="30">
        <f>score!V$90</f>
        <v>0</v>
      </c>
      <c r="R1217" s="30">
        <f>score!W$90</f>
        <v>0</v>
      </c>
      <c r="S1217" s="30">
        <f>score!X$90</f>
        <v>0</v>
      </c>
      <c r="T1217" s="30">
        <f>score!Y$90</f>
        <v>0</v>
      </c>
      <c r="U1217" s="34">
        <f t="shared" si="84"/>
        <v>0</v>
      </c>
    </row>
    <row r="1218" spans="1:27" ht="15.5" x14ac:dyDescent="0.35">
      <c r="B1218" s="39" t="s">
        <v>7</v>
      </c>
      <c r="C1218" s="40">
        <f>score!H$147</f>
        <v>4</v>
      </c>
      <c r="D1218" s="40">
        <f>score!$I$147</f>
        <v>3</v>
      </c>
      <c r="E1218" s="40">
        <f>score!$J$147</f>
        <v>3</v>
      </c>
      <c r="F1218" s="40">
        <f>score!$K$147</f>
        <v>4</v>
      </c>
      <c r="G1218" s="40">
        <f>score!$L$147</f>
        <v>4</v>
      </c>
      <c r="H1218" s="40">
        <f>score!$M$147</f>
        <v>4</v>
      </c>
      <c r="I1218" s="40">
        <f>score!$N$147</f>
        <v>3</v>
      </c>
      <c r="J1218" s="40">
        <f>score!$O$147</f>
        <v>4</v>
      </c>
      <c r="K1218" s="40">
        <f>score!$P$147</f>
        <v>3</v>
      </c>
      <c r="L1218" s="40">
        <f>score!$Q$147</f>
        <v>4</v>
      </c>
      <c r="M1218" s="40">
        <f>score!$R$147</f>
        <v>3</v>
      </c>
      <c r="N1218" s="40">
        <f>score!$S$147</f>
        <v>3</v>
      </c>
      <c r="O1218" s="40">
        <f>score!$T$147</f>
        <v>4</v>
      </c>
      <c r="P1218" s="40">
        <f>score!$U$147</f>
        <v>4</v>
      </c>
      <c r="Q1218" s="40">
        <f>score!$V$147</f>
        <v>4</v>
      </c>
      <c r="R1218" s="40">
        <f>score!$W$147</f>
        <v>3</v>
      </c>
      <c r="S1218" s="40">
        <f>score!$X$147</f>
        <v>4</v>
      </c>
      <c r="T1218" s="40">
        <f>score!$Y$147</f>
        <v>3</v>
      </c>
      <c r="U1218" s="13">
        <f t="shared" si="84"/>
        <v>64</v>
      </c>
    </row>
    <row r="1219" spans="1:27" x14ac:dyDescent="0.35">
      <c r="C1219" s="41"/>
      <c r="D1219" s="41"/>
      <c r="E1219" s="41"/>
      <c r="F1219" s="41"/>
      <c r="G1219" s="41"/>
      <c r="H1219" s="41"/>
      <c r="I1219" s="41"/>
      <c r="J1219" s="41"/>
      <c r="K1219" s="41"/>
      <c r="L1219" s="41"/>
      <c r="M1219" s="41"/>
      <c r="N1219" s="41"/>
      <c r="O1219" s="41"/>
      <c r="P1219" s="41"/>
      <c r="Q1219" s="41"/>
      <c r="R1219" s="41"/>
      <c r="S1219" s="41"/>
      <c r="T1219" s="41"/>
    </row>
    <row r="1220" spans="1:27" ht="15" customHeight="1" x14ac:dyDescent="0.35">
      <c r="A1220" s="151">
        <f>score!A91</f>
        <v>85</v>
      </c>
      <c r="C1220" s="153" t="s">
        <v>6</v>
      </c>
      <c r="D1220" s="153"/>
      <c r="E1220" s="153"/>
      <c r="F1220" s="153"/>
      <c r="G1220" s="153"/>
      <c r="H1220" s="153"/>
      <c r="I1220" s="153"/>
      <c r="J1220" s="153"/>
      <c r="K1220" s="153"/>
      <c r="L1220" s="153"/>
      <c r="M1220" s="153"/>
      <c r="N1220" s="153"/>
      <c r="O1220" s="153"/>
      <c r="P1220" s="153"/>
      <c r="Q1220" s="153"/>
      <c r="R1220" s="153"/>
      <c r="S1220" s="153"/>
      <c r="T1220" s="153"/>
    </row>
    <row r="1221" spans="1:27" ht="15" customHeight="1" x14ac:dyDescent="0.35">
      <c r="A1221" s="151"/>
      <c r="B1221" s="152" t="str">
        <f>score!F91</f>
        <v/>
      </c>
      <c r="C1221" s="155">
        <v>1</v>
      </c>
      <c r="D1221" s="155">
        <v>2</v>
      </c>
      <c r="E1221" s="155">
        <v>3</v>
      </c>
      <c r="F1221" s="155">
        <v>4</v>
      </c>
      <c r="G1221" s="155">
        <v>5</v>
      </c>
      <c r="H1221" s="155">
        <v>6</v>
      </c>
      <c r="I1221" s="155">
        <v>7</v>
      </c>
      <c r="J1221" s="155">
        <v>8</v>
      </c>
      <c r="K1221" s="155">
        <v>9</v>
      </c>
      <c r="L1221" s="155">
        <v>10</v>
      </c>
      <c r="M1221" s="155">
        <v>11</v>
      </c>
      <c r="N1221" s="155">
        <v>12</v>
      </c>
      <c r="O1221" s="155">
        <v>13</v>
      </c>
      <c r="P1221" s="155">
        <v>14</v>
      </c>
      <c r="Q1221" s="155">
        <v>15</v>
      </c>
      <c r="R1221" s="155">
        <v>16</v>
      </c>
      <c r="S1221" s="155">
        <v>17</v>
      </c>
      <c r="T1221" s="155">
        <v>18</v>
      </c>
      <c r="U1221" s="42" t="s">
        <v>1</v>
      </c>
    </row>
    <row r="1222" spans="1:27" x14ac:dyDescent="0.35">
      <c r="B1222" s="154"/>
      <c r="C1222" s="146"/>
      <c r="D1222" s="146"/>
      <c r="E1222" s="146"/>
      <c r="F1222" s="146"/>
      <c r="G1222" s="146"/>
      <c r="H1222" s="146"/>
      <c r="I1222" s="146"/>
      <c r="J1222" s="146"/>
      <c r="K1222" s="146"/>
      <c r="L1222" s="146"/>
      <c r="M1222" s="146"/>
      <c r="N1222" s="146"/>
      <c r="O1222" s="146"/>
      <c r="P1222" s="146"/>
      <c r="Q1222" s="146"/>
      <c r="R1222" s="146"/>
      <c r="S1222" s="146"/>
      <c r="T1222" s="146"/>
      <c r="U1222" s="43"/>
    </row>
    <row r="1223" spans="1:27" x14ac:dyDescent="0.35">
      <c r="B1223" s="4" t="s">
        <v>8</v>
      </c>
      <c r="C1223" s="3">
        <f>'1stR'!C$91</f>
        <v>0</v>
      </c>
      <c r="D1223" s="3">
        <f>'1stR'!D$91</f>
        <v>0</v>
      </c>
      <c r="E1223" s="3">
        <f>'1stR'!E$91</f>
        <v>0</v>
      </c>
      <c r="F1223" s="3">
        <f>'1stR'!F$91</f>
        <v>0</v>
      </c>
      <c r="G1223" s="3">
        <f>'1stR'!G$91</f>
        <v>0</v>
      </c>
      <c r="H1223" s="3">
        <f>'1stR'!H$91</f>
        <v>0</v>
      </c>
      <c r="I1223" s="3">
        <f>'1stR'!I$91</f>
        <v>0</v>
      </c>
      <c r="J1223" s="3">
        <f>'1stR'!J$91</f>
        <v>0</v>
      </c>
      <c r="K1223" s="3">
        <f>'1stR'!K$91</f>
        <v>0</v>
      </c>
      <c r="L1223" s="3">
        <f>'1stR'!L$91</f>
        <v>0</v>
      </c>
      <c r="M1223" s="3">
        <f>'1stR'!M$91</f>
        <v>0</v>
      </c>
      <c r="N1223" s="3">
        <f>'1stR'!N$91</f>
        <v>0</v>
      </c>
      <c r="O1223" s="3">
        <f>'1stR'!O$91</f>
        <v>0</v>
      </c>
      <c r="P1223" s="3">
        <f>'1stR'!P$91</f>
        <v>0</v>
      </c>
      <c r="Q1223" s="3">
        <f>'1stR'!Q$91</f>
        <v>0</v>
      </c>
      <c r="R1223" s="3">
        <f>'1stR'!R$91</f>
        <v>0</v>
      </c>
      <c r="S1223" s="3">
        <f>'1stR'!S$91</f>
        <v>0</v>
      </c>
      <c r="T1223" s="3">
        <f>'1stR'!T$91</f>
        <v>0</v>
      </c>
      <c r="U1223" s="10">
        <f>SUM(C1223:T1223)</f>
        <v>0</v>
      </c>
      <c r="AA1223" s="35" t="s">
        <v>9</v>
      </c>
    </row>
    <row r="1224" spans="1:27" x14ac:dyDescent="0.35">
      <c r="B1224" s="4" t="s">
        <v>13</v>
      </c>
      <c r="C1224" s="3">
        <f>'2ndR'!C$91</f>
        <v>0</v>
      </c>
      <c r="D1224" s="3">
        <f>'2ndR'!D$91</f>
        <v>0</v>
      </c>
      <c r="E1224" s="3">
        <f>'2ndR'!E$91</f>
        <v>0</v>
      </c>
      <c r="F1224" s="3">
        <f>'2ndR'!F$91</f>
        <v>0</v>
      </c>
      <c r="G1224" s="3">
        <f>'2ndR'!G$91</f>
        <v>0</v>
      </c>
      <c r="H1224" s="3">
        <f>'2ndR'!H$91</f>
        <v>0</v>
      </c>
      <c r="I1224" s="3">
        <f>'2ndR'!I$91</f>
        <v>0</v>
      </c>
      <c r="J1224" s="3">
        <f>'2ndR'!J$91</f>
        <v>0</v>
      </c>
      <c r="K1224" s="3">
        <f>'2ndR'!K$91</f>
        <v>0</v>
      </c>
      <c r="L1224" s="3">
        <f>'2ndR'!L$91</f>
        <v>0</v>
      </c>
      <c r="M1224" s="3">
        <f>'2ndR'!M$91</f>
        <v>0</v>
      </c>
      <c r="N1224" s="3">
        <f>'2ndR'!N$91</f>
        <v>0</v>
      </c>
      <c r="O1224" s="3">
        <f>'2ndR'!O$91</f>
        <v>0</v>
      </c>
      <c r="P1224" s="3">
        <f>'2ndR'!P$91</f>
        <v>0</v>
      </c>
      <c r="Q1224" s="3">
        <f>'2ndR'!Q$91</f>
        <v>0</v>
      </c>
      <c r="R1224" s="3">
        <f>'2ndR'!R$91</f>
        <v>0</v>
      </c>
      <c r="S1224" s="3">
        <f>'2ndR'!S$91</f>
        <v>0</v>
      </c>
      <c r="T1224" s="3">
        <f>'2ndR'!T$91</f>
        <v>0</v>
      </c>
      <c r="U1224" s="10">
        <f t="shared" ref="U1224:U1232" si="85">SUM(C1224:T1224)</f>
        <v>0</v>
      </c>
    </row>
    <row r="1225" spans="1:27" x14ac:dyDescent="0.35">
      <c r="B1225" s="4" t="s">
        <v>14</v>
      </c>
      <c r="C1225" s="3">
        <f>'3rdR'!C$91</f>
        <v>0</v>
      </c>
      <c r="D1225" s="3">
        <f>'3rdR'!D$91</f>
        <v>0</v>
      </c>
      <c r="E1225" s="3">
        <f>'3rdR'!E$91</f>
        <v>0</v>
      </c>
      <c r="F1225" s="3">
        <f>'3rdR'!F$91</f>
        <v>0</v>
      </c>
      <c r="G1225" s="3">
        <f>'3rdR'!G$91</f>
        <v>0</v>
      </c>
      <c r="H1225" s="3">
        <f>'3rdR'!H$91</f>
        <v>0</v>
      </c>
      <c r="I1225" s="3">
        <f>'3rdR'!I$91</f>
        <v>0</v>
      </c>
      <c r="J1225" s="3">
        <f>'3rdR'!J$91</f>
        <v>0</v>
      </c>
      <c r="K1225" s="3">
        <f>'3rdR'!K$91</f>
        <v>0</v>
      </c>
      <c r="L1225" s="3">
        <f>'3rdR'!L$91</f>
        <v>0</v>
      </c>
      <c r="M1225" s="3">
        <f>'3rdR'!M$91</f>
        <v>0</v>
      </c>
      <c r="N1225" s="3">
        <f>'3rdR'!N$91</f>
        <v>0</v>
      </c>
      <c r="O1225" s="3">
        <f>'3rdR'!O$91</f>
        <v>0</v>
      </c>
      <c r="P1225" s="3">
        <f>'3rdR'!P$91</f>
        <v>0</v>
      </c>
      <c r="Q1225" s="3">
        <f>'3rdR'!Q$91</f>
        <v>0</v>
      </c>
      <c r="R1225" s="3">
        <f>'3rdR'!R$91</f>
        <v>0</v>
      </c>
      <c r="S1225" s="3">
        <f>'3rdR'!S$91</f>
        <v>0</v>
      </c>
      <c r="T1225" s="3">
        <f>'3rdR'!T$91</f>
        <v>0</v>
      </c>
      <c r="U1225" s="10">
        <f t="shared" si="85"/>
        <v>0</v>
      </c>
      <c r="AA1225" s="35" t="s">
        <v>9</v>
      </c>
    </row>
    <row r="1226" spans="1:27" x14ac:dyDescent="0.35">
      <c r="B1226" s="4" t="s">
        <v>15</v>
      </c>
      <c r="C1226" s="3">
        <f>'4thR'!C$91</f>
        <v>0</v>
      </c>
      <c r="D1226" s="3">
        <f>'4thR'!D$91</f>
        <v>0</v>
      </c>
      <c r="E1226" s="3">
        <f>'4thR'!E$91</f>
        <v>0</v>
      </c>
      <c r="F1226" s="3">
        <f>'4thR'!F$91</f>
        <v>0</v>
      </c>
      <c r="G1226" s="3">
        <f>'4thR'!G$91</f>
        <v>0</v>
      </c>
      <c r="H1226" s="3">
        <f>'4thR'!H$91</f>
        <v>0</v>
      </c>
      <c r="I1226" s="3">
        <f>'4thR'!I$91</f>
        <v>0</v>
      </c>
      <c r="J1226" s="3">
        <f>'4thR'!J$91</f>
        <v>0</v>
      </c>
      <c r="K1226" s="3">
        <f>'4thR'!K$91</f>
        <v>0</v>
      </c>
      <c r="L1226" s="3">
        <f>'4thR'!L$91</f>
        <v>0</v>
      </c>
      <c r="M1226" s="3">
        <f>'4thR'!M$91</f>
        <v>0</v>
      </c>
      <c r="N1226" s="3">
        <f>'4thR'!N$91</f>
        <v>0</v>
      </c>
      <c r="O1226" s="3">
        <f>'4thR'!O$91</f>
        <v>0</v>
      </c>
      <c r="P1226" s="3">
        <f>'4thR'!P$91</f>
        <v>0</v>
      </c>
      <c r="Q1226" s="3">
        <f>'4thR'!Q$91</f>
        <v>0</v>
      </c>
      <c r="R1226" s="3">
        <f>'4thR'!R$91</f>
        <v>0</v>
      </c>
      <c r="S1226" s="3">
        <f>'4thR'!S$91</f>
        <v>0</v>
      </c>
      <c r="T1226" s="3">
        <f>'4thR'!T$91</f>
        <v>0</v>
      </c>
      <c r="U1226" s="10">
        <f t="shared" si="85"/>
        <v>0</v>
      </c>
    </row>
    <row r="1227" spans="1:27" x14ac:dyDescent="0.35">
      <c r="B1227" s="4" t="s">
        <v>16</v>
      </c>
      <c r="C1227" s="3">
        <f>'5thR'!C$91</f>
        <v>0</v>
      </c>
      <c r="D1227" s="3">
        <f>'5thR'!D$91</f>
        <v>0</v>
      </c>
      <c r="E1227" s="3">
        <f>'5thR'!E$91</f>
        <v>0</v>
      </c>
      <c r="F1227" s="3">
        <f>'5thR'!F$91</f>
        <v>0</v>
      </c>
      <c r="G1227" s="3">
        <f>'5thR'!G$91</f>
        <v>0</v>
      </c>
      <c r="H1227" s="3">
        <f>'5thR'!H$91</f>
        <v>0</v>
      </c>
      <c r="I1227" s="3">
        <f>'5thR'!I$91</f>
        <v>0</v>
      </c>
      <c r="J1227" s="3">
        <f>'5thR'!J$91</f>
        <v>0</v>
      </c>
      <c r="K1227" s="3">
        <f>'5thR'!K$91</f>
        <v>0</v>
      </c>
      <c r="L1227" s="3">
        <f>'5thR'!L$91</f>
        <v>0</v>
      </c>
      <c r="M1227" s="3">
        <f>'5thR'!M$91</f>
        <v>0</v>
      </c>
      <c r="N1227" s="3">
        <f>'5thR'!N$91</f>
        <v>0</v>
      </c>
      <c r="O1227" s="3">
        <f>'5thR'!O$91</f>
        <v>0</v>
      </c>
      <c r="P1227" s="3">
        <f>'5thR'!P$91</f>
        <v>0</v>
      </c>
      <c r="Q1227" s="3">
        <f>'5thR'!Q$91</f>
        <v>0</v>
      </c>
      <c r="R1227" s="3">
        <f>'5thR'!R$91</f>
        <v>0</v>
      </c>
      <c r="S1227" s="3">
        <f>'5thR'!S$91</f>
        <v>0</v>
      </c>
      <c r="T1227" s="3">
        <f>'5thR'!T$91</f>
        <v>0</v>
      </c>
      <c r="U1227" s="10">
        <f t="shared" si="85"/>
        <v>0</v>
      </c>
    </row>
    <row r="1228" spans="1:27" x14ac:dyDescent="0.35">
      <c r="B1228" s="4" t="s">
        <v>17</v>
      </c>
      <c r="C1228" s="3">
        <f>'6thR'!C$91</f>
        <v>0</v>
      </c>
      <c r="D1228" s="3">
        <f>'6thR'!D$91</f>
        <v>0</v>
      </c>
      <c r="E1228" s="3">
        <f>'6thR'!E$91</f>
        <v>0</v>
      </c>
      <c r="F1228" s="3">
        <f>'6thR'!F$91</f>
        <v>0</v>
      </c>
      <c r="G1228" s="3">
        <f>'6thR'!G$91</f>
        <v>0</v>
      </c>
      <c r="H1228" s="3">
        <f>'6thR'!H$91</f>
        <v>0</v>
      </c>
      <c r="I1228" s="3">
        <f>'6thR'!I$91</f>
        <v>0</v>
      </c>
      <c r="J1228" s="3">
        <f>'6thR'!J$91</f>
        <v>0</v>
      </c>
      <c r="K1228" s="3">
        <f>'6thR'!K$91</f>
        <v>0</v>
      </c>
      <c r="L1228" s="3">
        <f>'6thR'!L$91</f>
        <v>0</v>
      </c>
      <c r="M1228" s="3">
        <f>'6thR'!M$91</f>
        <v>0</v>
      </c>
      <c r="N1228" s="3">
        <f>'6thR'!N$91</f>
        <v>0</v>
      </c>
      <c r="O1228" s="3">
        <f>'6thR'!O$91</f>
        <v>0</v>
      </c>
      <c r="P1228" s="3">
        <f>'6thR'!P$91</f>
        <v>0</v>
      </c>
      <c r="Q1228" s="3">
        <f>'6thR'!Q$91</f>
        <v>0</v>
      </c>
      <c r="R1228" s="3">
        <f>'6thR'!R$91</f>
        <v>0</v>
      </c>
      <c r="S1228" s="3">
        <f>'6thR'!S$91</f>
        <v>0</v>
      </c>
      <c r="T1228" s="3">
        <f>'6thR'!T$91</f>
        <v>0</v>
      </c>
      <c r="U1228" s="10">
        <f t="shared" si="85"/>
        <v>0</v>
      </c>
    </row>
    <row r="1229" spans="1:27" x14ac:dyDescent="0.35">
      <c r="B1229" s="4" t="s">
        <v>18</v>
      </c>
      <c r="C1229" s="3">
        <f>'7thR'!C$91</f>
        <v>0</v>
      </c>
      <c r="D1229" s="3">
        <f>'7thR'!D$91</f>
        <v>0</v>
      </c>
      <c r="E1229" s="3">
        <f>'7thR'!E$91</f>
        <v>0</v>
      </c>
      <c r="F1229" s="3">
        <f>'7thR'!F$91</f>
        <v>0</v>
      </c>
      <c r="G1229" s="3">
        <f>'7thR'!G$91</f>
        <v>0</v>
      </c>
      <c r="H1229" s="3">
        <f>'7thR'!H$91</f>
        <v>0</v>
      </c>
      <c r="I1229" s="3">
        <f>'7thR'!I$91</f>
        <v>0</v>
      </c>
      <c r="J1229" s="3">
        <f>'7thR'!J$91</f>
        <v>0</v>
      </c>
      <c r="K1229" s="3">
        <f>'7thR'!K$91</f>
        <v>0</v>
      </c>
      <c r="L1229" s="3">
        <f>'7thR'!L$91</f>
        <v>0</v>
      </c>
      <c r="M1229" s="3">
        <f>'7thR'!M$91</f>
        <v>0</v>
      </c>
      <c r="N1229" s="3">
        <f>'7thR'!N$91</f>
        <v>0</v>
      </c>
      <c r="O1229" s="3">
        <f>'7thR'!O$91</f>
        <v>0</v>
      </c>
      <c r="P1229" s="3">
        <f>'7thR'!P$91</f>
        <v>0</v>
      </c>
      <c r="Q1229" s="3">
        <f>'7thR'!Q$91</f>
        <v>0</v>
      </c>
      <c r="R1229" s="3">
        <f>'7thR'!R$91</f>
        <v>0</v>
      </c>
      <c r="S1229" s="3">
        <f>'7thR'!S$91</f>
        <v>0</v>
      </c>
      <c r="T1229" s="3">
        <f>'7thR'!T$91</f>
        <v>0</v>
      </c>
      <c r="U1229" s="10">
        <f t="shared" si="85"/>
        <v>0</v>
      </c>
    </row>
    <row r="1230" spans="1:27" ht="15" thickBot="1" x14ac:dyDescent="0.4">
      <c r="B1230" s="4" t="s">
        <v>19</v>
      </c>
      <c r="C1230" s="32">
        <f>'8thR'!C$91</f>
        <v>0</v>
      </c>
      <c r="D1230" s="32">
        <f>'8thR'!D$91</f>
        <v>0</v>
      </c>
      <c r="E1230" s="32">
        <f>'8thR'!E$91</f>
        <v>0</v>
      </c>
      <c r="F1230" s="32">
        <f>'8thR'!F$91</f>
        <v>0</v>
      </c>
      <c r="G1230" s="32">
        <f>'8thR'!G$91</f>
        <v>0</v>
      </c>
      <c r="H1230" s="32">
        <f>'8thR'!H$91</f>
        <v>0</v>
      </c>
      <c r="I1230" s="32">
        <f>'8thR'!I$91</f>
        <v>0</v>
      </c>
      <c r="J1230" s="32">
        <f>'8thR'!J$91</f>
        <v>0</v>
      </c>
      <c r="K1230" s="32">
        <f>'8thR'!K$91</f>
        <v>0</v>
      </c>
      <c r="L1230" s="32">
        <f>'8thR'!L$91</f>
        <v>0</v>
      </c>
      <c r="M1230" s="32">
        <f>'8thR'!M$91</f>
        <v>0</v>
      </c>
      <c r="N1230" s="32">
        <f>'8thR'!N$91</f>
        <v>0</v>
      </c>
      <c r="O1230" s="32">
        <f>'8thR'!O$91</f>
        <v>0</v>
      </c>
      <c r="P1230" s="32">
        <f>'8thR'!P$91</f>
        <v>0</v>
      </c>
      <c r="Q1230" s="32">
        <f>'8thR'!Q$91</f>
        <v>0</v>
      </c>
      <c r="R1230" s="32">
        <f>'8thR'!R$91</f>
        <v>0</v>
      </c>
      <c r="S1230" s="32">
        <f>'8thR'!S$91</f>
        <v>0</v>
      </c>
      <c r="T1230" s="32">
        <f>'8thR'!T$91</f>
        <v>0</v>
      </c>
      <c r="U1230" s="10">
        <f t="shared" si="85"/>
        <v>0</v>
      </c>
    </row>
    <row r="1231" spans="1:27" ht="16" thickTop="1" x14ac:dyDescent="0.35">
      <c r="B1231" s="38" t="s">
        <v>12</v>
      </c>
      <c r="C1231" s="30">
        <f>score!H$91</f>
        <v>0</v>
      </c>
      <c r="D1231" s="30">
        <f>score!I$91</f>
        <v>0</v>
      </c>
      <c r="E1231" s="30">
        <f>score!J$91</f>
        <v>0</v>
      </c>
      <c r="F1231" s="30">
        <f>score!K$91</f>
        <v>0</v>
      </c>
      <c r="G1231" s="30">
        <f>score!L$91</f>
        <v>0</v>
      </c>
      <c r="H1231" s="30">
        <f>score!M$91</f>
        <v>0</v>
      </c>
      <c r="I1231" s="30">
        <f>score!N$91</f>
        <v>0</v>
      </c>
      <c r="J1231" s="30">
        <f>score!O$91</f>
        <v>0</v>
      </c>
      <c r="K1231" s="30">
        <f>score!P$91</f>
        <v>0</v>
      </c>
      <c r="L1231" s="30">
        <f>score!Q$91</f>
        <v>0</v>
      </c>
      <c r="M1231" s="30">
        <f>score!R$91</f>
        <v>0</v>
      </c>
      <c r="N1231" s="30">
        <f>score!S$91</f>
        <v>0</v>
      </c>
      <c r="O1231" s="30">
        <f>score!T$91</f>
        <v>0</v>
      </c>
      <c r="P1231" s="30">
        <f>score!U$91</f>
        <v>0</v>
      </c>
      <c r="Q1231" s="30">
        <f>score!V$91</f>
        <v>0</v>
      </c>
      <c r="R1231" s="30">
        <f>score!W$91</f>
        <v>0</v>
      </c>
      <c r="S1231" s="30">
        <f>score!X$91</f>
        <v>0</v>
      </c>
      <c r="T1231" s="30">
        <f>score!Y$91</f>
        <v>0</v>
      </c>
      <c r="U1231" s="34">
        <f t="shared" si="85"/>
        <v>0</v>
      </c>
    </row>
    <row r="1232" spans="1:27" ht="15.5" x14ac:dyDescent="0.35">
      <c r="B1232" s="39" t="s">
        <v>7</v>
      </c>
      <c r="C1232" s="40">
        <f>score!H$147</f>
        <v>4</v>
      </c>
      <c r="D1232" s="40">
        <f>score!$I$147</f>
        <v>3</v>
      </c>
      <c r="E1232" s="40">
        <f>score!$J$147</f>
        <v>3</v>
      </c>
      <c r="F1232" s="40">
        <f>score!$K$147</f>
        <v>4</v>
      </c>
      <c r="G1232" s="40">
        <f>score!$L$147</f>
        <v>4</v>
      </c>
      <c r="H1232" s="40">
        <f>score!$M$147</f>
        <v>4</v>
      </c>
      <c r="I1232" s="40">
        <f>score!$N$147</f>
        <v>3</v>
      </c>
      <c r="J1232" s="40">
        <f>score!$O$147</f>
        <v>4</v>
      </c>
      <c r="K1232" s="40">
        <f>score!$P$147</f>
        <v>3</v>
      </c>
      <c r="L1232" s="40">
        <f>score!$Q$147</f>
        <v>4</v>
      </c>
      <c r="M1232" s="40">
        <f>score!$R$147</f>
        <v>3</v>
      </c>
      <c r="N1232" s="40">
        <f>score!$S$147</f>
        <v>3</v>
      </c>
      <c r="O1232" s="40">
        <f>score!$T$147</f>
        <v>4</v>
      </c>
      <c r="P1232" s="40">
        <f>score!$U$147</f>
        <v>4</v>
      </c>
      <c r="Q1232" s="40">
        <f>score!$V$147</f>
        <v>4</v>
      </c>
      <c r="R1232" s="40">
        <f>score!$W$147</f>
        <v>3</v>
      </c>
      <c r="S1232" s="40">
        <f>score!$X$147</f>
        <v>4</v>
      </c>
      <c r="T1232" s="40">
        <f>score!$Y$147</f>
        <v>3</v>
      </c>
      <c r="U1232" s="13">
        <f t="shared" si="85"/>
        <v>64</v>
      </c>
    </row>
    <row r="1233" spans="1:21" x14ac:dyDescent="0.35">
      <c r="C1233" s="41"/>
      <c r="D1233" s="41"/>
      <c r="E1233" s="41"/>
      <c r="F1233" s="41"/>
      <c r="G1233" s="41"/>
      <c r="H1233" s="41"/>
      <c r="I1233" s="41"/>
      <c r="J1233" s="41"/>
      <c r="K1233" s="41"/>
      <c r="L1233" s="41"/>
      <c r="M1233" s="41"/>
      <c r="N1233" s="41"/>
      <c r="O1233" s="41"/>
      <c r="P1233" s="41"/>
      <c r="Q1233" s="41"/>
      <c r="R1233" s="41"/>
      <c r="S1233" s="41"/>
      <c r="T1233" s="41"/>
    </row>
    <row r="1234" spans="1:21" x14ac:dyDescent="0.35">
      <c r="A1234" s="151">
        <f>score!A92</f>
        <v>86</v>
      </c>
      <c r="C1234" s="149" t="s">
        <v>6</v>
      </c>
      <c r="D1234" s="149"/>
      <c r="E1234" s="149"/>
      <c r="F1234" s="149"/>
      <c r="G1234" s="149"/>
      <c r="H1234" s="149"/>
      <c r="I1234" s="149"/>
      <c r="J1234" s="149"/>
      <c r="K1234" s="149"/>
      <c r="L1234" s="149"/>
      <c r="M1234" s="149"/>
      <c r="N1234" s="149"/>
      <c r="O1234" s="149"/>
      <c r="P1234" s="149"/>
      <c r="Q1234" s="149"/>
      <c r="R1234" s="149"/>
      <c r="S1234" s="149"/>
      <c r="T1234" s="149"/>
    </row>
    <row r="1235" spans="1:21" x14ac:dyDescent="0.35">
      <c r="A1235" s="151"/>
      <c r="B1235" s="152" t="str">
        <f>score!F92</f>
        <v/>
      </c>
      <c r="C1235" s="147">
        <v>1</v>
      </c>
      <c r="D1235" s="147">
        <v>2</v>
      </c>
      <c r="E1235" s="147">
        <v>3</v>
      </c>
      <c r="F1235" s="147">
        <v>4</v>
      </c>
      <c r="G1235" s="147">
        <v>5</v>
      </c>
      <c r="H1235" s="147">
        <v>6</v>
      </c>
      <c r="I1235" s="147">
        <v>7</v>
      </c>
      <c r="J1235" s="147">
        <v>8</v>
      </c>
      <c r="K1235" s="147">
        <v>9</v>
      </c>
      <c r="L1235" s="147">
        <v>10</v>
      </c>
      <c r="M1235" s="147">
        <v>11</v>
      </c>
      <c r="N1235" s="147">
        <v>12</v>
      </c>
      <c r="O1235" s="147">
        <v>13</v>
      </c>
      <c r="P1235" s="147">
        <v>14</v>
      </c>
      <c r="Q1235" s="147">
        <v>15</v>
      </c>
      <c r="R1235" s="147">
        <v>16</v>
      </c>
      <c r="S1235" s="147">
        <v>17</v>
      </c>
      <c r="T1235" s="147">
        <v>18</v>
      </c>
      <c r="U1235" s="42" t="s">
        <v>1</v>
      </c>
    </row>
    <row r="1236" spans="1:21" x14ac:dyDescent="0.35">
      <c r="B1236" s="152"/>
      <c r="C1236" s="147"/>
      <c r="D1236" s="147"/>
      <c r="E1236" s="147"/>
      <c r="F1236" s="147"/>
      <c r="G1236" s="147"/>
      <c r="H1236" s="147"/>
      <c r="I1236" s="147"/>
      <c r="J1236" s="147"/>
      <c r="K1236" s="147"/>
      <c r="L1236" s="147"/>
      <c r="M1236" s="147"/>
      <c r="N1236" s="147"/>
      <c r="O1236" s="147"/>
      <c r="P1236" s="147"/>
      <c r="Q1236" s="147"/>
      <c r="R1236" s="147"/>
      <c r="S1236" s="147"/>
      <c r="T1236" s="147"/>
      <c r="U1236" s="43"/>
    </row>
    <row r="1237" spans="1:21" x14ac:dyDescent="0.35">
      <c r="B1237" s="4" t="s">
        <v>8</v>
      </c>
      <c r="C1237" s="3">
        <f>'1stR'!C$92</f>
        <v>0</v>
      </c>
      <c r="D1237" s="3">
        <f>'1stR'!D$92</f>
        <v>0</v>
      </c>
      <c r="E1237" s="3">
        <f>'1stR'!E$92</f>
        <v>0</v>
      </c>
      <c r="F1237" s="3">
        <f>'1stR'!F$92</f>
        <v>0</v>
      </c>
      <c r="G1237" s="3">
        <f>'1stR'!G$92</f>
        <v>0</v>
      </c>
      <c r="H1237" s="3">
        <f>'1stR'!H$92</f>
        <v>0</v>
      </c>
      <c r="I1237" s="3">
        <f>'1stR'!I$92</f>
        <v>0</v>
      </c>
      <c r="J1237" s="3">
        <f>'1stR'!J$92</f>
        <v>0</v>
      </c>
      <c r="K1237" s="3">
        <f>'1stR'!K$92</f>
        <v>0</v>
      </c>
      <c r="L1237" s="3">
        <f>'1stR'!L$92</f>
        <v>0</v>
      </c>
      <c r="M1237" s="3">
        <f>'1stR'!M$92</f>
        <v>0</v>
      </c>
      <c r="N1237" s="3">
        <f>'1stR'!N$92</f>
        <v>0</v>
      </c>
      <c r="O1237" s="3">
        <f>'1stR'!O$92</f>
        <v>0</v>
      </c>
      <c r="P1237" s="3">
        <f>'1stR'!P$92</f>
        <v>0</v>
      </c>
      <c r="Q1237" s="3">
        <f>'1stR'!Q$92</f>
        <v>0</v>
      </c>
      <c r="R1237" s="3">
        <f>'1stR'!R$92</f>
        <v>0</v>
      </c>
      <c r="S1237" s="3">
        <f>'1stR'!S$92</f>
        <v>0</v>
      </c>
      <c r="T1237" s="3">
        <f>'1stR'!T$92</f>
        <v>0</v>
      </c>
      <c r="U1237" s="10">
        <f>SUM(C1237:T1237)</f>
        <v>0</v>
      </c>
    </row>
    <row r="1238" spans="1:21" x14ac:dyDescent="0.35">
      <c r="B1238" s="4" t="s">
        <v>13</v>
      </c>
      <c r="C1238" s="3">
        <f>'2ndR'!C$92</f>
        <v>0</v>
      </c>
      <c r="D1238" s="3">
        <f>'2ndR'!D$92</f>
        <v>0</v>
      </c>
      <c r="E1238" s="3">
        <f>'2ndR'!E$92</f>
        <v>0</v>
      </c>
      <c r="F1238" s="3">
        <f>'2ndR'!F$92</f>
        <v>0</v>
      </c>
      <c r="G1238" s="3">
        <f>'2ndR'!G$92</f>
        <v>0</v>
      </c>
      <c r="H1238" s="3">
        <f>'2ndR'!H$92</f>
        <v>0</v>
      </c>
      <c r="I1238" s="3">
        <f>'2ndR'!I$92</f>
        <v>0</v>
      </c>
      <c r="J1238" s="3">
        <f>'2ndR'!J$92</f>
        <v>0</v>
      </c>
      <c r="K1238" s="3">
        <f>'2ndR'!K$92</f>
        <v>0</v>
      </c>
      <c r="L1238" s="3">
        <f>'2ndR'!L$92</f>
        <v>0</v>
      </c>
      <c r="M1238" s="3">
        <f>'2ndR'!M$92</f>
        <v>0</v>
      </c>
      <c r="N1238" s="3">
        <f>'2ndR'!N$92</f>
        <v>0</v>
      </c>
      <c r="O1238" s="3">
        <f>'2ndR'!O$92</f>
        <v>0</v>
      </c>
      <c r="P1238" s="3">
        <f>'2ndR'!P$92</f>
        <v>0</v>
      </c>
      <c r="Q1238" s="3">
        <f>'2ndR'!Q$92</f>
        <v>0</v>
      </c>
      <c r="R1238" s="3">
        <f>'2ndR'!R$92</f>
        <v>0</v>
      </c>
      <c r="S1238" s="3">
        <f>'2ndR'!S$92</f>
        <v>0</v>
      </c>
      <c r="T1238" s="3">
        <f>'2ndR'!T$92</f>
        <v>0</v>
      </c>
      <c r="U1238" s="10">
        <f t="shared" ref="U1238:U1246" si="86">SUM(C1238:T1238)</f>
        <v>0</v>
      </c>
    </row>
    <row r="1239" spans="1:21" x14ac:dyDescent="0.35">
      <c r="B1239" s="4" t="s">
        <v>14</v>
      </c>
      <c r="C1239" s="3">
        <f>'3rdR'!C$92</f>
        <v>0</v>
      </c>
      <c r="D1239" s="3">
        <f>'3rdR'!D$92</f>
        <v>0</v>
      </c>
      <c r="E1239" s="3">
        <f>'3rdR'!E$92</f>
        <v>0</v>
      </c>
      <c r="F1239" s="3">
        <f>'3rdR'!F$92</f>
        <v>0</v>
      </c>
      <c r="G1239" s="3">
        <f>'3rdR'!G$92</f>
        <v>0</v>
      </c>
      <c r="H1239" s="3">
        <f>'3rdR'!H$92</f>
        <v>0</v>
      </c>
      <c r="I1239" s="3">
        <f>'3rdR'!I$92</f>
        <v>0</v>
      </c>
      <c r="J1239" s="3">
        <f>'3rdR'!J$92</f>
        <v>0</v>
      </c>
      <c r="K1239" s="3">
        <f>'3rdR'!K$92</f>
        <v>0</v>
      </c>
      <c r="L1239" s="3">
        <f>'3rdR'!L$92</f>
        <v>0</v>
      </c>
      <c r="M1239" s="3">
        <f>'3rdR'!M$92</f>
        <v>0</v>
      </c>
      <c r="N1239" s="3">
        <f>'3rdR'!N$92</f>
        <v>0</v>
      </c>
      <c r="O1239" s="3">
        <f>'3rdR'!O$92</f>
        <v>0</v>
      </c>
      <c r="P1239" s="3">
        <f>'3rdR'!P$92</f>
        <v>0</v>
      </c>
      <c r="Q1239" s="3">
        <f>'3rdR'!Q$92</f>
        <v>0</v>
      </c>
      <c r="R1239" s="3">
        <f>'3rdR'!R$92</f>
        <v>0</v>
      </c>
      <c r="S1239" s="3">
        <f>'3rdR'!S$92</f>
        <v>0</v>
      </c>
      <c r="T1239" s="3">
        <f>'3rdR'!T$92</f>
        <v>0</v>
      </c>
      <c r="U1239" s="10">
        <f t="shared" si="86"/>
        <v>0</v>
      </c>
    </row>
    <row r="1240" spans="1:21" x14ac:dyDescent="0.35">
      <c r="B1240" s="4" t="s">
        <v>15</v>
      </c>
      <c r="C1240" s="3">
        <f>'4thR'!C$92</f>
        <v>0</v>
      </c>
      <c r="D1240" s="3">
        <f>'4thR'!D$92</f>
        <v>0</v>
      </c>
      <c r="E1240" s="3">
        <f>'4thR'!E$92</f>
        <v>0</v>
      </c>
      <c r="F1240" s="3">
        <f>'4thR'!F$92</f>
        <v>0</v>
      </c>
      <c r="G1240" s="3">
        <f>'4thR'!G$92</f>
        <v>0</v>
      </c>
      <c r="H1240" s="3">
        <f>'4thR'!H$92</f>
        <v>0</v>
      </c>
      <c r="I1240" s="3">
        <f>'4thR'!I$92</f>
        <v>0</v>
      </c>
      <c r="J1240" s="3">
        <f>'4thR'!J$92</f>
        <v>0</v>
      </c>
      <c r="K1240" s="3">
        <f>'4thR'!K$92</f>
        <v>0</v>
      </c>
      <c r="L1240" s="3">
        <f>'4thR'!L$92</f>
        <v>0</v>
      </c>
      <c r="M1240" s="3">
        <f>'4thR'!M$92</f>
        <v>0</v>
      </c>
      <c r="N1240" s="3">
        <f>'4thR'!N$92</f>
        <v>0</v>
      </c>
      <c r="O1240" s="3">
        <f>'4thR'!O$92</f>
        <v>0</v>
      </c>
      <c r="P1240" s="3">
        <f>'4thR'!P$92</f>
        <v>0</v>
      </c>
      <c r="Q1240" s="3">
        <f>'4thR'!Q$92</f>
        <v>0</v>
      </c>
      <c r="R1240" s="3">
        <f>'4thR'!R$92</f>
        <v>0</v>
      </c>
      <c r="S1240" s="3">
        <f>'4thR'!S$92</f>
        <v>0</v>
      </c>
      <c r="T1240" s="3">
        <f>'4thR'!T$92</f>
        <v>0</v>
      </c>
      <c r="U1240" s="10">
        <f t="shared" si="86"/>
        <v>0</v>
      </c>
    </row>
    <row r="1241" spans="1:21" x14ac:dyDescent="0.35">
      <c r="B1241" s="4" t="s">
        <v>16</v>
      </c>
      <c r="C1241" s="3">
        <f>'5thR'!C$92</f>
        <v>0</v>
      </c>
      <c r="D1241" s="3">
        <f>'5thR'!D$92</f>
        <v>0</v>
      </c>
      <c r="E1241" s="3">
        <f>'5thR'!E$92</f>
        <v>0</v>
      </c>
      <c r="F1241" s="3">
        <f>'5thR'!F$92</f>
        <v>0</v>
      </c>
      <c r="G1241" s="3">
        <f>'5thR'!G$92</f>
        <v>0</v>
      </c>
      <c r="H1241" s="3">
        <f>'5thR'!H$92</f>
        <v>0</v>
      </c>
      <c r="I1241" s="3">
        <f>'5thR'!I$92</f>
        <v>0</v>
      </c>
      <c r="J1241" s="3">
        <f>'5thR'!J$92</f>
        <v>0</v>
      </c>
      <c r="K1241" s="3">
        <f>'5thR'!K$92</f>
        <v>0</v>
      </c>
      <c r="L1241" s="3">
        <f>'5thR'!L$92</f>
        <v>0</v>
      </c>
      <c r="M1241" s="3">
        <f>'5thR'!M$92</f>
        <v>0</v>
      </c>
      <c r="N1241" s="3">
        <f>'5thR'!N$92</f>
        <v>0</v>
      </c>
      <c r="O1241" s="3">
        <f>'5thR'!O$92</f>
        <v>0</v>
      </c>
      <c r="P1241" s="3">
        <f>'5thR'!P$92</f>
        <v>0</v>
      </c>
      <c r="Q1241" s="3">
        <f>'5thR'!Q$92</f>
        <v>0</v>
      </c>
      <c r="R1241" s="3">
        <f>'5thR'!R$92</f>
        <v>0</v>
      </c>
      <c r="S1241" s="3">
        <f>'5thR'!S$92</f>
        <v>0</v>
      </c>
      <c r="T1241" s="3">
        <f>'5thR'!T$92</f>
        <v>0</v>
      </c>
      <c r="U1241" s="10">
        <f t="shared" si="86"/>
        <v>0</v>
      </c>
    </row>
    <row r="1242" spans="1:21" x14ac:dyDescent="0.35">
      <c r="B1242" s="4" t="s">
        <v>17</v>
      </c>
      <c r="C1242" s="3">
        <f>'6thR'!C$92</f>
        <v>0</v>
      </c>
      <c r="D1242" s="3">
        <f>'6thR'!D$92</f>
        <v>0</v>
      </c>
      <c r="E1242" s="3">
        <f>'6thR'!E$92</f>
        <v>0</v>
      </c>
      <c r="F1242" s="3">
        <f>'6thR'!F$92</f>
        <v>0</v>
      </c>
      <c r="G1242" s="3">
        <f>'6thR'!G$92</f>
        <v>0</v>
      </c>
      <c r="H1242" s="3">
        <f>'6thR'!H$92</f>
        <v>0</v>
      </c>
      <c r="I1242" s="3">
        <f>'6thR'!I$92</f>
        <v>0</v>
      </c>
      <c r="J1242" s="3">
        <f>'6thR'!J$92</f>
        <v>0</v>
      </c>
      <c r="K1242" s="3">
        <f>'6thR'!K$92</f>
        <v>0</v>
      </c>
      <c r="L1242" s="3">
        <f>'6thR'!L$92</f>
        <v>0</v>
      </c>
      <c r="M1242" s="3">
        <f>'6thR'!M$92</f>
        <v>0</v>
      </c>
      <c r="N1242" s="3">
        <f>'6thR'!N$92</f>
        <v>0</v>
      </c>
      <c r="O1242" s="3">
        <f>'6thR'!O$92</f>
        <v>0</v>
      </c>
      <c r="P1242" s="3">
        <f>'6thR'!P$92</f>
        <v>0</v>
      </c>
      <c r="Q1242" s="3">
        <f>'6thR'!Q$92</f>
        <v>0</v>
      </c>
      <c r="R1242" s="3">
        <f>'6thR'!R$92</f>
        <v>0</v>
      </c>
      <c r="S1242" s="3">
        <f>'6thR'!S$92</f>
        <v>0</v>
      </c>
      <c r="T1242" s="3">
        <f>'6thR'!T$92</f>
        <v>0</v>
      </c>
      <c r="U1242" s="10">
        <f t="shared" si="86"/>
        <v>0</v>
      </c>
    </row>
    <row r="1243" spans="1:21" x14ac:dyDescent="0.35">
      <c r="B1243" s="4" t="s">
        <v>18</v>
      </c>
      <c r="C1243" s="3">
        <f>'7thR'!C$92</f>
        <v>0</v>
      </c>
      <c r="D1243" s="3">
        <f>'7thR'!D$92</f>
        <v>0</v>
      </c>
      <c r="E1243" s="3">
        <f>'7thR'!E$92</f>
        <v>0</v>
      </c>
      <c r="F1243" s="3">
        <f>'7thR'!F$92</f>
        <v>0</v>
      </c>
      <c r="G1243" s="3">
        <f>'7thR'!G$92</f>
        <v>0</v>
      </c>
      <c r="H1243" s="3">
        <f>'7thR'!H$92</f>
        <v>0</v>
      </c>
      <c r="I1243" s="3">
        <f>'7thR'!I$92</f>
        <v>0</v>
      </c>
      <c r="J1243" s="3">
        <f>'7thR'!J$92</f>
        <v>0</v>
      </c>
      <c r="K1243" s="3">
        <f>'7thR'!K$92</f>
        <v>0</v>
      </c>
      <c r="L1243" s="3">
        <f>'7thR'!L$92</f>
        <v>0</v>
      </c>
      <c r="M1243" s="3">
        <f>'7thR'!M$92</f>
        <v>0</v>
      </c>
      <c r="N1243" s="3">
        <f>'7thR'!N$92</f>
        <v>0</v>
      </c>
      <c r="O1243" s="3">
        <f>'7thR'!O$92</f>
        <v>0</v>
      </c>
      <c r="P1243" s="3">
        <f>'7thR'!P$92</f>
        <v>0</v>
      </c>
      <c r="Q1243" s="3">
        <f>'7thR'!Q$92</f>
        <v>0</v>
      </c>
      <c r="R1243" s="3">
        <f>'7thR'!R$92</f>
        <v>0</v>
      </c>
      <c r="S1243" s="3">
        <f>'7thR'!S$92</f>
        <v>0</v>
      </c>
      <c r="T1243" s="3">
        <f>'7thR'!T$92</f>
        <v>0</v>
      </c>
      <c r="U1243" s="10">
        <f t="shared" si="86"/>
        <v>0</v>
      </c>
    </row>
    <row r="1244" spans="1:21" ht="15" thickBot="1" x14ac:dyDescent="0.4">
      <c r="B1244" s="4" t="s">
        <v>19</v>
      </c>
      <c r="C1244" s="32">
        <f>'8thR'!C$92</f>
        <v>0</v>
      </c>
      <c r="D1244" s="32">
        <f>'8thR'!D$92</f>
        <v>0</v>
      </c>
      <c r="E1244" s="32">
        <f>'8thR'!E$92</f>
        <v>0</v>
      </c>
      <c r="F1244" s="32">
        <f>'8thR'!F$92</f>
        <v>0</v>
      </c>
      <c r="G1244" s="32">
        <f>'8thR'!G$92</f>
        <v>0</v>
      </c>
      <c r="H1244" s="32">
        <f>'8thR'!H$92</f>
        <v>0</v>
      </c>
      <c r="I1244" s="32">
        <f>'8thR'!I$92</f>
        <v>0</v>
      </c>
      <c r="J1244" s="32">
        <f>'8thR'!J$92</f>
        <v>0</v>
      </c>
      <c r="K1244" s="32">
        <f>'8thR'!K$92</f>
        <v>0</v>
      </c>
      <c r="L1244" s="32">
        <f>'8thR'!L$92</f>
        <v>0</v>
      </c>
      <c r="M1244" s="32">
        <f>'8thR'!M$92</f>
        <v>0</v>
      </c>
      <c r="N1244" s="32">
        <f>'8thR'!N$92</f>
        <v>0</v>
      </c>
      <c r="O1244" s="32">
        <f>'8thR'!O$92</f>
        <v>0</v>
      </c>
      <c r="P1244" s="32">
        <f>'8thR'!P$92</f>
        <v>0</v>
      </c>
      <c r="Q1244" s="32">
        <f>'8thR'!Q$92</f>
        <v>0</v>
      </c>
      <c r="R1244" s="32">
        <f>'8thR'!R$92</f>
        <v>0</v>
      </c>
      <c r="S1244" s="32">
        <f>'8thR'!S$92</f>
        <v>0</v>
      </c>
      <c r="T1244" s="32">
        <f>'8thR'!T$92</f>
        <v>0</v>
      </c>
      <c r="U1244" s="10">
        <f t="shared" si="86"/>
        <v>0</v>
      </c>
    </row>
    <row r="1245" spans="1:21" ht="16" thickTop="1" x14ac:dyDescent="0.35">
      <c r="B1245" s="38" t="s">
        <v>12</v>
      </c>
      <c r="C1245" s="30">
        <f>score!H$92</f>
        <v>0</v>
      </c>
      <c r="D1245" s="30">
        <f>score!I$92</f>
        <v>0</v>
      </c>
      <c r="E1245" s="30">
        <f>score!J$92</f>
        <v>0</v>
      </c>
      <c r="F1245" s="30">
        <f>score!K$92</f>
        <v>0</v>
      </c>
      <c r="G1245" s="30">
        <f>score!L$92</f>
        <v>0</v>
      </c>
      <c r="H1245" s="30">
        <f>score!M$92</f>
        <v>0</v>
      </c>
      <c r="I1245" s="30">
        <f>score!N$92</f>
        <v>0</v>
      </c>
      <c r="J1245" s="30">
        <f>score!O$92</f>
        <v>0</v>
      </c>
      <c r="K1245" s="30">
        <f>score!P$92</f>
        <v>0</v>
      </c>
      <c r="L1245" s="30">
        <f>score!Q$92</f>
        <v>0</v>
      </c>
      <c r="M1245" s="30">
        <f>score!R$92</f>
        <v>0</v>
      </c>
      <c r="N1245" s="30">
        <f>score!S$92</f>
        <v>0</v>
      </c>
      <c r="O1245" s="30">
        <f>score!T$92</f>
        <v>0</v>
      </c>
      <c r="P1245" s="30">
        <f>score!U$92</f>
        <v>0</v>
      </c>
      <c r="Q1245" s="30">
        <f>score!V$92</f>
        <v>0</v>
      </c>
      <c r="R1245" s="30">
        <f>score!W$92</f>
        <v>0</v>
      </c>
      <c r="S1245" s="30">
        <f>score!X$92</f>
        <v>0</v>
      </c>
      <c r="T1245" s="30">
        <f>score!Y$92</f>
        <v>0</v>
      </c>
      <c r="U1245" s="34">
        <f t="shared" si="86"/>
        <v>0</v>
      </c>
    </row>
    <row r="1246" spans="1:21" ht="15.5" x14ac:dyDescent="0.35">
      <c r="B1246" s="39" t="s">
        <v>7</v>
      </c>
      <c r="C1246" s="40">
        <f>score!H$147</f>
        <v>4</v>
      </c>
      <c r="D1246" s="40">
        <f>score!$I$147</f>
        <v>3</v>
      </c>
      <c r="E1246" s="40">
        <f>score!$J$147</f>
        <v>3</v>
      </c>
      <c r="F1246" s="40">
        <f>score!$K$147</f>
        <v>4</v>
      </c>
      <c r="G1246" s="40">
        <f>score!$L$147</f>
        <v>4</v>
      </c>
      <c r="H1246" s="40">
        <f>score!$M$147</f>
        <v>4</v>
      </c>
      <c r="I1246" s="40">
        <f>score!$N$147</f>
        <v>3</v>
      </c>
      <c r="J1246" s="40">
        <f>score!$O$147</f>
        <v>4</v>
      </c>
      <c r="K1246" s="40">
        <f>score!$P$147</f>
        <v>3</v>
      </c>
      <c r="L1246" s="40">
        <f>score!$Q$147</f>
        <v>4</v>
      </c>
      <c r="M1246" s="40">
        <f>score!$R$147</f>
        <v>3</v>
      </c>
      <c r="N1246" s="40">
        <f>score!$S$147</f>
        <v>3</v>
      </c>
      <c r="O1246" s="40">
        <f>score!$T$147</f>
        <v>4</v>
      </c>
      <c r="P1246" s="40">
        <f>score!$U$147</f>
        <v>4</v>
      </c>
      <c r="Q1246" s="40">
        <f>score!$V$147</f>
        <v>4</v>
      </c>
      <c r="R1246" s="40">
        <f>score!$W$147</f>
        <v>3</v>
      </c>
      <c r="S1246" s="40">
        <f>score!$X$147</f>
        <v>4</v>
      </c>
      <c r="T1246" s="40">
        <f>score!$Y$147</f>
        <v>3</v>
      </c>
      <c r="U1246" s="13">
        <f t="shared" si="86"/>
        <v>64</v>
      </c>
    </row>
    <row r="1247" spans="1:21" x14ac:dyDescent="0.35">
      <c r="C1247" s="41"/>
      <c r="D1247" s="41"/>
      <c r="E1247" s="41"/>
      <c r="F1247" s="41"/>
      <c r="G1247" s="41"/>
      <c r="H1247" s="41"/>
      <c r="I1247" s="41"/>
      <c r="J1247" s="41"/>
      <c r="K1247" s="41"/>
      <c r="L1247" s="41"/>
      <c r="M1247" s="41"/>
      <c r="N1247" s="41"/>
      <c r="O1247" s="41"/>
      <c r="P1247" s="41"/>
      <c r="Q1247" s="41"/>
      <c r="R1247" s="41"/>
      <c r="S1247" s="41"/>
      <c r="T1247" s="41"/>
    </row>
    <row r="1248" spans="1:21" ht="15" customHeight="1" x14ac:dyDescent="0.35">
      <c r="A1248" s="151">
        <f>score!A93</f>
        <v>87</v>
      </c>
      <c r="C1248" s="153" t="s">
        <v>6</v>
      </c>
      <c r="D1248" s="153"/>
      <c r="E1248" s="153"/>
      <c r="F1248" s="153"/>
      <c r="G1248" s="153"/>
      <c r="H1248" s="153"/>
      <c r="I1248" s="153"/>
      <c r="J1248" s="153"/>
      <c r="K1248" s="153"/>
      <c r="L1248" s="153"/>
      <c r="M1248" s="153"/>
      <c r="N1248" s="153"/>
      <c r="O1248" s="153"/>
      <c r="P1248" s="153"/>
      <c r="Q1248" s="153"/>
      <c r="R1248" s="153"/>
      <c r="S1248" s="153"/>
      <c r="T1248" s="153"/>
    </row>
    <row r="1249" spans="1:27" ht="15" customHeight="1" x14ac:dyDescent="0.35">
      <c r="A1249" s="151"/>
      <c r="B1249" s="152" t="str">
        <f>score!F93</f>
        <v/>
      </c>
      <c r="C1249" s="155">
        <v>1</v>
      </c>
      <c r="D1249" s="155">
        <v>2</v>
      </c>
      <c r="E1249" s="155">
        <v>3</v>
      </c>
      <c r="F1249" s="155">
        <v>4</v>
      </c>
      <c r="G1249" s="155">
        <v>5</v>
      </c>
      <c r="H1249" s="155">
        <v>6</v>
      </c>
      <c r="I1249" s="155">
        <v>7</v>
      </c>
      <c r="J1249" s="155">
        <v>8</v>
      </c>
      <c r="K1249" s="155">
        <v>9</v>
      </c>
      <c r="L1249" s="155">
        <v>10</v>
      </c>
      <c r="M1249" s="155">
        <v>11</v>
      </c>
      <c r="N1249" s="155">
        <v>12</v>
      </c>
      <c r="O1249" s="155">
        <v>13</v>
      </c>
      <c r="P1249" s="155">
        <v>14</v>
      </c>
      <c r="Q1249" s="155">
        <v>15</v>
      </c>
      <c r="R1249" s="155">
        <v>16</v>
      </c>
      <c r="S1249" s="155">
        <v>17</v>
      </c>
      <c r="T1249" s="155">
        <v>18</v>
      </c>
      <c r="U1249" s="42" t="s">
        <v>1</v>
      </c>
    </row>
    <row r="1250" spans="1:27" x14ac:dyDescent="0.35">
      <c r="B1250" s="154"/>
      <c r="C1250" s="146"/>
      <c r="D1250" s="146"/>
      <c r="E1250" s="146"/>
      <c r="F1250" s="146"/>
      <c r="G1250" s="146"/>
      <c r="H1250" s="146"/>
      <c r="I1250" s="146"/>
      <c r="J1250" s="146"/>
      <c r="K1250" s="146"/>
      <c r="L1250" s="146"/>
      <c r="M1250" s="146"/>
      <c r="N1250" s="146"/>
      <c r="O1250" s="146"/>
      <c r="P1250" s="146"/>
      <c r="Q1250" s="146"/>
      <c r="R1250" s="146"/>
      <c r="S1250" s="146"/>
      <c r="T1250" s="146"/>
      <c r="U1250" s="43"/>
    </row>
    <row r="1251" spans="1:27" x14ac:dyDescent="0.35">
      <c r="B1251" s="4" t="s">
        <v>8</v>
      </c>
      <c r="C1251" s="3">
        <f>'1stR'!C$93</f>
        <v>0</v>
      </c>
      <c r="D1251" s="3">
        <f>'1stR'!D$93</f>
        <v>0</v>
      </c>
      <c r="E1251" s="3">
        <f>'1stR'!E$93</f>
        <v>0</v>
      </c>
      <c r="F1251" s="3">
        <f>'1stR'!F$93</f>
        <v>0</v>
      </c>
      <c r="G1251" s="3">
        <f>'1stR'!G$93</f>
        <v>0</v>
      </c>
      <c r="H1251" s="3">
        <f>'1stR'!H$93</f>
        <v>0</v>
      </c>
      <c r="I1251" s="3">
        <f>'1stR'!I$93</f>
        <v>0</v>
      </c>
      <c r="J1251" s="3">
        <f>'1stR'!J$93</f>
        <v>0</v>
      </c>
      <c r="K1251" s="3">
        <f>'1stR'!K$93</f>
        <v>0</v>
      </c>
      <c r="L1251" s="3">
        <f>'1stR'!L$93</f>
        <v>0</v>
      </c>
      <c r="M1251" s="3">
        <f>'1stR'!M$93</f>
        <v>0</v>
      </c>
      <c r="N1251" s="3">
        <f>'1stR'!N$93</f>
        <v>0</v>
      </c>
      <c r="O1251" s="3">
        <f>'1stR'!O$93</f>
        <v>0</v>
      </c>
      <c r="P1251" s="3">
        <f>'1stR'!P$93</f>
        <v>0</v>
      </c>
      <c r="Q1251" s="3">
        <f>'1stR'!Q$93</f>
        <v>0</v>
      </c>
      <c r="R1251" s="3">
        <f>'1stR'!R$93</f>
        <v>0</v>
      </c>
      <c r="S1251" s="3">
        <f>'1stR'!S$93</f>
        <v>0</v>
      </c>
      <c r="T1251" s="3">
        <f>'1stR'!T$93</f>
        <v>0</v>
      </c>
      <c r="U1251" s="10">
        <f>SUM(C1251:T1251)</f>
        <v>0</v>
      </c>
      <c r="AA1251" s="35" t="s">
        <v>9</v>
      </c>
    </row>
    <row r="1252" spans="1:27" x14ac:dyDescent="0.35">
      <c r="B1252" s="4" t="s">
        <v>13</v>
      </c>
      <c r="C1252" s="3">
        <f>'2ndR'!C$93</f>
        <v>0</v>
      </c>
      <c r="D1252" s="3">
        <f>'2ndR'!D$93</f>
        <v>0</v>
      </c>
      <c r="E1252" s="3">
        <f>'2ndR'!E$93</f>
        <v>0</v>
      </c>
      <c r="F1252" s="3">
        <f>'2ndR'!F$93</f>
        <v>0</v>
      </c>
      <c r="G1252" s="3">
        <f>'2ndR'!G$93</f>
        <v>0</v>
      </c>
      <c r="H1252" s="3">
        <f>'2ndR'!H$93</f>
        <v>0</v>
      </c>
      <c r="I1252" s="3">
        <f>'2ndR'!I$93</f>
        <v>0</v>
      </c>
      <c r="J1252" s="3">
        <f>'2ndR'!J$93</f>
        <v>0</v>
      </c>
      <c r="K1252" s="3">
        <f>'2ndR'!K$93</f>
        <v>0</v>
      </c>
      <c r="L1252" s="3">
        <f>'2ndR'!L$93</f>
        <v>0</v>
      </c>
      <c r="M1252" s="3">
        <f>'2ndR'!M$93</f>
        <v>0</v>
      </c>
      <c r="N1252" s="3">
        <f>'2ndR'!N$93</f>
        <v>0</v>
      </c>
      <c r="O1252" s="3">
        <f>'2ndR'!O$93</f>
        <v>0</v>
      </c>
      <c r="P1252" s="3">
        <f>'2ndR'!P$93</f>
        <v>0</v>
      </c>
      <c r="Q1252" s="3">
        <f>'2ndR'!Q$93</f>
        <v>0</v>
      </c>
      <c r="R1252" s="3">
        <f>'2ndR'!R$93</f>
        <v>0</v>
      </c>
      <c r="S1252" s="3">
        <f>'2ndR'!S$93</f>
        <v>0</v>
      </c>
      <c r="T1252" s="3">
        <f>'2ndR'!T$93</f>
        <v>0</v>
      </c>
      <c r="U1252" s="10">
        <f t="shared" ref="U1252:U1260" si="87">SUM(C1252:T1252)</f>
        <v>0</v>
      </c>
    </row>
    <row r="1253" spans="1:27" x14ac:dyDescent="0.35">
      <c r="B1253" s="4" t="s">
        <v>14</v>
      </c>
      <c r="C1253" s="3">
        <f>'3rdR'!C$93</f>
        <v>0</v>
      </c>
      <c r="D1253" s="3">
        <f>'3rdR'!D$93</f>
        <v>0</v>
      </c>
      <c r="E1253" s="3">
        <f>'3rdR'!E$93</f>
        <v>0</v>
      </c>
      <c r="F1253" s="3">
        <f>'3rdR'!F$93</f>
        <v>0</v>
      </c>
      <c r="G1253" s="3">
        <f>'3rdR'!G$93</f>
        <v>0</v>
      </c>
      <c r="H1253" s="3">
        <f>'3rdR'!H$93</f>
        <v>0</v>
      </c>
      <c r="I1253" s="3">
        <f>'3rdR'!I$93</f>
        <v>0</v>
      </c>
      <c r="J1253" s="3">
        <f>'3rdR'!J$93</f>
        <v>0</v>
      </c>
      <c r="K1253" s="3">
        <f>'3rdR'!K$93</f>
        <v>0</v>
      </c>
      <c r="L1253" s="3">
        <f>'3rdR'!L$93</f>
        <v>0</v>
      </c>
      <c r="M1253" s="3">
        <f>'3rdR'!M$93</f>
        <v>0</v>
      </c>
      <c r="N1253" s="3">
        <f>'3rdR'!N$93</f>
        <v>0</v>
      </c>
      <c r="O1253" s="3">
        <f>'3rdR'!O$93</f>
        <v>0</v>
      </c>
      <c r="P1253" s="3">
        <f>'3rdR'!P$93</f>
        <v>0</v>
      </c>
      <c r="Q1253" s="3">
        <f>'3rdR'!Q$93</f>
        <v>0</v>
      </c>
      <c r="R1253" s="3">
        <f>'3rdR'!R$93</f>
        <v>0</v>
      </c>
      <c r="S1253" s="3">
        <f>'3rdR'!S$93</f>
        <v>0</v>
      </c>
      <c r="T1253" s="3">
        <f>'3rdR'!T$93</f>
        <v>0</v>
      </c>
      <c r="U1253" s="10">
        <f t="shared" si="87"/>
        <v>0</v>
      </c>
      <c r="AA1253" s="35" t="s">
        <v>9</v>
      </c>
    </row>
    <row r="1254" spans="1:27" x14ac:dyDescent="0.35">
      <c r="B1254" s="4" t="s">
        <v>15</v>
      </c>
      <c r="C1254" s="3">
        <f>'4thR'!C$93</f>
        <v>0</v>
      </c>
      <c r="D1254" s="3">
        <f>'4thR'!D$93</f>
        <v>0</v>
      </c>
      <c r="E1254" s="3">
        <f>'4thR'!E$93</f>
        <v>0</v>
      </c>
      <c r="F1254" s="3">
        <f>'4thR'!F$93</f>
        <v>0</v>
      </c>
      <c r="G1254" s="3">
        <f>'4thR'!G$93</f>
        <v>0</v>
      </c>
      <c r="H1254" s="3">
        <f>'4thR'!H$93</f>
        <v>0</v>
      </c>
      <c r="I1254" s="3">
        <f>'4thR'!I$93</f>
        <v>0</v>
      </c>
      <c r="J1254" s="3">
        <f>'4thR'!J$93</f>
        <v>0</v>
      </c>
      <c r="K1254" s="3">
        <f>'4thR'!K$93</f>
        <v>0</v>
      </c>
      <c r="L1254" s="3">
        <f>'4thR'!L$93</f>
        <v>0</v>
      </c>
      <c r="M1254" s="3">
        <f>'4thR'!M$93</f>
        <v>0</v>
      </c>
      <c r="N1254" s="3">
        <f>'4thR'!N$93</f>
        <v>0</v>
      </c>
      <c r="O1254" s="3">
        <f>'4thR'!O$93</f>
        <v>0</v>
      </c>
      <c r="P1254" s="3">
        <f>'4thR'!P$93</f>
        <v>0</v>
      </c>
      <c r="Q1254" s="3">
        <f>'4thR'!Q$93</f>
        <v>0</v>
      </c>
      <c r="R1254" s="3">
        <f>'4thR'!R$93</f>
        <v>0</v>
      </c>
      <c r="S1254" s="3">
        <f>'4thR'!S$93</f>
        <v>0</v>
      </c>
      <c r="T1254" s="3">
        <f>'4thR'!T$93</f>
        <v>0</v>
      </c>
      <c r="U1254" s="10">
        <f t="shared" si="87"/>
        <v>0</v>
      </c>
    </row>
    <row r="1255" spans="1:27" x14ac:dyDescent="0.35">
      <c r="B1255" s="4" t="s">
        <v>16</v>
      </c>
      <c r="C1255" s="3">
        <f>'5thR'!C$93</f>
        <v>0</v>
      </c>
      <c r="D1255" s="3">
        <f>'5thR'!D$93</f>
        <v>0</v>
      </c>
      <c r="E1255" s="3">
        <f>'5thR'!E$93</f>
        <v>0</v>
      </c>
      <c r="F1255" s="3">
        <f>'5thR'!F$93</f>
        <v>0</v>
      </c>
      <c r="G1255" s="3">
        <f>'5thR'!G$93</f>
        <v>0</v>
      </c>
      <c r="H1255" s="3">
        <f>'5thR'!H$93</f>
        <v>0</v>
      </c>
      <c r="I1255" s="3">
        <f>'5thR'!I$93</f>
        <v>0</v>
      </c>
      <c r="J1255" s="3">
        <f>'5thR'!J$93</f>
        <v>0</v>
      </c>
      <c r="K1255" s="3">
        <f>'5thR'!K$93</f>
        <v>0</v>
      </c>
      <c r="L1255" s="3">
        <f>'5thR'!L$93</f>
        <v>0</v>
      </c>
      <c r="M1255" s="3">
        <f>'5thR'!M$93</f>
        <v>0</v>
      </c>
      <c r="N1255" s="3">
        <f>'5thR'!N$93</f>
        <v>0</v>
      </c>
      <c r="O1255" s="3">
        <f>'5thR'!O$93</f>
        <v>0</v>
      </c>
      <c r="P1255" s="3">
        <f>'5thR'!P$93</f>
        <v>0</v>
      </c>
      <c r="Q1255" s="3">
        <f>'5thR'!Q$93</f>
        <v>0</v>
      </c>
      <c r="R1255" s="3">
        <f>'5thR'!R$93</f>
        <v>0</v>
      </c>
      <c r="S1255" s="3">
        <f>'5thR'!S$93</f>
        <v>0</v>
      </c>
      <c r="T1255" s="3">
        <f>'5thR'!T$93</f>
        <v>0</v>
      </c>
      <c r="U1255" s="10">
        <f t="shared" si="87"/>
        <v>0</v>
      </c>
    </row>
    <row r="1256" spans="1:27" x14ac:dyDescent="0.35">
      <c r="B1256" s="4" t="s">
        <v>17</v>
      </c>
      <c r="C1256" s="3">
        <f>'6thR'!C$93</f>
        <v>0</v>
      </c>
      <c r="D1256" s="3">
        <f>'6thR'!D$93</f>
        <v>0</v>
      </c>
      <c r="E1256" s="3">
        <f>'6thR'!E$93</f>
        <v>0</v>
      </c>
      <c r="F1256" s="3">
        <f>'6thR'!F$93</f>
        <v>0</v>
      </c>
      <c r="G1256" s="3">
        <f>'6thR'!G$93</f>
        <v>0</v>
      </c>
      <c r="H1256" s="3">
        <f>'6thR'!H$93</f>
        <v>0</v>
      </c>
      <c r="I1256" s="3">
        <f>'6thR'!I$93</f>
        <v>0</v>
      </c>
      <c r="J1256" s="3">
        <f>'6thR'!J$93</f>
        <v>0</v>
      </c>
      <c r="K1256" s="3">
        <f>'6thR'!K$93</f>
        <v>0</v>
      </c>
      <c r="L1256" s="3">
        <f>'6thR'!L$93</f>
        <v>0</v>
      </c>
      <c r="M1256" s="3">
        <f>'6thR'!M$93</f>
        <v>0</v>
      </c>
      <c r="N1256" s="3">
        <f>'6thR'!N$93</f>
        <v>0</v>
      </c>
      <c r="O1256" s="3">
        <f>'6thR'!O$93</f>
        <v>0</v>
      </c>
      <c r="P1256" s="3">
        <f>'6thR'!P$93</f>
        <v>0</v>
      </c>
      <c r="Q1256" s="3">
        <f>'6thR'!Q$93</f>
        <v>0</v>
      </c>
      <c r="R1256" s="3">
        <f>'6thR'!R$93</f>
        <v>0</v>
      </c>
      <c r="S1256" s="3">
        <f>'6thR'!S$93</f>
        <v>0</v>
      </c>
      <c r="T1256" s="3">
        <f>'6thR'!T$93</f>
        <v>0</v>
      </c>
      <c r="U1256" s="10">
        <f t="shared" si="87"/>
        <v>0</v>
      </c>
    </row>
    <row r="1257" spans="1:27" x14ac:dyDescent="0.35">
      <c r="B1257" s="4" t="s">
        <v>18</v>
      </c>
      <c r="C1257" s="3">
        <f>'7thR'!C$93</f>
        <v>0</v>
      </c>
      <c r="D1257" s="3">
        <f>'7thR'!D$93</f>
        <v>0</v>
      </c>
      <c r="E1257" s="3">
        <f>'7thR'!E$93</f>
        <v>0</v>
      </c>
      <c r="F1257" s="3">
        <f>'7thR'!F$93</f>
        <v>0</v>
      </c>
      <c r="G1257" s="3">
        <f>'7thR'!G$93</f>
        <v>0</v>
      </c>
      <c r="H1257" s="3">
        <f>'7thR'!H$93</f>
        <v>0</v>
      </c>
      <c r="I1257" s="3">
        <f>'7thR'!I$93</f>
        <v>0</v>
      </c>
      <c r="J1257" s="3">
        <f>'7thR'!J$93</f>
        <v>0</v>
      </c>
      <c r="K1257" s="3">
        <f>'7thR'!K$93</f>
        <v>0</v>
      </c>
      <c r="L1257" s="3">
        <f>'7thR'!L$93</f>
        <v>0</v>
      </c>
      <c r="M1257" s="3">
        <f>'7thR'!M$93</f>
        <v>0</v>
      </c>
      <c r="N1257" s="3">
        <f>'7thR'!N$93</f>
        <v>0</v>
      </c>
      <c r="O1257" s="3">
        <f>'7thR'!O$93</f>
        <v>0</v>
      </c>
      <c r="P1257" s="3">
        <f>'7thR'!P$93</f>
        <v>0</v>
      </c>
      <c r="Q1257" s="3">
        <f>'7thR'!Q$93</f>
        <v>0</v>
      </c>
      <c r="R1257" s="3">
        <f>'7thR'!R$93</f>
        <v>0</v>
      </c>
      <c r="S1257" s="3">
        <f>'7thR'!S$93</f>
        <v>0</v>
      </c>
      <c r="T1257" s="3">
        <f>'7thR'!T$93</f>
        <v>0</v>
      </c>
      <c r="U1257" s="10">
        <f t="shared" si="87"/>
        <v>0</v>
      </c>
    </row>
    <row r="1258" spans="1:27" ht="15" thickBot="1" x14ac:dyDescent="0.4">
      <c r="B1258" s="4" t="s">
        <v>19</v>
      </c>
      <c r="C1258" s="32">
        <f>'8thR'!C$93</f>
        <v>0</v>
      </c>
      <c r="D1258" s="32">
        <f>'8thR'!D$93</f>
        <v>0</v>
      </c>
      <c r="E1258" s="32">
        <f>'8thR'!E$93</f>
        <v>0</v>
      </c>
      <c r="F1258" s="32">
        <f>'8thR'!F$93</f>
        <v>0</v>
      </c>
      <c r="G1258" s="32">
        <f>'8thR'!G$93</f>
        <v>0</v>
      </c>
      <c r="H1258" s="32">
        <f>'8thR'!H$93</f>
        <v>0</v>
      </c>
      <c r="I1258" s="32">
        <f>'8thR'!I$93</f>
        <v>0</v>
      </c>
      <c r="J1258" s="32">
        <f>'8thR'!J$93</f>
        <v>0</v>
      </c>
      <c r="K1258" s="32">
        <f>'8thR'!K$93</f>
        <v>0</v>
      </c>
      <c r="L1258" s="32">
        <f>'8thR'!L$93</f>
        <v>0</v>
      </c>
      <c r="M1258" s="32">
        <f>'8thR'!M$93</f>
        <v>0</v>
      </c>
      <c r="N1258" s="32">
        <f>'8thR'!N$93</f>
        <v>0</v>
      </c>
      <c r="O1258" s="32">
        <f>'8thR'!O$93</f>
        <v>0</v>
      </c>
      <c r="P1258" s="32">
        <f>'8thR'!P$93</f>
        <v>0</v>
      </c>
      <c r="Q1258" s="32">
        <f>'8thR'!Q$93</f>
        <v>0</v>
      </c>
      <c r="R1258" s="32">
        <f>'8thR'!R$93</f>
        <v>0</v>
      </c>
      <c r="S1258" s="32">
        <f>'8thR'!S$93</f>
        <v>0</v>
      </c>
      <c r="T1258" s="32">
        <f>'8thR'!T$93</f>
        <v>0</v>
      </c>
      <c r="U1258" s="10">
        <f t="shared" si="87"/>
        <v>0</v>
      </c>
    </row>
    <row r="1259" spans="1:27" ht="16" thickTop="1" x14ac:dyDescent="0.35">
      <c r="B1259" s="38" t="s">
        <v>12</v>
      </c>
      <c r="C1259" s="30">
        <f>score!H$93</f>
        <v>0</v>
      </c>
      <c r="D1259" s="30">
        <f>score!I$93</f>
        <v>0</v>
      </c>
      <c r="E1259" s="30">
        <f>score!J$93</f>
        <v>0</v>
      </c>
      <c r="F1259" s="30">
        <f>score!K$93</f>
        <v>0</v>
      </c>
      <c r="G1259" s="30">
        <f>score!L$93</f>
        <v>0</v>
      </c>
      <c r="H1259" s="30">
        <f>score!M$93</f>
        <v>0</v>
      </c>
      <c r="I1259" s="30">
        <f>score!N$93</f>
        <v>0</v>
      </c>
      <c r="J1259" s="30">
        <f>score!O$93</f>
        <v>0</v>
      </c>
      <c r="K1259" s="30">
        <f>score!P$93</f>
        <v>0</v>
      </c>
      <c r="L1259" s="30">
        <f>score!Q$93</f>
        <v>0</v>
      </c>
      <c r="M1259" s="30">
        <f>score!R$93</f>
        <v>0</v>
      </c>
      <c r="N1259" s="30">
        <f>score!S$93</f>
        <v>0</v>
      </c>
      <c r="O1259" s="30">
        <f>score!T$93</f>
        <v>0</v>
      </c>
      <c r="P1259" s="30">
        <f>score!U$93</f>
        <v>0</v>
      </c>
      <c r="Q1259" s="30">
        <f>score!V$93</f>
        <v>0</v>
      </c>
      <c r="R1259" s="30">
        <f>score!W$93</f>
        <v>0</v>
      </c>
      <c r="S1259" s="30">
        <f>score!X$93</f>
        <v>0</v>
      </c>
      <c r="T1259" s="30">
        <f>score!Y$93</f>
        <v>0</v>
      </c>
      <c r="U1259" s="34">
        <f t="shared" si="87"/>
        <v>0</v>
      </c>
    </row>
    <row r="1260" spans="1:27" ht="15.5" x14ac:dyDescent="0.35">
      <c r="B1260" s="39" t="s">
        <v>7</v>
      </c>
      <c r="C1260" s="40">
        <f>score!H$147</f>
        <v>4</v>
      </c>
      <c r="D1260" s="40">
        <f>score!$I$147</f>
        <v>3</v>
      </c>
      <c r="E1260" s="40">
        <f>score!$J$147</f>
        <v>3</v>
      </c>
      <c r="F1260" s="40">
        <f>score!$K$147</f>
        <v>4</v>
      </c>
      <c r="G1260" s="40">
        <f>score!$L$147</f>
        <v>4</v>
      </c>
      <c r="H1260" s="40">
        <f>score!$M$147</f>
        <v>4</v>
      </c>
      <c r="I1260" s="40">
        <f>score!$N$147</f>
        <v>3</v>
      </c>
      <c r="J1260" s="40">
        <f>score!$O$147</f>
        <v>4</v>
      </c>
      <c r="K1260" s="40">
        <f>score!$P$147</f>
        <v>3</v>
      </c>
      <c r="L1260" s="40">
        <f>score!$Q$147</f>
        <v>4</v>
      </c>
      <c r="M1260" s="40">
        <f>score!$R$147</f>
        <v>3</v>
      </c>
      <c r="N1260" s="40">
        <f>score!$S$147</f>
        <v>3</v>
      </c>
      <c r="O1260" s="40">
        <f>score!$T$147</f>
        <v>4</v>
      </c>
      <c r="P1260" s="40">
        <f>score!$U$147</f>
        <v>4</v>
      </c>
      <c r="Q1260" s="40">
        <f>score!$V$147</f>
        <v>4</v>
      </c>
      <c r="R1260" s="40">
        <f>score!$W$147</f>
        <v>3</v>
      </c>
      <c r="S1260" s="40">
        <f>score!$X$147</f>
        <v>4</v>
      </c>
      <c r="T1260" s="40">
        <f>score!$Y$147</f>
        <v>3</v>
      </c>
      <c r="U1260" s="13">
        <f t="shared" si="87"/>
        <v>64</v>
      </c>
    </row>
    <row r="1261" spans="1:27" x14ac:dyDescent="0.35">
      <c r="C1261" s="41"/>
      <c r="D1261" s="41"/>
      <c r="E1261" s="41"/>
      <c r="F1261" s="41"/>
      <c r="G1261" s="41"/>
      <c r="H1261" s="41"/>
      <c r="I1261" s="41"/>
      <c r="J1261" s="41"/>
      <c r="K1261" s="41"/>
      <c r="L1261" s="41"/>
      <c r="M1261" s="41"/>
      <c r="N1261" s="41"/>
      <c r="O1261" s="41"/>
      <c r="P1261" s="41"/>
      <c r="Q1261" s="41"/>
      <c r="R1261" s="41"/>
      <c r="S1261" s="41"/>
      <c r="T1261" s="41"/>
    </row>
    <row r="1262" spans="1:27" x14ac:dyDescent="0.35">
      <c r="A1262" s="151">
        <f>score!A94</f>
        <v>88</v>
      </c>
      <c r="C1262" s="149" t="s">
        <v>6</v>
      </c>
      <c r="D1262" s="149"/>
      <c r="E1262" s="149"/>
      <c r="F1262" s="149"/>
      <c r="G1262" s="149"/>
      <c r="H1262" s="149"/>
      <c r="I1262" s="149"/>
      <c r="J1262" s="149"/>
      <c r="K1262" s="149"/>
      <c r="L1262" s="149"/>
      <c r="M1262" s="149"/>
      <c r="N1262" s="149"/>
      <c r="O1262" s="149"/>
      <c r="P1262" s="149"/>
      <c r="Q1262" s="149"/>
      <c r="R1262" s="149"/>
      <c r="S1262" s="149"/>
      <c r="T1262" s="149"/>
    </row>
    <row r="1263" spans="1:27" x14ac:dyDescent="0.35">
      <c r="A1263" s="151"/>
      <c r="B1263" s="152" t="str">
        <f>score!F94</f>
        <v/>
      </c>
      <c r="C1263" s="147">
        <v>1</v>
      </c>
      <c r="D1263" s="147">
        <v>2</v>
      </c>
      <c r="E1263" s="147">
        <v>3</v>
      </c>
      <c r="F1263" s="147">
        <v>4</v>
      </c>
      <c r="G1263" s="147">
        <v>5</v>
      </c>
      <c r="H1263" s="147">
        <v>6</v>
      </c>
      <c r="I1263" s="147">
        <v>7</v>
      </c>
      <c r="J1263" s="147">
        <v>8</v>
      </c>
      <c r="K1263" s="147">
        <v>9</v>
      </c>
      <c r="L1263" s="147">
        <v>10</v>
      </c>
      <c r="M1263" s="147">
        <v>11</v>
      </c>
      <c r="N1263" s="147">
        <v>12</v>
      </c>
      <c r="O1263" s="147">
        <v>13</v>
      </c>
      <c r="P1263" s="147">
        <v>14</v>
      </c>
      <c r="Q1263" s="147">
        <v>15</v>
      </c>
      <c r="R1263" s="147">
        <v>16</v>
      </c>
      <c r="S1263" s="147">
        <v>17</v>
      </c>
      <c r="T1263" s="147">
        <v>18</v>
      </c>
      <c r="U1263" s="42" t="s">
        <v>1</v>
      </c>
    </row>
    <row r="1264" spans="1:27" x14ac:dyDescent="0.35">
      <c r="B1264" s="152"/>
      <c r="C1264" s="147"/>
      <c r="D1264" s="147"/>
      <c r="E1264" s="147"/>
      <c r="F1264" s="147"/>
      <c r="G1264" s="147"/>
      <c r="H1264" s="147"/>
      <c r="I1264" s="147"/>
      <c r="J1264" s="147"/>
      <c r="K1264" s="147"/>
      <c r="L1264" s="147"/>
      <c r="M1264" s="147"/>
      <c r="N1264" s="147"/>
      <c r="O1264" s="147"/>
      <c r="P1264" s="147"/>
      <c r="Q1264" s="147"/>
      <c r="R1264" s="147"/>
      <c r="S1264" s="147"/>
      <c r="T1264" s="147"/>
      <c r="U1264" s="43"/>
    </row>
    <row r="1265" spans="1:21" x14ac:dyDescent="0.35">
      <c r="B1265" s="4" t="s">
        <v>8</v>
      </c>
      <c r="C1265" s="3">
        <f>'1stR'!C$94</f>
        <v>0</v>
      </c>
      <c r="D1265" s="3">
        <f>'1stR'!D$94</f>
        <v>0</v>
      </c>
      <c r="E1265" s="3">
        <f>'1stR'!E$94</f>
        <v>0</v>
      </c>
      <c r="F1265" s="3">
        <f>'1stR'!F$94</f>
        <v>0</v>
      </c>
      <c r="G1265" s="3">
        <f>'1stR'!G$94</f>
        <v>0</v>
      </c>
      <c r="H1265" s="3">
        <f>'1stR'!H$94</f>
        <v>0</v>
      </c>
      <c r="I1265" s="3">
        <f>'1stR'!I$94</f>
        <v>0</v>
      </c>
      <c r="J1265" s="3">
        <f>'1stR'!J$94</f>
        <v>0</v>
      </c>
      <c r="K1265" s="3">
        <f>'1stR'!K$94</f>
        <v>0</v>
      </c>
      <c r="L1265" s="3">
        <f>'1stR'!L$94</f>
        <v>0</v>
      </c>
      <c r="M1265" s="3">
        <f>'1stR'!M$94</f>
        <v>0</v>
      </c>
      <c r="N1265" s="3">
        <f>'1stR'!N$94</f>
        <v>0</v>
      </c>
      <c r="O1265" s="3">
        <f>'1stR'!O$94</f>
        <v>0</v>
      </c>
      <c r="P1265" s="3">
        <f>'1stR'!P$94</f>
        <v>0</v>
      </c>
      <c r="Q1265" s="3">
        <f>'1stR'!Q$94</f>
        <v>0</v>
      </c>
      <c r="R1265" s="3">
        <f>'1stR'!R$94</f>
        <v>0</v>
      </c>
      <c r="S1265" s="3">
        <f>'1stR'!S$94</f>
        <v>0</v>
      </c>
      <c r="T1265" s="3">
        <f>'1stR'!T$94</f>
        <v>0</v>
      </c>
      <c r="U1265" s="10">
        <f>SUM(C1265:T1265)</f>
        <v>0</v>
      </c>
    </row>
    <row r="1266" spans="1:21" x14ac:dyDescent="0.35">
      <c r="B1266" s="4" t="s">
        <v>13</v>
      </c>
      <c r="C1266" s="3">
        <f>'2ndR'!C$94</f>
        <v>0</v>
      </c>
      <c r="D1266" s="3">
        <f>'2ndR'!D$94</f>
        <v>0</v>
      </c>
      <c r="E1266" s="3">
        <f>'2ndR'!E$94</f>
        <v>0</v>
      </c>
      <c r="F1266" s="3">
        <f>'2ndR'!F$94</f>
        <v>0</v>
      </c>
      <c r="G1266" s="3">
        <f>'2ndR'!G$94</f>
        <v>0</v>
      </c>
      <c r="H1266" s="3">
        <f>'2ndR'!H$94</f>
        <v>0</v>
      </c>
      <c r="I1266" s="3">
        <f>'2ndR'!I$94</f>
        <v>0</v>
      </c>
      <c r="J1266" s="3">
        <f>'2ndR'!J$94</f>
        <v>0</v>
      </c>
      <c r="K1266" s="3">
        <f>'2ndR'!K$94</f>
        <v>0</v>
      </c>
      <c r="L1266" s="3">
        <f>'2ndR'!L$94</f>
        <v>0</v>
      </c>
      <c r="M1266" s="3">
        <f>'2ndR'!M$94</f>
        <v>0</v>
      </c>
      <c r="N1266" s="3">
        <f>'2ndR'!N$94</f>
        <v>0</v>
      </c>
      <c r="O1266" s="3">
        <f>'2ndR'!O$94</f>
        <v>0</v>
      </c>
      <c r="P1266" s="3">
        <f>'2ndR'!P$94</f>
        <v>0</v>
      </c>
      <c r="Q1266" s="3">
        <f>'2ndR'!Q$94</f>
        <v>0</v>
      </c>
      <c r="R1266" s="3">
        <f>'2ndR'!R$94</f>
        <v>0</v>
      </c>
      <c r="S1266" s="3">
        <f>'2ndR'!S$94</f>
        <v>0</v>
      </c>
      <c r="T1266" s="3">
        <f>'2ndR'!T$94</f>
        <v>0</v>
      </c>
      <c r="U1266" s="10">
        <f t="shared" ref="U1266:U1274" si="88">SUM(C1266:T1266)</f>
        <v>0</v>
      </c>
    </row>
    <row r="1267" spans="1:21" x14ac:dyDescent="0.35">
      <c r="B1267" s="4" t="s">
        <v>14</v>
      </c>
      <c r="C1267" s="3">
        <f>'3rdR'!C$94</f>
        <v>0</v>
      </c>
      <c r="D1267" s="3">
        <f>'3rdR'!D$94</f>
        <v>0</v>
      </c>
      <c r="E1267" s="3">
        <f>'3rdR'!E$94</f>
        <v>0</v>
      </c>
      <c r="F1267" s="3">
        <f>'3rdR'!F$94</f>
        <v>0</v>
      </c>
      <c r="G1267" s="3">
        <f>'3rdR'!G$94</f>
        <v>0</v>
      </c>
      <c r="H1267" s="3">
        <f>'3rdR'!H$94</f>
        <v>0</v>
      </c>
      <c r="I1267" s="3">
        <f>'3rdR'!I$94</f>
        <v>0</v>
      </c>
      <c r="J1267" s="3">
        <f>'3rdR'!J$94</f>
        <v>0</v>
      </c>
      <c r="K1267" s="3">
        <f>'3rdR'!K$94</f>
        <v>0</v>
      </c>
      <c r="L1267" s="3">
        <f>'3rdR'!L$94</f>
        <v>0</v>
      </c>
      <c r="M1267" s="3">
        <f>'3rdR'!M$94</f>
        <v>0</v>
      </c>
      <c r="N1267" s="3">
        <f>'3rdR'!N$94</f>
        <v>0</v>
      </c>
      <c r="O1267" s="3">
        <f>'3rdR'!O$94</f>
        <v>0</v>
      </c>
      <c r="P1267" s="3">
        <f>'3rdR'!P$94</f>
        <v>0</v>
      </c>
      <c r="Q1267" s="3">
        <f>'3rdR'!Q$94</f>
        <v>0</v>
      </c>
      <c r="R1267" s="3">
        <f>'3rdR'!R$94</f>
        <v>0</v>
      </c>
      <c r="S1267" s="3">
        <f>'3rdR'!S$94</f>
        <v>0</v>
      </c>
      <c r="T1267" s="3">
        <f>'3rdR'!T$94</f>
        <v>0</v>
      </c>
      <c r="U1267" s="10">
        <f t="shared" si="88"/>
        <v>0</v>
      </c>
    </row>
    <row r="1268" spans="1:21" x14ac:dyDescent="0.35">
      <c r="B1268" s="4" t="s">
        <v>15</v>
      </c>
      <c r="C1268" s="3">
        <f>'4thR'!C$94</f>
        <v>0</v>
      </c>
      <c r="D1268" s="3">
        <f>'4thR'!D$94</f>
        <v>0</v>
      </c>
      <c r="E1268" s="3">
        <f>'4thR'!E$94</f>
        <v>0</v>
      </c>
      <c r="F1268" s="3">
        <f>'4thR'!F$94</f>
        <v>0</v>
      </c>
      <c r="G1268" s="3">
        <f>'4thR'!G$94</f>
        <v>0</v>
      </c>
      <c r="H1268" s="3">
        <f>'4thR'!H$94</f>
        <v>0</v>
      </c>
      <c r="I1268" s="3">
        <f>'4thR'!I$94</f>
        <v>0</v>
      </c>
      <c r="J1268" s="3">
        <f>'4thR'!J$94</f>
        <v>0</v>
      </c>
      <c r="K1268" s="3">
        <f>'4thR'!K$94</f>
        <v>0</v>
      </c>
      <c r="L1268" s="3">
        <f>'4thR'!L$94</f>
        <v>0</v>
      </c>
      <c r="M1268" s="3">
        <f>'4thR'!M$94</f>
        <v>0</v>
      </c>
      <c r="N1268" s="3">
        <f>'4thR'!N$94</f>
        <v>0</v>
      </c>
      <c r="O1268" s="3">
        <f>'4thR'!O$94</f>
        <v>0</v>
      </c>
      <c r="P1268" s="3">
        <f>'4thR'!P$94</f>
        <v>0</v>
      </c>
      <c r="Q1268" s="3">
        <f>'4thR'!Q$94</f>
        <v>0</v>
      </c>
      <c r="R1268" s="3">
        <f>'4thR'!R$94</f>
        <v>0</v>
      </c>
      <c r="S1268" s="3">
        <f>'4thR'!S$94</f>
        <v>0</v>
      </c>
      <c r="T1268" s="3">
        <f>'4thR'!T$94</f>
        <v>0</v>
      </c>
      <c r="U1268" s="10">
        <f t="shared" si="88"/>
        <v>0</v>
      </c>
    </row>
    <row r="1269" spans="1:21" x14ac:dyDescent="0.35">
      <c r="B1269" s="4" t="s">
        <v>16</v>
      </c>
      <c r="C1269" s="3">
        <f>'5thR'!C$94</f>
        <v>0</v>
      </c>
      <c r="D1269" s="3">
        <f>'5thR'!D$94</f>
        <v>0</v>
      </c>
      <c r="E1269" s="3">
        <f>'5thR'!E$94</f>
        <v>0</v>
      </c>
      <c r="F1269" s="3">
        <f>'5thR'!F$94</f>
        <v>0</v>
      </c>
      <c r="G1269" s="3">
        <f>'5thR'!G$94</f>
        <v>0</v>
      </c>
      <c r="H1269" s="3">
        <f>'5thR'!H$94</f>
        <v>0</v>
      </c>
      <c r="I1269" s="3">
        <f>'5thR'!I$94</f>
        <v>0</v>
      </c>
      <c r="J1269" s="3">
        <f>'5thR'!J$94</f>
        <v>0</v>
      </c>
      <c r="K1269" s="3">
        <f>'5thR'!K$94</f>
        <v>0</v>
      </c>
      <c r="L1269" s="3">
        <f>'5thR'!L$94</f>
        <v>0</v>
      </c>
      <c r="M1269" s="3">
        <f>'5thR'!M$94</f>
        <v>0</v>
      </c>
      <c r="N1269" s="3">
        <f>'5thR'!N$94</f>
        <v>0</v>
      </c>
      <c r="O1269" s="3">
        <f>'5thR'!O$94</f>
        <v>0</v>
      </c>
      <c r="P1269" s="3">
        <f>'5thR'!P$94</f>
        <v>0</v>
      </c>
      <c r="Q1269" s="3">
        <f>'5thR'!Q$94</f>
        <v>0</v>
      </c>
      <c r="R1269" s="3">
        <f>'5thR'!R$94</f>
        <v>0</v>
      </c>
      <c r="S1269" s="3">
        <f>'5thR'!S$94</f>
        <v>0</v>
      </c>
      <c r="T1269" s="3">
        <f>'5thR'!T$94</f>
        <v>0</v>
      </c>
      <c r="U1269" s="10">
        <f t="shared" si="88"/>
        <v>0</v>
      </c>
    </row>
    <row r="1270" spans="1:21" x14ac:dyDescent="0.35">
      <c r="B1270" s="4" t="s">
        <v>17</v>
      </c>
      <c r="C1270" s="3">
        <f>'6thR'!C$94</f>
        <v>0</v>
      </c>
      <c r="D1270" s="3">
        <f>'6thR'!D$94</f>
        <v>0</v>
      </c>
      <c r="E1270" s="3">
        <f>'6thR'!E$94</f>
        <v>0</v>
      </c>
      <c r="F1270" s="3">
        <f>'6thR'!F$94</f>
        <v>0</v>
      </c>
      <c r="G1270" s="3">
        <f>'6thR'!G$94</f>
        <v>0</v>
      </c>
      <c r="H1270" s="3">
        <f>'6thR'!H$94</f>
        <v>0</v>
      </c>
      <c r="I1270" s="3">
        <f>'6thR'!I$94</f>
        <v>0</v>
      </c>
      <c r="J1270" s="3">
        <f>'6thR'!J$94</f>
        <v>0</v>
      </c>
      <c r="K1270" s="3">
        <f>'6thR'!K$94</f>
        <v>0</v>
      </c>
      <c r="L1270" s="3">
        <f>'6thR'!L$94</f>
        <v>0</v>
      </c>
      <c r="M1270" s="3">
        <f>'6thR'!M$94</f>
        <v>0</v>
      </c>
      <c r="N1270" s="3">
        <f>'6thR'!N$94</f>
        <v>0</v>
      </c>
      <c r="O1270" s="3">
        <f>'6thR'!O$94</f>
        <v>0</v>
      </c>
      <c r="P1270" s="3">
        <f>'6thR'!P$94</f>
        <v>0</v>
      </c>
      <c r="Q1270" s="3">
        <f>'6thR'!Q$94</f>
        <v>0</v>
      </c>
      <c r="R1270" s="3">
        <f>'6thR'!R$94</f>
        <v>0</v>
      </c>
      <c r="S1270" s="3">
        <f>'6thR'!S$94</f>
        <v>0</v>
      </c>
      <c r="T1270" s="3">
        <f>'6thR'!T$94</f>
        <v>0</v>
      </c>
      <c r="U1270" s="10">
        <f t="shared" si="88"/>
        <v>0</v>
      </c>
    </row>
    <row r="1271" spans="1:21" x14ac:dyDescent="0.35">
      <c r="B1271" s="4" t="s">
        <v>18</v>
      </c>
      <c r="C1271" s="3">
        <f>'7thR'!C$94</f>
        <v>0</v>
      </c>
      <c r="D1271" s="3">
        <f>'7thR'!D$94</f>
        <v>0</v>
      </c>
      <c r="E1271" s="3">
        <f>'7thR'!E$94</f>
        <v>0</v>
      </c>
      <c r="F1271" s="3">
        <f>'7thR'!F$94</f>
        <v>0</v>
      </c>
      <c r="G1271" s="3">
        <f>'7thR'!G$94</f>
        <v>0</v>
      </c>
      <c r="H1271" s="3">
        <f>'7thR'!H$94</f>
        <v>0</v>
      </c>
      <c r="I1271" s="3">
        <f>'7thR'!I$94</f>
        <v>0</v>
      </c>
      <c r="J1271" s="3">
        <f>'7thR'!J$94</f>
        <v>0</v>
      </c>
      <c r="K1271" s="3">
        <f>'7thR'!K$94</f>
        <v>0</v>
      </c>
      <c r="L1271" s="3">
        <f>'7thR'!L$94</f>
        <v>0</v>
      </c>
      <c r="M1271" s="3">
        <f>'7thR'!M$94</f>
        <v>0</v>
      </c>
      <c r="N1271" s="3">
        <f>'7thR'!N$94</f>
        <v>0</v>
      </c>
      <c r="O1271" s="3">
        <f>'7thR'!O$94</f>
        <v>0</v>
      </c>
      <c r="P1271" s="3">
        <f>'7thR'!P$94</f>
        <v>0</v>
      </c>
      <c r="Q1271" s="3">
        <f>'7thR'!Q$94</f>
        <v>0</v>
      </c>
      <c r="R1271" s="3">
        <f>'7thR'!R$94</f>
        <v>0</v>
      </c>
      <c r="S1271" s="3">
        <f>'7thR'!S$94</f>
        <v>0</v>
      </c>
      <c r="T1271" s="3">
        <f>'7thR'!T$94</f>
        <v>0</v>
      </c>
      <c r="U1271" s="10">
        <f t="shared" si="88"/>
        <v>0</v>
      </c>
    </row>
    <row r="1272" spans="1:21" ht="15" thickBot="1" x14ac:dyDescent="0.4">
      <c r="B1272" s="4" t="s">
        <v>19</v>
      </c>
      <c r="C1272" s="32">
        <f>'8thR'!C$94</f>
        <v>0</v>
      </c>
      <c r="D1272" s="32">
        <f>'8thR'!D$94</f>
        <v>0</v>
      </c>
      <c r="E1272" s="32">
        <f>'8thR'!E$94</f>
        <v>0</v>
      </c>
      <c r="F1272" s="32">
        <f>'8thR'!F$94</f>
        <v>0</v>
      </c>
      <c r="G1272" s="32">
        <f>'8thR'!G$94</f>
        <v>0</v>
      </c>
      <c r="H1272" s="32">
        <f>'8thR'!H$94</f>
        <v>0</v>
      </c>
      <c r="I1272" s="32">
        <f>'8thR'!I$94</f>
        <v>0</v>
      </c>
      <c r="J1272" s="32">
        <f>'8thR'!J$94</f>
        <v>0</v>
      </c>
      <c r="K1272" s="32">
        <f>'8thR'!K$94</f>
        <v>0</v>
      </c>
      <c r="L1272" s="32">
        <f>'8thR'!L$94</f>
        <v>0</v>
      </c>
      <c r="M1272" s="32">
        <f>'8thR'!M$94</f>
        <v>0</v>
      </c>
      <c r="N1272" s="32">
        <f>'8thR'!N$94</f>
        <v>0</v>
      </c>
      <c r="O1272" s="32">
        <f>'8thR'!O$94</f>
        <v>0</v>
      </c>
      <c r="P1272" s="32">
        <f>'8thR'!P$94</f>
        <v>0</v>
      </c>
      <c r="Q1272" s="32">
        <f>'8thR'!Q$94</f>
        <v>0</v>
      </c>
      <c r="R1272" s="32">
        <f>'8thR'!R$94</f>
        <v>0</v>
      </c>
      <c r="S1272" s="32">
        <f>'8thR'!S$94</f>
        <v>0</v>
      </c>
      <c r="T1272" s="32">
        <f>'8thR'!T$94</f>
        <v>0</v>
      </c>
      <c r="U1272" s="10">
        <f t="shared" si="88"/>
        <v>0</v>
      </c>
    </row>
    <row r="1273" spans="1:21" ht="16" thickTop="1" x14ac:dyDescent="0.35">
      <c r="B1273" s="38" t="s">
        <v>12</v>
      </c>
      <c r="C1273" s="30">
        <f>score!H$94</f>
        <v>0</v>
      </c>
      <c r="D1273" s="30">
        <f>score!I$94</f>
        <v>0</v>
      </c>
      <c r="E1273" s="30">
        <f>score!J$94</f>
        <v>0</v>
      </c>
      <c r="F1273" s="30">
        <f>score!K$94</f>
        <v>0</v>
      </c>
      <c r="G1273" s="30">
        <f>score!L$94</f>
        <v>0</v>
      </c>
      <c r="H1273" s="30">
        <f>score!M$94</f>
        <v>0</v>
      </c>
      <c r="I1273" s="30">
        <f>score!N$94</f>
        <v>0</v>
      </c>
      <c r="J1273" s="30">
        <f>score!O$94</f>
        <v>0</v>
      </c>
      <c r="K1273" s="30">
        <f>score!P$94</f>
        <v>0</v>
      </c>
      <c r="L1273" s="30">
        <f>score!Q$94</f>
        <v>0</v>
      </c>
      <c r="M1273" s="30">
        <f>score!R$94</f>
        <v>0</v>
      </c>
      <c r="N1273" s="30">
        <f>score!S$94</f>
        <v>0</v>
      </c>
      <c r="O1273" s="30">
        <f>score!T$94</f>
        <v>0</v>
      </c>
      <c r="P1273" s="30">
        <f>score!U$94</f>
        <v>0</v>
      </c>
      <c r="Q1273" s="30">
        <f>score!V$94</f>
        <v>0</v>
      </c>
      <c r="R1273" s="30">
        <f>score!W$94</f>
        <v>0</v>
      </c>
      <c r="S1273" s="30">
        <f>score!X$94</f>
        <v>0</v>
      </c>
      <c r="T1273" s="30">
        <f>score!Y$94</f>
        <v>0</v>
      </c>
      <c r="U1273" s="34">
        <f t="shared" si="88"/>
        <v>0</v>
      </c>
    </row>
    <row r="1274" spans="1:21" ht="15.5" x14ac:dyDescent="0.35">
      <c r="B1274" s="39" t="s">
        <v>7</v>
      </c>
      <c r="C1274" s="40">
        <f>score!H$147</f>
        <v>4</v>
      </c>
      <c r="D1274" s="40">
        <f>score!$I$147</f>
        <v>3</v>
      </c>
      <c r="E1274" s="40">
        <f>score!$J$147</f>
        <v>3</v>
      </c>
      <c r="F1274" s="40">
        <f>score!$K$147</f>
        <v>4</v>
      </c>
      <c r="G1274" s="40">
        <f>score!$L$147</f>
        <v>4</v>
      </c>
      <c r="H1274" s="40">
        <f>score!$M$147</f>
        <v>4</v>
      </c>
      <c r="I1274" s="40">
        <f>score!$N$147</f>
        <v>3</v>
      </c>
      <c r="J1274" s="40">
        <f>score!$O$147</f>
        <v>4</v>
      </c>
      <c r="K1274" s="40">
        <f>score!$P$147</f>
        <v>3</v>
      </c>
      <c r="L1274" s="40">
        <f>score!$Q$147</f>
        <v>4</v>
      </c>
      <c r="M1274" s="40">
        <f>score!$R$147</f>
        <v>3</v>
      </c>
      <c r="N1274" s="40">
        <f>score!$S$147</f>
        <v>3</v>
      </c>
      <c r="O1274" s="40">
        <f>score!$T$147</f>
        <v>4</v>
      </c>
      <c r="P1274" s="40">
        <f>score!$U$147</f>
        <v>4</v>
      </c>
      <c r="Q1274" s="40">
        <f>score!$V$147</f>
        <v>4</v>
      </c>
      <c r="R1274" s="40">
        <f>score!$W$147</f>
        <v>3</v>
      </c>
      <c r="S1274" s="40">
        <f>score!$X$147</f>
        <v>4</v>
      </c>
      <c r="T1274" s="40">
        <f>score!$Y$147</f>
        <v>3</v>
      </c>
      <c r="U1274" s="13">
        <f t="shared" si="88"/>
        <v>64</v>
      </c>
    </row>
    <row r="1275" spans="1:21" x14ac:dyDescent="0.35">
      <c r="C1275" s="41"/>
      <c r="D1275" s="41"/>
      <c r="E1275" s="41"/>
      <c r="F1275" s="41"/>
      <c r="G1275" s="41"/>
      <c r="H1275" s="41"/>
      <c r="I1275" s="41"/>
      <c r="J1275" s="41"/>
      <c r="K1275" s="41"/>
      <c r="L1275" s="41"/>
      <c r="M1275" s="41"/>
      <c r="N1275" s="41"/>
      <c r="O1275" s="41"/>
      <c r="P1275" s="41"/>
      <c r="Q1275" s="41"/>
      <c r="R1275" s="41"/>
      <c r="S1275" s="41"/>
      <c r="T1275" s="41"/>
    </row>
    <row r="1276" spans="1:21" ht="15" customHeight="1" x14ac:dyDescent="0.35">
      <c r="A1276" s="151">
        <f>score!A95</f>
        <v>89</v>
      </c>
      <c r="C1276" s="149" t="s">
        <v>6</v>
      </c>
      <c r="D1276" s="149"/>
      <c r="E1276" s="149"/>
      <c r="F1276" s="149"/>
      <c r="G1276" s="149"/>
      <c r="H1276" s="149"/>
      <c r="I1276" s="149"/>
      <c r="J1276" s="149"/>
      <c r="K1276" s="149"/>
      <c r="L1276" s="149"/>
      <c r="M1276" s="149"/>
      <c r="N1276" s="149"/>
      <c r="O1276" s="149"/>
      <c r="P1276" s="149"/>
      <c r="Q1276" s="149"/>
      <c r="R1276" s="149"/>
      <c r="S1276" s="149"/>
      <c r="T1276" s="149"/>
    </row>
    <row r="1277" spans="1:21" ht="15" customHeight="1" x14ac:dyDescent="0.35">
      <c r="A1277" s="151"/>
      <c r="B1277" s="152" t="str">
        <f>score!F95</f>
        <v/>
      </c>
      <c r="C1277" s="147">
        <v>1</v>
      </c>
      <c r="D1277" s="147">
        <v>2</v>
      </c>
      <c r="E1277" s="147">
        <v>3</v>
      </c>
      <c r="F1277" s="147">
        <v>4</v>
      </c>
      <c r="G1277" s="147">
        <v>5</v>
      </c>
      <c r="H1277" s="147">
        <v>6</v>
      </c>
      <c r="I1277" s="147">
        <v>7</v>
      </c>
      <c r="J1277" s="147">
        <v>8</v>
      </c>
      <c r="K1277" s="147">
        <v>9</v>
      </c>
      <c r="L1277" s="147">
        <v>10</v>
      </c>
      <c r="M1277" s="147">
        <v>11</v>
      </c>
      <c r="N1277" s="147">
        <v>12</v>
      </c>
      <c r="O1277" s="147">
        <v>13</v>
      </c>
      <c r="P1277" s="147">
        <v>14</v>
      </c>
      <c r="Q1277" s="147">
        <v>15</v>
      </c>
      <c r="R1277" s="147">
        <v>16</v>
      </c>
      <c r="S1277" s="147">
        <v>17</v>
      </c>
      <c r="T1277" s="147">
        <v>18</v>
      </c>
      <c r="U1277" s="42" t="s">
        <v>1</v>
      </c>
    </row>
    <row r="1278" spans="1:21" x14ac:dyDescent="0.35">
      <c r="B1278" s="152"/>
      <c r="C1278" s="147"/>
      <c r="D1278" s="147"/>
      <c r="E1278" s="147"/>
      <c r="F1278" s="147"/>
      <c r="G1278" s="147"/>
      <c r="H1278" s="147"/>
      <c r="I1278" s="147"/>
      <c r="J1278" s="147"/>
      <c r="K1278" s="147"/>
      <c r="L1278" s="147"/>
      <c r="M1278" s="147"/>
      <c r="N1278" s="147"/>
      <c r="O1278" s="147"/>
      <c r="P1278" s="147"/>
      <c r="Q1278" s="147"/>
      <c r="R1278" s="147"/>
      <c r="S1278" s="147"/>
      <c r="T1278" s="147"/>
      <c r="U1278" s="43"/>
    </row>
    <row r="1279" spans="1:21" x14ac:dyDescent="0.35">
      <c r="B1279" s="4" t="s">
        <v>8</v>
      </c>
      <c r="C1279" s="3">
        <f>'1stR'!C$95</f>
        <v>0</v>
      </c>
      <c r="D1279" s="3">
        <f>'1stR'!D$95</f>
        <v>0</v>
      </c>
      <c r="E1279" s="3">
        <f>'1stR'!E$95</f>
        <v>0</v>
      </c>
      <c r="F1279" s="3">
        <f>'1stR'!F$95</f>
        <v>0</v>
      </c>
      <c r="G1279" s="3">
        <f>'1stR'!G$95</f>
        <v>0</v>
      </c>
      <c r="H1279" s="3">
        <f>'1stR'!H$95</f>
        <v>0</v>
      </c>
      <c r="I1279" s="3">
        <f>'1stR'!I$95</f>
        <v>0</v>
      </c>
      <c r="J1279" s="3">
        <f>'1stR'!J$95</f>
        <v>0</v>
      </c>
      <c r="K1279" s="3">
        <f>'1stR'!K$95</f>
        <v>0</v>
      </c>
      <c r="L1279" s="3">
        <f>'1stR'!L$95</f>
        <v>0</v>
      </c>
      <c r="M1279" s="3">
        <f>'1stR'!M$95</f>
        <v>0</v>
      </c>
      <c r="N1279" s="3">
        <f>'1stR'!N$95</f>
        <v>0</v>
      </c>
      <c r="O1279" s="3">
        <f>'1stR'!O$95</f>
        <v>0</v>
      </c>
      <c r="P1279" s="3">
        <f>'1stR'!P$95</f>
        <v>0</v>
      </c>
      <c r="Q1279" s="3">
        <f>'1stR'!Q$95</f>
        <v>0</v>
      </c>
      <c r="R1279" s="3">
        <f>'1stR'!R$95</f>
        <v>0</v>
      </c>
      <c r="S1279" s="3">
        <f>'1stR'!S$95</f>
        <v>0</v>
      </c>
      <c r="T1279" s="3">
        <f>'1stR'!T$95</f>
        <v>0</v>
      </c>
      <c r="U1279" s="10">
        <f>SUM(C1279:T1279)</f>
        <v>0</v>
      </c>
    </row>
    <row r="1280" spans="1:21" x14ac:dyDescent="0.35">
      <c r="B1280" s="4" t="s">
        <v>13</v>
      </c>
      <c r="C1280" s="3">
        <f>'2ndR'!C$95</f>
        <v>0</v>
      </c>
      <c r="D1280" s="3">
        <f>'2ndR'!D$95</f>
        <v>0</v>
      </c>
      <c r="E1280" s="3">
        <f>'2ndR'!E$95</f>
        <v>0</v>
      </c>
      <c r="F1280" s="3">
        <f>'2ndR'!F$95</f>
        <v>0</v>
      </c>
      <c r="G1280" s="3">
        <f>'2ndR'!G$95</f>
        <v>0</v>
      </c>
      <c r="H1280" s="3">
        <f>'2ndR'!H$95</f>
        <v>0</v>
      </c>
      <c r="I1280" s="3">
        <f>'2ndR'!I$95</f>
        <v>0</v>
      </c>
      <c r="J1280" s="3">
        <f>'2ndR'!J$95</f>
        <v>0</v>
      </c>
      <c r="K1280" s="3">
        <f>'2ndR'!K$95</f>
        <v>0</v>
      </c>
      <c r="L1280" s="3">
        <f>'2ndR'!L$95</f>
        <v>0</v>
      </c>
      <c r="M1280" s="3">
        <f>'2ndR'!M$95</f>
        <v>0</v>
      </c>
      <c r="N1280" s="3">
        <f>'2ndR'!N$95</f>
        <v>0</v>
      </c>
      <c r="O1280" s="3">
        <f>'2ndR'!O$95</f>
        <v>0</v>
      </c>
      <c r="P1280" s="3">
        <f>'2ndR'!P$95</f>
        <v>0</v>
      </c>
      <c r="Q1280" s="3">
        <f>'2ndR'!Q$95</f>
        <v>0</v>
      </c>
      <c r="R1280" s="3">
        <f>'2ndR'!R$95</f>
        <v>0</v>
      </c>
      <c r="S1280" s="3">
        <f>'2ndR'!S$95</f>
        <v>0</v>
      </c>
      <c r="T1280" s="3">
        <f>'2ndR'!T$95</f>
        <v>0</v>
      </c>
      <c r="U1280" s="10">
        <f t="shared" ref="U1280:U1288" si="89">SUM(C1280:T1280)</f>
        <v>0</v>
      </c>
    </row>
    <row r="1281" spans="1:21" x14ac:dyDescent="0.35">
      <c r="B1281" s="4" t="s">
        <v>14</v>
      </c>
      <c r="C1281" s="3">
        <f>'3rdR'!C$95</f>
        <v>0</v>
      </c>
      <c r="D1281" s="3">
        <f>'3rdR'!D$95</f>
        <v>0</v>
      </c>
      <c r="E1281" s="3">
        <f>'3rdR'!E$95</f>
        <v>0</v>
      </c>
      <c r="F1281" s="3">
        <f>'3rdR'!F$95</f>
        <v>0</v>
      </c>
      <c r="G1281" s="3">
        <f>'3rdR'!G$95</f>
        <v>0</v>
      </c>
      <c r="H1281" s="3">
        <f>'3rdR'!H$95</f>
        <v>0</v>
      </c>
      <c r="I1281" s="3">
        <f>'3rdR'!I$95</f>
        <v>0</v>
      </c>
      <c r="J1281" s="3">
        <f>'3rdR'!J$95</f>
        <v>0</v>
      </c>
      <c r="K1281" s="3">
        <f>'3rdR'!K$95</f>
        <v>0</v>
      </c>
      <c r="L1281" s="3">
        <f>'3rdR'!L$95</f>
        <v>0</v>
      </c>
      <c r="M1281" s="3">
        <f>'3rdR'!M$95</f>
        <v>0</v>
      </c>
      <c r="N1281" s="3">
        <f>'3rdR'!N$95</f>
        <v>0</v>
      </c>
      <c r="O1281" s="3">
        <f>'3rdR'!O$95</f>
        <v>0</v>
      </c>
      <c r="P1281" s="3">
        <f>'3rdR'!P$95</f>
        <v>0</v>
      </c>
      <c r="Q1281" s="3">
        <f>'3rdR'!Q$95</f>
        <v>0</v>
      </c>
      <c r="R1281" s="3">
        <f>'3rdR'!R$95</f>
        <v>0</v>
      </c>
      <c r="S1281" s="3">
        <f>'3rdR'!S$95</f>
        <v>0</v>
      </c>
      <c r="T1281" s="3">
        <f>'3rdR'!T$95</f>
        <v>0</v>
      </c>
      <c r="U1281" s="10">
        <f t="shared" si="89"/>
        <v>0</v>
      </c>
    </row>
    <row r="1282" spans="1:21" x14ac:dyDescent="0.35">
      <c r="B1282" s="4" t="s">
        <v>15</v>
      </c>
      <c r="C1282" s="3">
        <f>'4thR'!C$95</f>
        <v>0</v>
      </c>
      <c r="D1282" s="3">
        <f>'4thR'!D$95</f>
        <v>0</v>
      </c>
      <c r="E1282" s="3">
        <f>'4thR'!E$95</f>
        <v>0</v>
      </c>
      <c r="F1282" s="3">
        <f>'4thR'!F$95</f>
        <v>0</v>
      </c>
      <c r="G1282" s="3">
        <f>'4thR'!G$95</f>
        <v>0</v>
      </c>
      <c r="H1282" s="3">
        <f>'4thR'!H$95</f>
        <v>0</v>
      </c>
      <c r="I1282" s="3">
        <f>'4thR'!I$95</f>
        <v>0</v>
      </c>
      <c r="J1282" s="3">
        <f>'4thR'!J$95</f>
        <v>0</v>
      </c>
      <c r="K1282" s="3">
        <f>'4thR'!K$95</f>
        <v>0</v>
      </c>
      <c r="L1282" s="3">
        <f>'4thR'!L$95</f>
        <v>0</v>
      </c>
      <c r="M1282" s="3">
        <f>'4thR'!M$95</f>
        <v>0</v>
      </c>
      <c r="N1282" s="3">
        <f>'4thR'!N$95</f>
        <v>0</v>
      </c>
      <c r="O1282" s="3">
        <f>'4thR'!O$95</f>
        <v>0</v>
      </c>
      <c r="P1282" s="3">
        <f>'4thR'!P$95</f>
        <v>0</v>
      </c>
      <c r="Q1282" s="3">
        <f>'4thR'!Q$95</f>
        <v>0</v>
      </c>
      <c r="R1282" s="3">
        <f>'4thR'!R$95</f>
        <v>0</v>
      </c>
      <c r="S1282" s="3">
        <f>'4thR'!S$95</f>
        <v>0</v>
      </c>
      <c r="T1282" s="3">
        <f>'4thR'!T$95</f>
        <v>0</v>
      </c>
      <c r="U1282" s="10">
        <f t="shared" si="89"/>
        <v>0</v>
      </c>
    </row>
    <row r="1283" spans="1:21" x14ac:dyDescent="0.35">
      <c r="B1283" s="4" t="s">
        <v>16</v>
      </c>
      <c r="C1283" s="3">
        <f>'5thR'!C$95</f>
        <v>0</v>
      </c>
      <c r="D1283" s="3">
        <f>'5thR'!D$95</f>
        <v>0</v>
      </c>
      <c r="E1283" s="3">
        <f>'5thR'!E$95</f>
        <v>0</v>
      </c>
      <c r="F1283" s="3">
        <f>'5thR'!F$95</f>
        <v>0</v>
      </c>
      <c r="G1283" s="3">
        <f>'5thR'!G$95</f>
        <v>0</v>
      </c>
      <c r="H1283" s="3">
        <f>'5thR'!H$95</f>
        <v>0</v>
      </c>
      <c r="I1283" s="3">
        <f>'5thR'!I$95</f>
        <v>0</v>
      </c>
      <c r="J1283" s="3">
        <f>'5thR'!J$95</f>
        <v>0</v>
      </c>
      <c r="K1283" s="3">
        <f>'5thR'!K$95</f>
        <v>0</v>
      </c>
      <c r="L1283" s="3">
        <f>'5thR'!L$95</f>
        <v>0</v>
      </c>
      <c r="M1283" s="3">
        <f>'5thR'!M$95</f>
        <v>0</v>
      </c>
      <c r="N1283" s="3">
        <f>'5thR'!N$95</f>
        <v>0</v>
      </c>
      <c r="O1283" s="3">
        <f>'5thR'!O$95</f>
        <v>0</v>
      </c>
      <c r="P1283" s="3">
        <f>'5thR'!P$95</f>
        <v>0</v>
      </c>
      <c r="Q1283" s="3">
        <f>'5thR'!Q$95</f>
        <v>0</v>
      </c>
      <c r="R1283" s="3">
        <f>'5thR'!R$95</f>
        <v>0</v>
      </c>
      <c r="S1283" s="3">
        <f>'5thR'!S$95</f>
        <v>0</v>
      </c>
      <c r="T1283" s="3">
        <f>'5thR'!T$95</f>
        <v>0</v>
      </c>
      <c r="U1283" s="10">
        <f t="shared" si="89"/>
        <v>0</v>
      </c>
    </row>
    <row r="1284" spans="1:21" x14ac:dyDescent="0.35">
      <c r="B1284" s="4" t="s">
        <v>17</v>
      </c>
      <c r="C1284" s="3">
        <f>'6thR'!C$95</f>
        <v>0</v>
      </c>
      <c r="D1284" s="3">
        <f>'6thR'!D$95</f>
        <v>0</v>
      </c>
      <c r="E1284" s="3">
        <f>'6thR'!E$95</f>
        <v>0</v>
      </c>
      <c r="F1284" s="3">
        <f>'6thR'!F$95</f>
        <v>0</v>
      </c>
      <c r="G1284" s="3">
        <f>'6thR'!G$95</f>
        <v>0</v>
      </c>
      <c r="H1284" s="3">
        <f>'6thR'!H$95</f>
        <v>0</v>
      </c>
      <c r="I1284" s="3">
        <f>'6thR'!I$95</f>
        <v>0</v>
      </c>
      <c r="J1284" s="3">
        <f>'6thR'!J$95</f>
        <v>0</v>
      </c>
      <c r="K1284" s="3">
        <f>'6thR'!K$95</f>
        <v>0</v>
      </c>
      <c r="L1284" s="3">
        <f>'6thR'!L$95</f>
        <v>0</v>
      </c>
      <c r="M1284" s="3">
        <f>'6thR'!M$95</f>
        <v>0</v>
      </c>
      <c r="N1284" s="3">
        <f>'6thR'!N$95</f>
        <v>0</v>
      </c>
      <c r="O1284" s="3">
        <f>'6thR'!O$95</f>
        <v>0</v>
      </c>
      <c r="P1284" s="3">
        <f>'6thR'!P$95</f>
        <v>0</v>
      </c>
      <c r="Q1284" s="3">
        <f>'6thR'!Q$95</f>
        <v>0</v>
      </c>
      <c r="R1284" s="3">
        <f>'6thR'!R$95</f>
        <v>0</v>
      </c>
      <c r="S1284" s="3">
        <f>'6thR'!S$95</f>
        <v>0</v>
      </c>
      <c r="T1284" s="3">
        <f>'6thR'!T$95</f>
        <v>0</v>
      </c>
      <c r="U1284" s="10">
        <f t="shared" si="89"/>
        <v>0</v>
      </c>
    </row>
    <row r="1285" spans="1:21" x14ac:dyDescent="0.35">
      <c r="B1285" s="4" t="s">
        <v>18</v>
      </c>
      <c r="C1285" s="3">
        <f>'7thR'!C$95</f>
        <v>0</v>
      </c>
      <c r="D1285" s="3">
        <f>'7thR'!D$95</f>
        <v>0</v>
      </c>
      <c r="E1285" s="3">
        <f>'7thR'!E$95</f>
        <v>0</v>
      </c>
      <c r="F1285" s="3">
        <f>'7thR'!F$95</f>
        <v>0</v>
      </c>
      <c r="G1285" s="3">
        <f>'7thR'!G$95</f>
        <v>0</v>
      </c>
      <c r="H1285" s="3">
        <f>'7thR'!H$95</f>
        <v>0</v>
      </c>
      <c r="I1285" s="3">
        <f>'7thR'!I$95</f>
        <v>0</v>
      </c>
      <c r="J1285" s="3">
        <f>'7thR'!J$95</f>
        <v>0</v>
      </c>
      <c r="K1285" s="3">
        <f>'7thR'!K$95</f>
        <v>0</v>
      </c>
      <c r="L1285" s="3">
        <f>'7thR'!L$95</f>
        <v>0</v>
      </c>
      <c r="M1285" s="3">
        <f>'7thR'!M$95</f>
        <v>0</v>
      </c>
      <c r="N1285" s="3">
        <f>'7thR'!N$95</f>
        <v>0</v>
      </c>
      <c r="O1285" s="3">
        <f>'7thR'!O$95</f>
        <v>0</v>
      </c>
      <c r="P1285" s="3">
        <f>'7thR'!P$95</f>
        <v>0</v>
      </c>
      <c r="Q1285" s="3">
        <f>'7thR'!Q$95</f>
        <v>0</v>
      </c>
      <c r="R1285" s="3">
        <f>'7thR'!R$95</f>
        <v>0</v>
      </c>
      <c r="S1285" s="3">
        <f>'7thR'!S$95</f>
        <v>0</v>
      </c>
      <c r="T1285" s="3">
        <f>'7thR'!T$95</f>
        <v>0</v>
      </c>
      <c r="U1285" s="10">
        <f t="shared" si="89"/>
        <v>0</v>
      </c>
    </row>
    <row r="1286" spans="1:21" ht="15" thickBot="1" x14ac:dyDescent="0.4">
      <c r="B1286" s="4" t="s">
        <v>19</v>
      </c>
      <c r="C1286" s="32">
        <f>'8thR'!C$95</f>
        <v>0</v>
      </c>
      <c r="D1286" s="32">
        <f>'8thR'!D$95</f>
        <v>0</v>
      </c>
      <c r="E1286" s="32">
        <f>'8thR'!E$95</f>
        <v>0</v>
      </c>
      <c r="F1286" s="32">
        <f>'8thR'!F$95</f>
        <v>0</v>
      </c>
      <c r="G1286" s="32">
        <f>'8thR'!G$95</f>
        <v>0</v>
      </c>
      <c r="H1286" s="32">
        <f>'8thR'!H$95</f>
        <v>0</v>
      </c>
      <c r="I1286" s="32">
        <f>'8thR'!I$95</f>
        <v>0</v>
      </c>
      <c r="J1286" s="32">
        <f>'8thR'!J$95</f>
        <v>0</v>
      </c>
      <c r="K1286" s="32">
        <f>'8thR'!K$95</f>
        <v>0</v>
      </c>
      <c r="L1286" s="32">
        <f>'8thR'!L$95</f>
        <v>0</v>
      </c>
      <c r="M1286" s="32">
        <f>'8thR'!M$95</f>
        <v>0</v>
      </c>
      <c r="N1286" s="32">
        <f>'8thR'!N$95</f>
        <v>0</v>
      </c>
      <c r="O1286" s="32">
        <f>'8thR'!O$95</f>
        <v>0</v>
      </c>
      <c r="P1286" s="32">
        <f>'8thR'!P$95</f>
        <v>0</v>
      </c>
      <c r="Q1286" s="32">
        <f>'8thR'!Q$95</f>
        <v>0</v>
      </c>
      <c r="R1286" s="32">
        <f>'8thR'!R$95</f>
        <v>0</v>
      </c>
      <c r="S1286" s="32">
        <f>'8thR'!S$95</f>
        <v>0</v>
      </c>
      <c r="T1286" s="32">
        <f>'8thR'!T$95</f>
        <v>0</v>
      </c>
      <c r="U1286" s="10">
        <f t="shared" si="89"/>
        <v>0</v>
      </c>
    </row>
    <row r="1287" spans="1:21" ht="16" thickTop="1" x14ac:dyDescent="0.35">
      <c r="B1287" s="38" t="s">
        <v>12</v>
      </c>
      <c r="C1287" s="30">
        <f>score!H$95</f>
        <v>0</v>
      </c>
      <c r="D1287" s="30">
        <f>score!I$95</f>
        <v>0</v>
      </c>
      <c r="E1287" s="30">
        <f>score!J$95</f>
        <v>0</v>
      </c>
      <c r="F1287" s="30">
        <f>score!K$95</f>
        <v>0</v>
      </c>
      <c r="G1287" s="30">
        <f>score!L$95</f>
        <v>0</v>
      </c>
      <c r="H1287" s="30">
        <f>score!M$95</f>
        <v>0</v>
      </c>
      <c r="I1287" s="30">
        <f>score!N$95</f>
        <v>0</v>
      </c>
      <c r="J1287" s="30">
        <f>score!O$95</f>
        <v>0</v>
      </c>
      <c r="K1287" s="30">
        <f>score!P$95</f>
        <v>0</v>
      </c>
      <c r="L1287" s="30">
        <f>score!Q$95</f>
        <v>0</v>
      </c>
      <c r="M1287" s="30">
        <f>score!R$95</f>
        <v>0</v>
      </c>
      <c r="N1287" s="30">
        <f>score!S$95</f>
        <v>0</v>
      </c>
      <c r="O1287" s="30">
        <f>score!T$95</f>
        <v>0</v>
      </c>
      <c r="P1287" s="30">
        <f>score!U$95</f>
        <v>0</v>
      </c>
      <c r="Q1287" s="30">
        <f>score!V$95</f>
        <v>0</v>
      </c>
      <c r="R1287" s="30">
        <f>score!W$95</f>
        <v>0</v>
      </c>
      <c r="S1287" s="30">
        <f>score!X$95</f>
        <v>0</v>
      </c>
      <c r="T1287" s="30">
        <f>score!Y$95</f>
        <v>0</v>
      </c>
      <c r="U1287" s="34">
        <f t="shared" si="89"/>
        <v>0</v>
      </c>
    </row>
    <row r="1288" spans="1:21" ht="15.5" x14ac:dyDescent="0.35">
      <c r="B1288" s="39" t="s">
        <v>7</v>
      </c>
      <c r="C1288" s="40">
        <f>score!H$147</f>
        <v>4</v>
      </c>
      <c r="D1288" s="40">
        <f>score!$I$147</f>
        <v>3</v>
      </c>
      <c r="E1288" s="40">
        <f>score!$J$147</f>
        <v>3</v>
      </c>
      <c r="F1288" s="40">
        <f>score!$K$147</f>
        <v>4</v>
      </c>
      <c r="G1288" s="40">
        <f>score!$L$147</f>
        <v>4</v>
      </c>
      <c r="H1288" s="40">
        <f>score!$M$147</f>
        <v>4</v>
      </c>
      <c r="I1288" s="40">
        <f>score!$N$147</f>
        <v>3</v>
      </c>
      <c r="J1288" s="40">
        <f>score!$O$147</f>
        <v>4</v>
      </c>
      <c r="K1288" s="40">
        <f>score!$P$147</f>
        <v>3</v>
      </c>
      <c r="L1288" s="40">
        <f>score!$Q$147</f>
        <v>4</v>
      </c>
      <c r="M1288" s="40">
        <f>score!$R$147</f>
        <v>3</v>
      </c>
      <c r="N1288" s="40">
        <f>score!$S$147</f>
        <v>3</v>
      </c>
      <c r="O1288" s="40">
        <f>score!$T$147</f>
        <v>4</v>
      </c>
      <c r="P1288" s="40">
        <f>score!$U$147</f>
        <v>4</v>
      </c>
      <c r="Q1288" s="40">
        <f>score!$V$147</f>
        <v>4</v>
      </c>
      <c r="R1288" s="40">
        <f>score!$W$147</f>
        <v>3</v>
      </c>
      <c r="S1288" s="40">
        <f>score!$X$147</f>
        <v>4</v>
      </c>
      <c r="T1288" s="40">
        <f>score!$Y$147</f>
        <v>3</v>
      </c>
      <c r="U1288" s="13">
        <f t="shared" si="89"/>
        <v>64</v>
      </c>
    </row>
    <row r="1289" spans="1:21" x14ac:dyDescent="0.35">
      <c r="C1289" s="41"/>
      <c r="D1289" s="41"/>
      <c r="E1289" s="41"/>
      <c r="F1289" s="41"/>
      <c r="G1289" s="41"/>
      <c r="H1289" s="41"/>
      <c r="I1289" s="41"/>
      <c r="J1289" s="41"/>
      <c r="K1289" s="41"/>
      <c r="L1289" s="41"/>
      <c r="M1289" s="41"/>
      <c r="N1289" s="41"/>
      <c r="O1289" s="41"/>
      <c r="P1289" s="41"/>
      <c r="Q1289" s="41"/>
      <c r="R1289" s="41"/>
      <c r="S1289" s="41"/>
      <c r="T1289" s="41"/>
    </row>
    <row r="1290" spans="1:21" ht="15" customHeight="1" x14ac:dyDescent="0.35">
      <c r="A1290" s="151">
        <f>score!A96</f>
        <v>90</v>
      </c>
      <c r="C1290" s="149" t="s">
        <v>6</v>
      </c>
      <c r="D1290" s="149"/>
      <c r="E1290" s="149"/>
      <c r="F1290" s="149"/>
      <c r="G1290" s="149"/>
      <c r="H1290" s="149"/>
      <c r="I1290" s="149"/>
      <c r="J1290" s="149"/>
      <c r="K1290" s="149"/>
      <c r="L1290" s="149"/>
      <c r="M1290" s="149"/>
      <c r="N1290" s="149"/>
      <c r="O1290" s="149"/>
      <c r="P1290" s="149"/>
      <c r="Q1290" s="149"/>
      <c r="R1290" s="149"/>
      <c r="S1290" s="149"/>
      <c r="T1290" s="149"/>
    </row>
    <row r="1291" spans="1:21" ht="15" customHeight="1" x14ac:dyDescent="0.35">
      <c r="A1291" s="151"/>
      <c r="B1291" s="152" t="str">
        <f>score!F96</f>
        <v/>
      </c>
      <c r="C1291" s="147">
        <v>1</v>
      </c>
      <c r="D1291" s="147">
        <v>2</v>
      </c>
      <c r="E1291" s="147">
        <v>3</v>
      </c>
      <c r="F1291" s="147">
        <v>4</v>
      </c>
      <c r="G1291" s="147">
        <v>5</v>
      </c>
      <c r="H1291" s="147">
        <v>6</v>
      </c>
      <c r="I1291" s="147">
        <v>7</v>
      </c>
      <c r="J1291" s="147">
        <v>8</v>
      </c>
      <c r="K1291" s="147">
        <v>9</v>
      </c>
      <c r="L1291" s="147">
        <v>10</v>
      </c>
      <c r="M1291" s="147">
        <v>11</v>
      </c>
      <c r="N1291" s="147">
        <v>12</v>
      </c>
      <c r="O1291" s="147">
        <v>13</v>
      </c>
      <c r="P1291" s="147">
        <v>14</v>
      </c>
      <c r="Q1291" s="147">
        <v>15</v>
      </c>
      <c r="R1291" s="147">
        <v>16</v>
      </c>
      <c r="S1291" s="147">
        <v>17</v>
      </c>
      <c r="T1291" s="147">
        <v>18</v>
      </c>
      <c r="U1291" s="42" t="s">
        <v>1</v>
      </c>
    </row>
    <row r="1292" spans="1:21" x14ac:dyDescent="0.35">
      <c r="B1292" s="152"/>
      <c r="C1292" s="147"/>
      <c r="D1292" s="147"/>
      <c r="E1292" s="147"/>
      <c r="F1292" s="147"/>
      <c r="G1292" s="147"/>
      <c r="H1292" s="147"/>
      <c r="I1292" s="147"/>
      <c r="J1292" s="147"/>
      <c r="K1292" s="147"/>
      <c r="L1292" s="147"/>
      <c r="M1292" s="147"/>
      <c r="N1292" s="147"/>
      <c r="O1292" s="147"/>
      <c r="P1292" s="147"/>
      <c r="Q1292" s="147"/>
      <c r="R1292" s="147"/>
      <c r="S1292" s="147"/>
      <c r="T1292" s="147"/>
      <c r="U1292" s="43"/>
    </row>
    <row r="1293" spans="1:21" x14ac:dyDescent="0.35">
      <c r="B1293" s="4" t="s">
        <v>8</v>
      </c>
      <c r="C1293" s="3">
        <f>'1stR'!C$96</f>
        <v>0</v>
      </c>
      <c r="D1293" s="3">
        <f>'1stR'!D$96</f>
        <v>0</v>
      </c>
      <c r="E1293" s="3">
        <f>'1stR'!E$96</f>
        <v>0</v>
      </c>
      <c r="F1293" s="3">
        <f>'1stR'!F$96</f>
        <v>0</v>
      </c>
      <c r="G1293" s="3">
        <f>'1stR'!G$96</f>
        <v>0</v>
      </c>
      <c r="H1293" s="3">
        <f>'1stR'!H$96</f>
        <v>0</v>
      </c>
      <c r="I1293" s="3">
        <f>'1stR'!I$96</f>
        <v>0</v>
      </c>
      <c r="J1293" s="3">
        <f>'1stR'!J$96</f>
        <v>0</v>
      </c>
      <c r="K1293" s="3">
        <f>'1stR'!K$96</f>
        <v>0</v>
      </c>
      <c r="L1293" s="3">
        <f>'1stR'!L$96</f>
        <v>0</v>
      </c>
      <c r="M1293" s="3">
        <f>'1stR'!M$96</f>
        <v>0</v>
      </c>
      <c r="N1293" s="3">
        <f>'1stR'!N$96</f>
        <v>0</v>
      </c>
      <c r="O1293" s="3">
        <f>'1stR'!O$96</f>
        <v>0</v>
      </c>
      <c r="P1293" s="3">
        <f>'1stR'!P$96</f>
        <v>0</v>
      </c>
      <c r="Q1293" s="3">
        <f>'1stR'!Q$96</f>
        <v>0</v>
      </c>
      <c r="R1293" s="3">
        <f>'1stR'!R$96</f>
        <v>0</v>
      </c>
      <c r="S1293" s="3">
        <f>'1stR'!S$96</f>
        <v>0</v>
      </c>
      <c r="T1293" s="3">
        <f>'1stR'!T$96</f>
        <v>0</v>
      </c>
      <c r="U1293" s="10">
        <f>SUM(C1293:T1293)</f>
        <v>0</v>
      </c>
    </row>
    <row r="1294" spans="1:21" x14ac:dyDescent="0.35">
      <c r="B1294" s="4" t="s">
        <v>13</v>
      </c>
      <c r="C1294" s="3">
        <f>'2ndR'!C$96</f>
        <v>0</v>
      </c>
      <c r="D1294" s="3">
        <f>'2ndR'!D$96</f>
        <v>0</v>
      </c>
      <c r="E1294" s="3">
        <f>'2ndR'!E$96</f>
        <v>0</v>
      </c>
      <c r="F1294" s="3">
        <f>'2ndR'!F$96</f>
        <v>0</v>
      </c>
      <c r="G1294" s="3">
        <f>'2ndR'!G$96</f>
        <v>0</v>
      </c>
      <c r="H1294" s="3">
        <f>'2ndR'!H$96</f>
        <v>0</v>
      </c>
      <c r="I1294" s="3">
        <f>'2ndR'!I$96</f>
        <v>0</v>
      </c>
      <c r="J1294" s="3">
        <f>'2ndR'!J$96</f>
        <v>0</v>
      </c>
      <c r="K1294" s="3">
        <f>'2ndR'!K$96</f>
        <v>0</v>
      </c>
      <c r="L1294" s="3">
        <f>'2ndR'!L$96</f>
        <v>0</v>
      </c>
      <c r="M1294" s="3">
        <f>'2ndR'!M$96</f>
        <v>0</v>
      </c>
      <c r="N1294" s="3">
        <f>'2ndR'!N$96</f>
        <v>0</v>
      </c>
      <c r="O1294" s="3">
        <f>'2ndR'!O$96</f>
        <v>0</v>
      </c>
      <c r="P1294" s="3">
        <f>'2ndR'!P$96</f>
        <v>0</v>
      </c>
      <c r="Q1294" s="3">
        <f>'2ndR'!Q$96</f>
        <v>0</v>
      </c>
      <c r="R1294" s="3">
        <f>'2ndR'!R$96</f>
        <v>0</v>
      </c>
      <c r="S1294" s="3">
        <f>'2ndR'!S$96</f>
        <v>0</v>
      </c>
      <c r="T1294" s="3">
        <f>'2ndR'!T$96</f>
        <v>0</v>
      </c>
      <c r="U1294" s="10">
        <f t="shared" ref="U1294:U1302" si="90">SUM(C1294:T1294)</f>
        <v>0</v>
      </c>
    </row>
    <row r="1295" spans="1:21" x14ac:dyDescent="0.35">
      <c r="B1295" s="4" t="s">
        <v>14</v>
      </c>
      <c r="C1295" s="3">
        <f>'3rdR'!C$96</f>
        <v>0</v>
      </c>
      <c r="D1295" s="3">
        <f>'3rdR'!D$96</f>
        <v>0</v>
      </c>
      <c r="E1295" s="3">
        <f>'3rdR'!E$96</f>
        <v>0</v>
      </c>
      <c r="F1295" s="3">
        <f>'3rdR'!F$96</f>
        <v>0</v>
      </c>
      <c r="G1295" s="3">
        <f>'3rdR'!G$96</f>
        <v>0</v>
      </c>
      <c r="H1295" s="3">
        <f>'3rdR'!H$96</f>
        <v>0</v>
      </c>
      <c r="I1295" s="3">
        <f>'3rdR'!I$96</f>
        <v>0</v>
      </c>
      <c r="J1295" s="3">
        <f>'3rdR'!J$96</f>
        <v>0</v>
      </c>
      <c r="K1295" s="3">
        <f>'3rdR'!K$96</f>
        <v>0</v>
      </c>
      <c r="L1295" s="3">
        <f>'3rdR'!L$96</f>
        <v>0</v>
      </c>
      <c r="M1295" s="3">
        <f>'3rdR'!M$96</f>
        <v>0</v>
      </c>
      <c r="N1295" s="3">
        <f>'3rdR'!N$96</f>
        <v>0</v>
      </c>
      <c r="O1295" s="3">
        <f>'3rdR'!O$96</f>
        <v>0</v>
      </c>
      <c r="P1295" s="3">
        <f>'3rdR'!P$96</f>
        <v>0</v>
      </c>
      <c r="Q1295" s="3">
        <f>'3rdR'!Q$96</f>
        <v>0</v>
      </c>
      <c r="R1295" s="3">
        <f>'3rdR'!R$96</f>
        <v>0</v>
      </c>
      <c r="S1295" s="3">
        <f>'3rdR'!S$96</f>
        <v>0</v>
      </c>
      <c r="T1295" s="3">
        <f>'3rdR'!T$96</f>
        <v>0</v>
      </c>
      <c r="U1295" s="10">
        <f t="shared" si="90"/>
        <v>0</v>
      </c>
    </row>
    <row r="1296" spans="1:21" x14ac:dyDescent="0.35">
      <c r="B1296" s="4" t="s">
        <v>15</v>
      </c>
      <c r="C1296" s="3">
        <f>'4thR'!C$96</f>
        <v>0</v>
      </c>
      <c r="D1296" s="3">
        <f>'4thR'!D$96</f>
        <v>0</v>
      </c>
      <c r="E1296" s="3">
        <f>'4thR'!E$96</f>
        <v>0</v>
      </c>
      <c r="F1296" s="3">
        <f>'4thR'!F$96</f>
        <v>0</v>
      </c>
      <c r="G1296" s="3">
        <f>'4thR'!G$96</f>
        <v>0</v>
      </c>
      <c r="H1296" s="3">
        <f>'4thR'!H$96</f>
        <v>0</v>
      </c>
      <c r="I1296" s="3">
        <f>'4thR'!I$96</f>
        <v>0</v>
      </c>
      <c r="J1296" s="3">
        <f>'4thR'!J$96</f>
        <v>0</v>
      </c>
      <c r="K1296" s="3">
        <f>'4thR'!K$96</f>
        <v>0</v>
      </c>
      <c r="L1296" s="3">
        <f>'4thR'!L$96</f>
        <v>0</v>
      </c>
      <c r="M1296" s="3">
        <f>'4thR'!M$96</f>
        <v>0</v>
      </c>
      <c r="N1296" s="3">
        <f>'4thR'!N$96</f>
        <v>0</v>
      </c>
      <c r="O1296" s="3">
        <f>'4thR'!O$96</f>
        <v>0</v>
      </c>
      <c r="P1296" s="3">
        <f>'4thR'!P$96</f>
        <v>0</v>
      </c>
      <c r="Q1296" s="3">
        <f>'4thR'!Q$96</f>
        <v>0</v>
      </c>
      <c r="R1296" s="3">
        <f>'4thR'!R$96</f>
        <v>0</v>
      </c>
      <c r="S1296" s="3">
        <f>'4thR'!S$96</f>
        <v>0</v>
      </c>
      <c r="T1296" s="3">
        <f>'4thR'!T$96</f>
        <v>0</v>
      </c>
      <c r="U1296" s="10">
        <f t="shared" si="90"/>
        <v>0</v>
      </c>
    </row>
    <row r="1297" spans="1:21" x14ac:dyDescent="0.35">
      <c r="B1297" s="4" t="s">
        <v>16</v>
      </c>
      <c r="C1297" s="3">
        <f>'5thR'!C$96</f>
        <v>0</v>
      </c>
      <c r="D1297" s="3">
        <f>'5thR'!D$96</f>
        <v>0</v>
      </c>
      <c r="E1297" s="3">
        <f>'5thR'!E$96</f>
        <v>0</v>
      </c>
      <c r="F1297" s="3">
        <f>'5thR'!F$96</f>
        <v>0</v>
      </c>
      <c r="G1297" s="3">
        <f>'5thR'!G$96</f>
        <v>0</v>
      </c>
      <c r="H1297" s="3">
        <f>'5thR'!H$96</f>
        <v>0</v>
      </c>
      <c r="I1297" s="3">
        <f>'5thR'!I$96</f>
        <v>0</v>
      </c>
      <c r="J1297" s="3">
        <f>'5thR'!J$96</f>
        <v>0</v>
      </c>
      <c r="K1297" s="3">
        <f>'5thR'!K$96</f>
        <v>0</v>
      </c>
      <c r="L1297" s="3">
        <f>'5thR'!L$96</f>
        <v>0</v>
      </c>
      <c r="M1297" s="3">
        <f>'5thR'!M$96</f>
        <v>0</v>
      </c>
      <c r="N1297" s="3">
        <f>'5thR'!N$96</f>
        <v>0</v>
      </c>
      <c r="O1297" s="3">
        <f>'5thR'!O$96</f>
        <v>0</v>
      </c>
      <c r="P1297" s="3">
        <f>'5thR'!P$96</f>
        <v>0</v>
      </c>
      <c r="Q1297" s="3">
        <f>'5thR'!Q$96</f>
        <v>0</v>
      </c>
      <c r="R1297" s="3">
        <f>'5thR'!R$96</f>
        <v>0</v>
      </c>
      <c r="S1297" s="3">
        <f>'5thR'!S$96</f>
        <v>0</v>
      </c>
      <c r="T1297" s="3">
        <f>'5thR'!T$96</f>
        <v>0</v>
      </c>
      <c r="U1297" s="10">
        <f t="shared" si="90"/>
        <v>0</v>
      </c>
    </row>
    <row r="1298" spans="1:21" x14ac:dyDescent="0.35">
      <c r="B1298" s="4" t="s">
        <v>17</v>
      </c>
      <c r="C1298" s="3">
        <f>'6thR'!C$96</f>
        <v>0</v>
      </c>
      <c r="D1298" s="3">
        <f>'6thR'!D$96</f>
        <v>0</v>
      </c>
      <c r="E1298" s="3">
        <f>'6thR'!E$96</f>
        <v>0</v>
      </c>
      <c r="F1298" s="3">
        <f>'6thR'!F$96</f>
        <v>0</v>
      </c>
      <c r="G1298" s="3">
        <f>'6thR'!G$96</f>
        <v>0</v>
      </c>
      <c r="H1298" s="3">
        <f>'6thR'!H$96</f>
        <v>0</v>
      </c>
      <c r="I1298" s="3">
        <f>'6thR'!I$96</f>
        <v>0</v>
      </c>
      <c r="J1298" s="3">
        <f>'6thR'!J$96</f>
        <v>0</v>
      </c>
      <c r="K1298" s="3">
        <f>'6thR'!K$96</f>
        <v>0</v>
      </c>
      <c r="L1298" s="3">
        <f>'6thR'!L$96</f>
        <v>0</v>
      </c>
      <c r="M1298" s="3">
        <f>'6thR'!M$96</f>
        <v>0</v>
      </c>
      <c r="N1298" s="3">
        <f>'6thR'!N$96</f>
        <v>0</v>
      </c>
      <c r="O1298" s="3">
        <f>'6thR'!O$96</f>
        <v>0</v>
      </c>
      <c r="P1298" s="3">
        <f>'6thR'!P$96</f>
        <v>0</v>
      </c>
      <c r="Q1298" s="3">
        <f>'6thR'!Q$96</f>
        <v>0</v>
      </c>
      <c r="R1298" s="3">
        <f>'6thR'!R$96</f>
        <v>0</v>
      </c>
      <c r="S1298" s="3">
        <f>'6thR'!S$96</f>
        <v>0</v>
      </c>
      <c r="T1298" s="3">
        <f>'6thR'!T$96</f>
        <v>0</v>
      </c>
      <c r="U1298" s="10">
        <f t="shared" si="90"/>
        <v>0</v>
      </c>
    </row>
    <row r="1299" spans="1:21" x14ac:dyDescent="0.35">
      <c r="B1299" s="4" t="s">
        <v>18</v>
      </c>
      <c r="C1299" s="3">
        <f>'7thR'!C$96</f>
        <v>0</v>
      </c>
      <c r="D1299" s="3">
        <f>'7thR'!D$96</f>
        <v>0</v>
      </c>
      <c r="E1299" s="3">
        <f>'7thR'!E$96</f>
        <v>0</v>
      </c>
      <c r="F1299" s="3">
        <f>'7thR'!F$96</f>
        <v>0</v>
      </c>
      <c r="G1299" s="3">
        <f>'7thR'!G$96</f>
        <v>0</v>
      </c>
      <c r="H1299" s="3">
        <f>'7thR'!H$96</f>
        <v>0</v>
      </c>
      <c r="I1299" s="3">
        <f>'7thR'!I$96</f>
        <v>0</v>
      </c>
      <c r="J1299" s="3">
        <f>'7thR'!J$96</f>
        <v>0</v>
      </c>
      <c r="K1299" s="3">
        <f>'7thR'!K$96</f>
        <v>0</v>
      </c>
      <c r="L1299" s="3">
        <f>'7thR'!L$96</f>
        <v>0</v>
      </c>
      <c r="M1299" s="3">
        <f>'7thR'!M$96</f>
        <v>0</v>
      </c>
      <c r="N1299" s="3">
        <f>'7thR'!N$96</f>
        <v>0</v>
      </c>
      <c r="O1299" s="3">
        <f>'7thR'!O$96</f>
        <v>0</v>
      </c>
      <c r="P1299" s="3">
        <f>'7thR'!P$96</f>
        <v>0</v>
      </c>
      <c r="Q1299" s="3">
        <f>'7thR'!Q$96</f>
        <v>0</v>
      </c>
      <c r="R1299" s="3">
        <f>'7thR'!R$96</f>
        <v>0</v>
      </c>
      <c r="S1299" s="3">
        <f>'7thR'!S$96</f>
        <v>0</v>
      </c>
      <c r="T1299" s="3">
        <f>'7thR'!T$96</f>
        <v>0</v>
      </c>
      <c r="U1299" s="10">
        <f t="shared" si="90"/>
        <v>0</v>
      </c>
    </row>
    <row r="1300" spans="1:21" ht="15" thickBot="1" x14ac:dyDescent="0.4">
      <c r="B1300" s="4" t="s">
        <v>19</v>
      </c>
      <c r="C1300" s="32">
        <f>'8thR'!C$96</f>
        <v>0</v>
      </c>
      <c r="D1300" s="32">
        <f>'8thR'!D$96</f>
        <v>0</v>
      </c>
      <c r="E1300" s="32">
        <f>'8thR'!E$96</f>
        <v>0</v>
      </c>
      <c r="F1300" s="32">
        <f>'8thR'!F$96</f>
        <v>0</v>
      </c>
      <c r="G1300" s="32">
        <f>'8thR'!G$96</f>
        <v>0</v>
      </c>
      <c r="H1300" s="32">
        <f>'8thR'!H$96</f>
        <v>0</v>
      </c>
      <c r="I1300" s="32">
        <f>'8thR'!I$96</f>
        <v>0</v>
      </c>
      <c r="J1300" s="32">
        <f>'8thR'!J$96</f>
        <v>0</v>
      </c>
      <c r="K1300" s="32">
        <f>'8thR'!K$96</f>
        <v>0</v>
      </c>
      <c r="L1300" s="32">
        <f>'8thR'!L$96</f>
        <v>0</v>
      </c>
      <c r="M1300" s="32">
        <f>'8thR'!M$96</f>
        <v>0</v>
      </c>
      <c r="N1300" s="32">
        <f>'8thR'!N$96</f>
        <v>0</v>
      </c>
      <c r="O1300" s="32">
        <f>'8thR'!O$96</f>
        <v>0</v>
      </c>
      <c r="P1300" s="32">
        <f>'8thR'!P$96</f>
        <v>0</v>
      </c>
      <c r="Q1300" s="32">
        <f>'8thR'!Q$96</f>
        <v>0</v>
      </c>
      <c r="R1300" s="32">
        <f>'8thR'!R$96</f>
        <v>0</v>
      </c>
      <c r="S1300" s="32">
        <f>'8thR'!S$96</f>
        <v>0</v>
      </c>
      <c r="T1300" s="32">
        <f>'8thR'!T$96</f>
        <v>0</v>
      </c>
      <c r="U1300" s="10">
        <f t="shared" si="90"/>
        <v>0</v>
      </c>
    </row>
    <row r="1301" spans="1:21" ht="16" thickTop="1" x14ac:dyDescent="0.35">
      <c r="B1301" s="38" t="s">
        <v>12</v>
      </c>
      <c r="C1301" s="30">
        <f>score!H$96</f>
        <v>0</v>
      </c>
      <c r="D1301" s="30">
        <f>score!I$96</f>
        <v>0</v>
      </c>
      <c r="E1301" s="30">
        <f>score!J$96</f>
        <v>0</v>
      </c>
      <c r="F1301" s="30">
        <f>score!K$96</f>
        <v>0</v>
      </c>
      <c r="G1301" s="30">
        <f>score!L$96</f>
        <v>0</v>
      </c>
      <c r="H1301" s="30">
        <f>score!M$96</f>
        <v>0</v>
      </c>
      <c r="I1301" s="30">
        <f>score!N$96</f>
        <v>0</v>
      </c>
      <c r="J1301" s="30">
        <f>score!O$96</f>
        <v>0</v>
      </c>
      <c r="K1301" s="30">
        <f>score!P$96</f>
        <v>0</v>
      </c>
      <c r="L1301" s="30">
        <f>score!Q$96</f>
        <v>0</v>
      </c>
      <c r="M1301" s="30">
        <f>score!R$96</f>
        <v>0</v>
      </c>
      <c r="N1301" s="30">
        <f>score!S$96</f>
        <v>0</v>
      </c>
      <c r="O1301" s="30">
        <f>score!T$96</f>
        <v>0</v>
      </c>
      <c r="P1301" s="30">
        <f>score!U$96</f>
        <v>0</v>
      </c>
      <c r="Q1301" s="30">
        <f>score!V$96</f>
        <v>0</v>
      </c>
      <c r="R1301" s="30">
        <f>score!W$96</f>
        <v>0</v>
      </c>
      <c r="S1301" s="30">
        <f>score!X$96</f>
        <v>0</v>
      </c>
      <c r="T1301" s="30">
        <f>score!Y$96</f>
        <v>0</v>
      </c>
      <c r="U1301" s="34">
        <f t="shared" si="90"/>
        <v>0</v>
      </c>
    </row>
    <row r="1302" spans="1:21" ht="15.5" x14ac:dyDescent="0.35">
      <c r="B1302" s="39" t="s">
        <v>7</v>
      </c>
      <c r="C1302" s="40">
        <f>score!H$147</f>
        <v>4</v>
      </c>
      <c r="D1302" s="40">
        <f>score!$I$147</f>
        <v>3</v>
      </c>
      <c r="E1302" s="40">
        <f>score!$J$147</f>
        <v>3</v>
      </c>
      <c r="F1302" s="40">
        <f>score!$K$147</f>
        <v>4</v>
      </c>
      <c r="G1302" s="40">
        <f>score!$L$147</f>
        <v>4</v>
      </c>
      <c r="H1302" s="40">
        <f>score!$M$147</f>
        <v>4</v>
      </c>
      <c r="I1302" s="40">
        <f>score!$N$147</f>
        <v>3</v>
      </c>
      <c r="J1302" s="40">
        <f>score!$O$147</f>
        <v>4</v>
      </c>
      <c r="K1302" s="40">
        <f>score!$P$147</f>
        <v>3</v>
      </c>
      <c r="L1302" s="40">
        <f>score!$Q$147</f>
        <v>4</v>
      </c>
      <c r="M1302" s="40">
        <f>score!$R$147</f>
        <v>3</v>
      </c>
      <c r="N1302" s="40">
        <f>score!$S$147</f>
        <v>3</v>
      </c>
      <c r="O1302" s="40">
        <f>score!$T$147</f>
        <v>4</v>
      </c>
      <c r="P1302" s="40">
        <f>score!$U$147</f>
        <v>4</v>
      </c>
      <c r="Q1302" s="40">
        <f>score!$V$147</f>
        <v>4</v>
      </c>
      <c r="R1302" s="40">
        <f>score!$W$147</f>
        <v>3</v>
      </c>
      <c r="S1302" s="40">
        <f>score!$X$147</f>
        <v>4</v>
      </c>
      <c r="T1302" s="40">
        <f>score!$Y$147</f>
        <v>3</v>
      </c>
      <c r="U1302" s="13">
        <f t="shared" si="90"/>
        <v>64</v>
      </c>
    </row>
    <row r="1303" spans="1:21" x14ac:dyDescent="0.35">
      <c r="C1303" s="41"/>
      <c r="D1303" s="41"/>
      <c r="E1303" s="41"/>
      <c r="F1303" s="41"/>
      <c r="G1303" s="41"/>
      <c r="H1303" s="41"/>
      <c r="I1303" s="41"/>
      <c r="J1303" s="41"/>
      <c r="K1303" s="41"/>
      <c r="L1303" s="41"/>
      <c r="M1303" s="41"/>
      <c r="N1303" s="41"/>
      <c r="O1303" s="41"/>
      <c r="P1303" s="41"/>
      <c r="Q1303" s="41"/>
      <c r="R1303" s="41"/>
      <c r="S1303" s="41"/>
      <c r="T1303" s="41"/>
    </row>
    <row r="1304" spans="1:21" x14ac:dyDescent="0.35">
      <c r="A1304" s="151">
        <f>score!A97</f>
        <v>91</v>
      </c>
      <c r="C1304" s="153" t="s">
        <v>6</v>
      </c>
      <c r="D1304" s="153"/>
      <c r="E1304" s="153"/>
      <c r="F1304" s="153"/>
      <c r="G1304" s="153"/>
      <c r="H1304" s="153"/>
      <c r="I1304" s="153"/>
      <c r="J1304" s="153"/>
      <c r="K1304" s="153"/>
      <c r="L1304" s="153"/>
      <c r="M1304" s="153"/>
      <c r="N1304" s="153"/>
      <c r="O1304" s="153"/>
      <c r="P1304" s="153"/>
      <c r="Q1304" s="153"/>
      <c r="R1304" s="153"/>
      <c r="S1304" s="153"/>
      <c r="T1304" s="153"/>
    </row>
    <row r="1305" spans="1:21" x14ac:dyDescent="0.35">
      <c r="A1305" s="151"/>
      <c r="B1305" s="152" t="str">
        <f>score!F97</f>
        <v/>
      </c>
      <c r="C1305" s="155">
        <v>1</v>
      </c>
      <c r="D1305" s="155">
        <v>2</v>
      </c>
      <c r="E1305" s="155">
        <v>3</v>
      </c>
      <c r="F1305" s="155">
        <v>4</v>
      </c>
      <c r="G1305" s="155">
        <v>5</v>
      </c>
      <c r="H1305" s="155">
        <v>6</v>
      </c>
      <c r="I1305" s="155">
        <v>7</v>
      </c>
      <c r="J1305" s="155">
        <v>8</v>
      </c>
      <c r="K1305" s="155">
        <v>9</v>
      </c>
      <c r="L1305" s="155">
        <v>10</v>
      </c>
      <c r="M1305" s="155">
        <v>11</v>
      </c>
      <c r="N1305" s="155">
        <v>12</v>
      </c>
      <c r="O1305" s="155">
        <v>13</v>
      </c>
      <c r="P1305" s="155">
        <v>14</v>
      </c>
      <c r="Q1305" s="155">
        <v>15</v>
      </c>
      <c r="R1305" s="155">
        <v>16</v>
      </c>
      <c r="S1305" s="155">
        <v>17</v>
      </c>
      <c r="T1305" s="155">
        <v>18</v>
      </c>
      <c r="U1305" s="42" t="s">
        <v>1</v>
      </c>
    </row>
    <row r="1306" spans="1:21" x14ac:dyDescent="0.35">
      <c r="B1306" s="154"/>
      <c r="C1306" s="146"/>
      <c r="D1306" s="146"/>
      <c r="E1306" s="146"/>
      <c r="F1306" s="146"/>
      <c r="G1306" s="146"/>
      <c r="H1306" s="146"/>
      <c r="I1306" s="146"/>
      <c r="J1306" s="146"/>
      <c r="K1306" s="146"/>
      <c r="L1306" s="146"/>
      <c r="M1306" s="146"/>
      <c r="N1306" s="146"/>
      <c r="O1306" s="146"/>
      <c r="P1306" s="146"/>
      <c r="Q1306" s="146"/>
      <c r="R1306" s="146"/>
      <c r="S1306" s="146"/>
      <c r="T1306" s="146"/>
      <c r="U1306" s="43"/>
    </row>
    <row r="1307" spans="1:21" x14ac:dyDescent="0.35">
      <c r="B1307" s="4" t="s">
        <v>8</v>
      </c>
      <c r="C1307" s="3">
        <f>'1stR'!C$97</f>
        <v>0</v>
      </c>
      <c r="D1307" s="3">
        <f>'1stR'!D$97</f>
        <v>0</v>
      </c>
      <c r="E1307" s="3">
        <f>'1stR'!E$97</f>
        <v>0</v>
      </c>
      <c r="F1307" s="3">
        <f>'1stR'!F$97</f>
        <v>0</v>
      </c>
      <c r="G1307" s="3">
        <f>'1stR'!G$97</f>
        <v>0</v>
      </c>
      <c r="H1307" s="3">
        <f>'1stR'!H$97</f>
        <v>0</v>
      </c>
      <c r="I1307" s="3">
        <f>'1stR'!I$97</f>
        <v>0</v>
      </c>
      <c r="J1307" s="3">
        <f>'1stR'!J$97</f>
        <v>0</v>
      </c>
      <c r="K1307" s="3">
        <f>'1stR'!K$97</f>
        <v>0</v>
      </c>
      <c r="L1307" s="3">
        <f>'1stR'!L$97</f>
        <v>0</v>
      </c>
      <c r="M1307" s="3">
        <f>'1stR'!M$97</f>
        <v>0</v>
      </c>
      <c r="N1307" s="3">
        <f>'1stR'!N$97</f>
        <v>0</v>
      </c>
      <c r="O1307" s="3">
        <f>'1stR'!O$97</f>
        <v>0</v>
      </c>
      <c r="P1307" s="3">
        <f>'1stR'!P$97</f>
        <v>0</v>
      </c>
      <c r="Q1307" s="3">
        <f>'1stR'!Q$97</f>
        <v>0</v>
      </c>
      <c r="R1307" s="3">
        <f>'1stR'!R$97</f>
        <v>0</v>
      </c>
      <c r="S1307" s="3">
        <f>'1stR'!S$97</f>
        <v>0</v>
      </c>
      <c r="T1307" s="3">
        <f>'1stR'!T$97</f>
        <v>0</v>
      </c>
      <c r="U1307" s="10">
        <f>SUM(C1307:T1307)</f>
        <v>0</v>
      </c>
    </row>
    <row r="1308" spans="1:21" x14ac:dyDescent="0.35">
      <c r="B1308" s="4" t="s">
        <v>13</v>
      </c>
      <c r="C1308" s="3">
        <f>'2ndR'!C$97</f>
        <v>0</v>
      </c>
      <c r="D1308" s="3">
        <f>'2ndR'!D$97</f>
        <v>0</v>
      </c>
      <c r="E1308" s="3">
        <f>'2ndR'!E$97</f>
        <v>0</v>
      </c>
      <c r="F1308" s="3">
        <f>'2ndR'!F$97</f>
        <v>0</v>
      </c>
      <c r="G1308" s="3">
        <f>'2ndR'!G$97</f>
        <v>0</v>
      </c>
      <c r="H1308" s="3">
        <f>'2ndR'!H$97</f>
        <v>0</v>
      </c>
      <c r="I1308" s="3">
        <f>'2ndR'!I$97</f>
        <v>0</v>
      </c>
      <c r="J1308" s="3">
        <f>'2ndR'!J$97</f>
        <v>0</v>
      </c>
      <c r="K1308" s="3">
        <f>'2ndR'!K$97</f>
        <v>0</v>
      </c>
      <c r="L1308" s="3">
        <f>'2ndR'!L$97</f>
        <v>0</v>
      </c>
      <c r="M1308" s="3">
        <f>'2ndR'!M$97</f>
        <v>0</v>
      </c>
      <c r="N1308" s="3">
        <f>'2ndR'!N$97</f>
        <v>0</v>
      </c>
      <c r="O1308" s="3">
        <f>'2ndR'!O$97</f>
        <v>0</v>
      </c>
      <c r="P1308" s="3">
        <f>'2ndR'!P$97</f>
        <v>0</v>
      </c>
      <c r="Q1308" s="3">
        <f>'2ndR'!Q$97</f>
        <v>0</v>
      </c>
      <c r="R1308" s="3">
        <f>'2ndR'!R$97</f>
        <v>0</v>
      </c>
      <c r="S1308" s="3">
        <f>'2ndR'!S$97</f>
        <v>0</v>
      </c>
      <c r="T1308" s="3">
        <f>'2ndR'!T$97</f>
        <v>0</v>
      </c>
      <c r="U1308" s="10">
        <f t="shared" ref="U1308:U1316" si="91">SUM(C1308:T1308)</f>
        <v>0</v>
      </c>
    </row>
    <row r="1309" spans="1:21" x14ac:dyDescent="0.35">
      <c r="B1309" s="4" t="s">
        <v>14</v>
      </c>
      <c r="C1309" s="3">
        <f>'3rdR'!C$97</f>
        <v>0</v>
      </c>
      <c r="D1309" s="3">
        <f>'3rdR'!D$97</f>
        <v>0</v>
      </c>
      <c r="E1309" s="3">
        <f>'3rdR'!E$97</f>
        <v>0</v>
      </c>
      <c r="F1309" s="3">
        <f>'3rdR'!F$97</f>
        <v>0</v>
      </c>
      <c r="G1309" s="3">
        <f>'3rdR'!G$97</f>
        <v>0</v>
      </c>
      <c r="H1309" s="3">
        <f>'3rdR'!H$97</f>
        <v>0</v>
      </c>
      <c r="I1309" s="3">
        <f>'3rdR'!I$97</f>
        <v>0</v>
      </c>
      <c r="J1309" s="3">
        <f>'3rdR'!J$97</f>
        <v>0</v>
      </c>
      <c r="K1309" s="3">
        <f>'3rdR'!K$97</f>
        <v>0</v>
      </c>
      <c r="L1309" s="3">
        <f>'3rdR'!L$97</f>
        <v>0</v>
      </c>
      <c r="M1309" s="3">
        <f>'3rdR'!M$97</f>
        <v>0</v>
      </c>
      <c r="N1309" s="3">
        <f>'3rdR'!N$97</f>
        <v>0</v>
      </c>
      <c r="O1309" s="3">
        <f>'3rdR'!O$97</f>
        <v>0</v>
      </c>
      <c r="P1309" s="3">
        <f>'3rdR'!P$97</f>
        <v>0</v>
      </c>
      <c r="Q1309" s="3">
        <f>'3rdR'!Q$97</f>
        <v>0</v>
      </c>
      <c r="R1309" s="3">
        <f>'3rdR'!R$97</f>
        <v>0</v>
      </c>
      <c r="S1309" s="3">
        <f>'3rdR'!S$97</f>
        <v>0</v>
      </c>
      <c r="T1309" s="3">
        <f>'3rdR'!T$97</f>
        <v>0</v>
      </c>
      <c r="U1309" s="10">
        <f t="shared" si="91"/>
        <v>0</v>
      </c>
    </row>
    <row r="1310" spans="1:21" x14ac:dyDescent="0.35">
      <c r="B1310" s="4" t="s">
        <v>15</v>
      </c>
      <c r="C1310" s="3">
        <f>'4thR'!C$97</f>
        <v>0</v>
      </c>
      <c r="D1310" s="3">
        <f>'4thR'!D$97</f>
        <v>0</v>
      </c>
      <c r="E1310" s="3">
        <f>'4thR'!E$97</f>
        <v>0</v>
      </c>
      <c r="F1310" s="3">
        <f>'4thR'!F$97</f>
        <v>0</v>
      </c>
      <c r="G1310" s="3">
        <f>'4thR'!G$97</f>
        <v>0</v>
      </c>
      <c r="H1310" s="3">
        <f>'4thR'!H$97</f>
        <v>0</v>
      </c>
      <c r="I1310" s="3">
        <f>'4thR'!I$97</f>
        <v>0</v>
      </c>
      <c r="J1310" s="3">
        <f>'4thR'!J$97</f>
        <v>0</v>
      </c>
      <c r="K1310" s="3">
        <f>'4thR'!K$97</f>
        <v>0</v>
      </c>
      <c r="L1310" s="3">
        <f>'4thR'!L$97</f>
        <v>0</v>
      </c>
      <c r="M1310" s="3">
        <f>'4thR'!M$97</f>
        <v>0</v>
      </c>
      <c r="N1310" s="3">
        <f>'4thR'!N$97</f>
        <v>0</v>
      </c>
      <c r="O1310" s="3">
        <f>'4thR'!O$97</f>
        <v>0</v>
      </c>
      <c r="P1310" s="3">
        <f>'4thR'!P$97</f>
        <v>0</v>
      </c>
      <c r="Q1310" s="3">
        <f>'4thR'!Q$97</f>
        <v>0</v>
      </c>
      <c r="R1310" s="3">
        <f>'4thR'!R$97</f>
        <v>0</v>
      </c>
      <c r="S1310" s="3">
        <f>'4thR'!S$97</f>
        <v>0</v>
      </c>
      <c r="T1310" s="3">
        <f>'4thR'!T$97</f>
        <v>0</v>
      </c>
      <c r="U1310" s="10">
        <f t="shared" si="91"/>
        <v>0</v>
      </c>
    </row>
    <row r="1311" spans="1:21" x14ac:dyDescent="0.35">
      <c r="B1311" s="4" t="s">
        <v>16</v>
      </c>
      <c r="C1311" s="3">
        <f>'5thR'!C$97</f>
        <v>0</v>
      </c>
      <c r="D1311" s="3">
        <f>'5thR'!D$97</f>
        <v>0</v>
      </c>
      <c r="E1311" s="3">
        <f>'5thR'!E$97</f>
        <v>0</v>
      </c>
      <c r="F1311" s="3">
        <f>'5thR'!F$97</f>
        <v>0</v>
      </c>
      <c r="G1311" s="3">
        <f>'5thR'!G$97</f>
        <v>0</v>
      </c>
      <c r="H1311" s="3">
        <f>'5thR'!H$97</f>
        <v>0</v>
      </c>
      <c r="I1311" s="3">
        <f>'5thR'!I$97</f>
        <v>0</v>
      </c>
      <c r="J1311" s="3">
        <f>'5thR'!J$97</f>
        <v>0</v>
      </c>
      <c r="K1311" s="3">
        <f>'5thR'!K$97</f>
        <v>0</v>
      </c>
      <c r="L1311" s="3">
        <f>'5thR'!L$97</f>
        <v>0</v>
      </c>
      <c r="M1311" s="3">
        <f>'5thR'!M$97</f>
        <v>0</v>
      </c>
      <c r="N1311" s="3">
        <f>'5thR'!N$97</f>
        <v>0</v>
      </c>
      <c r="O1311" s="3">
        <f>'5thR'!O$97</f>
        <v>0</v>
      </c>
      <c r="P1311" s="3">
        <f>'5thR'!P$97</f>
        <v>0</v>
      </c>
      <c r="Q1311" s="3">
        <f>'5thR'!Q$97</f>
        <v>0</v>
      </c>
      <c r="R1311" s="3">
        <f>'5thR'!R$97</f>
        <v>0</v>
      </c>
      <c r="S1311" s="3">
        <f>'5thR'!S$97</f>
        <v>0</v>
      </c>
      <c r="T1311" s="3">
        <f>'5thR'!T$97</f>
        <v>0</v>
      </c>
      <c r="U1311" s="10">
        <f t="shared" si="91"/>
        <v>0</v>
      </c>
    </row>
    <row r="1312" spans="1:21" x14ac:dyDescent="0.35">
      <c r="B1312" s="4" t="s">
        <v>17</v>
      </c>
      <c r="C1312" s="3">
        <f>'6thR'!C$97</f>
        <v>0</v>
      </c>
      <c r="D1312" s="3">
        <f>'6thR'!D$97</f>
        <v>0</v>
      </c>
      <c r="E1312" s="3">
        <f>'6thR'!E$97</f>
        <v>0</v>
      </c>
      <c r="F1312" s="3">
        <f>'6thR'!F$97</f>
        <v>0</v>
      </c>
      <c r="G1312" s="3">
        <f>'6thR'!G$97</f>
        <v>0</v>
      </c>
      <c r="H1312" s="3">
        <f>'6thR'!H$97</f>
        <v>0</v>
      </c>
      <c r="I1312" s="3">
        <f>'6thR'!I$97</f>
        <v>0</v>
      </c>
      <c r="J1312" s="3">
        <f>'6thR'!J$97</f>
        <v>0</v>
      </c>
      <c r="K1312" s="3">
        <f>'6thR'!K$97</f>
        <v>0</v>
      </c>
      <c r="L1312" s="3">
        <f>'6thR'!L$97</f>
        <v>0</v>
      </c>
      <c r="M1312" s="3">
        <f>'6thR'!M$97</f>
        <v>0</v>
      </c>
      <c r="N1312" s="3">
        <f>'6thR'!N$97</f>
        <v>0</v>
      </c>
      <c r="O1312" s="3">
        <f>'6thR'!O$97</f>
        <v>0</v>
      </c>
      <c r="P1312" s="3">
        <f>'6thR'!P$97</f>
        <v>0</v>
      </c>
      <c r="Q1312" s="3">
        <f>'6thR'!Q$97</f>
        <v>0</v>
      </c>
      <c r="R1312" s="3">
        <f>'6thR'!R$97</f>
        <v>0</v>
      </c>
      <c r="S1312" s="3">
        <f>'6thR'!S$97</f>
        <v>0</v>
      </c>
      <c r="T1312" s="3">
        <f>'6thR'!T$97</f>
        <v>0</v>
      </c>
      <c r="U1312" s="10">
        <f t="shared" si="91"/>
        <v>0</v>
      </c>
    </row>
    <row r="1313" spans="1:21" x14ac:dyDescent="0.35">
      <c r="B1313" s="4" t="s">
        <v>18</v>
      </c>
      <c r="C1313" s="3">
        <f>'7thR'!C$97</f>
        <v>0</v>
      </c>
      <c r="D1313" s="3">
        <f>'7thR'!D$97</f>
        <v>0</v>
      </c>
      <c r="E1313" s="3">
        <f>'7thR'!E$97</f>
        <v>0</v>
      </c>
      <c r="F1313" s="3">
        <f>'7thR'!F$97</f>
        <v>0</v>
      </c>
      <c r="G1313" s="3">
        <f>'7thR'!G$97</f>
        <v>0</v>
      </c>
      <c r="H1313" s="3">
        <f>'7thR'!H$97</f>
        <v>0</v>
      </c>
      <c r="I1313" s="3">
        <f>'7thR'!I$97</f>
        <v>0</v>
      </c>
      <c r="J1313" s="3">
        <f>'7thR'!J$97</f>
        <v>0</v>
      </c>
      <c r="K1313" s="3">
        <f>'7thR'!K$97</f>
        <v>0</v>
      </c>
      <c r="L1313" s="3">
        <f>'7thR'!L$97</f>
        <v>0</v>
      </c>
      <c r="M1313" s="3">
        <f>'7thR'!M$97</f>
        <v>0</v>
      </c>
      <c r="N1313" s="3">
        <f>'7thR'!N$97</f>
        <v>0</v>
      </c>
      <c r="O1313" s="3">
        <f>'7thR'!O$97</f>
        <v>0</v>
      </c>
      <c r="P1313" s="3">
        <f>'7thR'!P$97</f>
        <v>0</v>
      </c>
      <c r="Q1313" s="3">
        <f>'7thR'!Q$97</f>
        <v>0</v>
      </c>
      <c r="R1313" s="3">
        <f>'7thR'!R$97</f>
        <v>0</v>
      </c>
      <c r="S1313" s="3">
        <f>'7thR'!S$97</f>
        <v>0</v>
      </c>
      <c r="T1313" s="3">
        <f>'7thR'!T$97</f>
        <v>0</v>
      </c>
      <c r="U1313" s="10">
        <f t="shared" si="91"/>
        <v>0</v>
      </c>
    </row>
    <row r="1314" spans="1:21" ht="15" thickBot="1" x14ac:dyDescent="0.4">
      <c r="B1314" s="4" t="s">
        <v>19</v>
      </c>
      <c r="C1314" s="32">
        <f>'8thR'!C$97</f>
        <v>0</v>
      </c>
      <c r="D1314" s="32">
        <f>'8thR'!D$97</f>
        <v>0</v>
      </c>
      <c r="E1314" s="32">
        <f>'8thR'!E$97</f>
        <v>0</v>
      </c>
      <c r="F1314" s="32">
        <f>'8thR'!F$97</f>
        <v>0</v>
      </c>
      <c r="G1314" s="32">
        <f>'8thR'!G$97</f>
        <v>0</v>
      </c>
      <c r="H1314" s="32">
        <f>'8thR'!H$97</f>
        <v>0</v>
      </c>
      <c r="I1314" s="32">
        <f>'8thR'!I$97</f>
        <v>0</v>
      </c>
      <c r="J1314" s="32">
        <f>'8thR'!J$97</f>
        <v>0</v>
      </c>
      <c r="K1314" s="32">
        <f>'8thR'!K$97</f>
        <v>0</v>
      </c>
      <c r="L1314" s="32">
        <f>'8thR'!L$97</f>
        <v>0</v>
      </c>
      <c r="M1314" s="32">
        <f>'8thR'!M$97</f>
        <v>0</v>
      </c>
      <c r="N1314" s="32">
        <f>'8thR'!N$97</f>
        <v>0</v>
      </c>
      <c r="O1314" s="32">
        <f>'8thR'!O$97</f>
        <v>0</v>
      </c>
      <c r="P1314" s="32">
        <f>'8thR'!P$97</f>
        <v>0</v>
      </c>
      <c r="Q1314" s="32">
        <f>'8thR'!Q$97</f>
        <v>0</v>
      </c>
      <c r="R1314" s="32">
        <f>'8thR'!R$97</f>
        <v>0</v>
      </c>
      <c r="S1314" s="32">
        <f>'8thR'!S$97</f>
        <v>0</v>
      </c>
      <c r="T1314" s="32">
        <f>'8thR'!T$97</f>
        <v>0</v>
      </c>
      <c r="U1314" s="10">
        <f t="shared" si="91"/>
        <v>0</v>
      </c>
    </row>
    <row r="1315" spans="1:21" ht="16" thickTop="1" x14ac:dyDescent="0.35">
      <c r="B1315" s="38" t="s">
        <v>12</v>
      </c>
      <c r="C1315" s="30">
        <f>score!H$97</f>
        <v>0</v>
      </c>
      <c r="D1315" s="30">
        <f>score!I$97</f>
        <v>0</v>
      </c>
      <c r="E1315" s="30">
        <f>score!J$97</f>
        <v>0</v>
      </c>
      <c r="F1315" s="30">
        <f>score!K$97</f>
        <v>0</v>
      </c>
      <c r="G1315" s="30">
        <f>score!L$97</f>
        <v>0</v>
      </c>
      <c r="H1315" s="30">
        <f>score!M$97</f>
        <v>0</v>
      </c>
      <c r="I1315" s="30">
        <f>score!N$97</f>
        <v>0</v>
      </c>
      <c r="J1315" s="30">
        <f>score!O$97</f>
        <v>0</v>
      </c>
      <c r="K1315" s="30">
        <f>score!P$97</f>
        <v>0</v>
      </c>
      <c r="L1315" s="30">
        <f>score!Q$97</f>
        <v>0</v>
      </c>
      <c r="M1315" s="30">
        <f>score!R$97</f>
        <v>0</v>
      </c>
      <c r="N1315" s="30">
        <f>score!S$97</f>
        <v>0</v>
      </c>
      <c r="O1315" s="30">
        <f>score!T$97</f>
        <v>0</v>
      </c>
      <c r="P1315" s="30">
        <f>score!U$97</f>
        <v>0</v>
      </c>
      <c r="Q1315" s="30">
        <f>score!V$97</f>
        <v>0</v>
      </c>
      <c r="R1315" s="30">
        <f>score!W$97</f>
        <v>0</v>
      </c>
      <c r="S1315" s="30">
        <f>score!X$97</f>
        <v>0</v>
      </c>
      <c r="T1315" s="30">
        <f>score!Y$97</f>
        <v>0</v>
      </c>
      <c r="U1315" s="34">
        <f t="shared" si="91"/>
        <v>0</v>
      </c>
    </row>
    <row r="1316" spans="1:21" ht="15.5" x14ac:dyDescent="0.35">
      <c r="B1316" s="39" t="s">
        <v>7</v>
      </c>
      <c r="C1316" s="40">
        <f>score!H$147</f>
        <v>4</v>
      </c>
      <c r="D1316" s="40">
        <f>score!$I$147</f>
        <v>3</v>
      </c>
      <c r="E1316" s="40">
        <f>score!$J$147</f>
        <v>3</v>
      </c>
      <c r="F1316" s="40">
        <f>score!$K$147</f>
        <v>4</v>
      </c>
      <c r="G1316" s="40">
        <f>score!$L$147</f>
        <v>4</v>
      </c>
      <c r="H1316" s="40">
        <f>score!$M$147</f>
        <v>4</v>
      </c>
      <c r="I1316" s="40">
        <f>score!$N$147</f>
        <v>3</v>
      </c>
      <c r="J1316" s="40">
        <f>score!$O$147</f>
        <v>4</v>
      </c>
      <c r="K1316" s="40">
        <f>score!$P$147</f>
        <v>3</v>
      </c>
      <c r="L1316" s="40">
        <f>score!$Q$147</f>
        <v>4</v>
      </c>
      <c r="M1316" s="40">
        <f>score!$R$147</f>
        <v>3</v>
      </c>
      <c r="N1316" s="40">
        <f>score!$S$147</f>
        <v>3</v>
      </c>
      <c r="O1316" s="40">
        <f>score!$T$147</f>
        <v>4</v>
      </c>
      <c r="P1316" s="40">
        <f>score!$U$147</f>
        <v>4</v>
      </c>
      <c r="Q1316" s="40">
        <f>score!$V$147</f>
        <v>4</v>
      </c>
      <c r="R1316" s="40">
        <f>score!$W$147</f>
        <v>3</v>
      </c>
      <c r="S1316" s="40">
        <f>score!$X$147</f>
        <v>4</v>
      </c>
      <c r="T1316" s="40">
        <f>score!$Y$147</f>
        <v>3</v>
      </c>
      <c r="U1316" s="13">
        <f t="shared" si="91"/>
        <v>64</v>
      </c>
    </row>
    <row r="1317" spans="1:21" x14ac:dyDescent="0.35">
      <c r="C1317" s="41"/>
      <c r="D1317" s="41"/>
      <c r="E1317" s="41"/>
      <c r="F1317" s="41"/>
      <c r="G1317" s="41"/>
      <c r="H1317" s="41"/>
      <c r="I1317" s="41"/>
      <c r="J1317" s="41"/>
      <c r="K1317" s="41"/>
      <c r="L1317" s="41"/>
      <c r="M1317" s="41"/>
      <c r="N1317" s="41"/>
      <c r="O1317" s="41"/>
      <c r="P1317" s="41"/>
      <c r="Q1317" s="41"/>
      <c r="R1317" s="41"/>
      <c r="S1317" s="41"/>
      <c r="T1317" s="41"/>
    </row>
    <row r="1318" spans="1:21" x14ac:dyDescent="0.35">
      <c r="A1318" s="151">
        <f>score!A98</f>
        <v>92</v>
      </c>
      <c r="C1318" s="149" t="s">
        <v>6</v>
      </c>
      <c r="D1318" s="149"/>
      <c r="E1318" s="149"/>
      <c r="F1318" s="149"/>
      <c r="G1318" s="149"/>
      <c r="H1318" s="149"/>
      <c r="I1318" s="149"/>
      <c r="J1318" s="149"/>
      <c r="K1318" s="149"/>
      <c r="L1318" s="149"/>
      <c r="M1318" s="149"/>
      <c r="N1318" s="149"/>
      <c r="O1318" s="149"/>
      <c r="P1318" s="149"/>
      <c r="Q1318" s="149"/>
      <c r="R1318" s="149"/>
      <c r="S1318" s="149"/>
      <c r="T1318" s="149"/>
    </row>
    <row r="1319" spans="1:21" x14ac:dyDescent="0.35">
      <c r="A1319" s="151"/>
      <c r="B1319" s="152" t="str">
        <f>score!F98</f>
        <v/>
      </c>
      <c r="C1319" s="147">
        <v>1</v>
      </c>
      <c r="D1319" s="147">
        <v>2</v>
      </c>
      <c r="E1319" s="147">
        <v>3</v>
      </c>
      <c r="F1319" s="147">
        <v>4</v>
      </c>
      <c r="G1319" s="147">
        <v>5</v>
      </c>
      <c r="H1319" s="147">
        <v>6</v>
      </c>
      <c r="I1319" s="147">
        <v>7</v>
      </c>
      <c r="J1319" s="147">
        <v>8</v>
      </c>
      <c r="K1319" s="147">
        <v>9</v>
      </c>
      <c r="L1319" s="147">
        <v>10</v>
      </c>
      <c r="M1319" s="147">
        <v>11</v>
      </c>
      <c r="N1319" s="147">
        <v>12</v>
      </c>
      <c r="O1319" s="147">
        <v>13</v>
      </c>
      <c r="P1319" s="147">
        <v>14</v>
      </c>
      <c r="Q1319" s="147">
        <v>15</v>
      </c>
      <c r="R1319" s="147">
        <v>16</v>
      </c>
      <c r="S1319" s="147">
        <v>17</v>
      </c>
      <c r="T1319" s="147">
        <v>18</v>
      </c>
      <c r="U1319" s="42" t="s">
        <v>1</v>
      </c>
    </row>
    <row r="1320" spans="1:21" x14ac:dyDescent="0.35">
      <c r="B1320" s="152"/>
      <c r="C1320" s="147"/>
      <c r="D1320" s="147"/>
      <c r="E1320" s="147"/>
      <c r="F1320" s="147"/>
      <c r="G1320" s="147"/>
      <c r="H1320" s="147"/>
      <c r="I1320" s="147"/>
      <c r="J1320" s="147"/>
      <c r="K1320" s="147"/>
      <c r="L1320" s="147"/>
      <c r="M1320" s="147"/>
      <c r="N1320" s="147"/>
      <c r="O1320" s="147"/>
      <c r="P1320" s="147"/>
      <c r="Q1320" s="147"/>
      <c r="R1320" s="147"/>
      <c r="S1320" s="147"/>
      <c r="T1320" s="147"/>
      <c r="U1320" s="43"/>
    </row>
    <row r="1321" spans="1:21" x14ac:dyDescent="0.35">
      <c r="B1321" s="4" t="s">
        <v>8</v>
      </c>
      <c r="C1321" s="3">
        <f>'1stR'!C$97</f>
        <v>0</v>
      </c>
      <c r="D1321" s="3">
        <f>'1stR'!D$97</f>
        <v>0</v>
      </c>
      <c r="E1321" s="3">
        <f>'1stR'!E$98</f>
        <v>0</v>
      </c>
      <c r="F1321" s="3">
        <f>'1stR'!F$98</f>
        <v>0</v>
      </c>
      <c r="G1321" s="3">
        <f>'1stR'!G$98</f>
        <v>0</v>
      </c>
      <c r="H1321" s="3">
        <f>'1stR'!H$98</f>
        <v>0</v>
      </c>
      <c r="I1321" s="3">
        <f>'1stR'!I$98</f>
        <v>0</v>
      </c>
      <c r="J1321" s="3">
        <f>'1stR'!J$98</f>
        <v>0</v>
      </c>
      <c r="K1321" s="3">
        <f>'1stR'!K$98</f>
        <v>0</v>
      </c>
      <c r="L1321" s="3">
        <f>'1stR'!L$98</f>
        <v>0</v>
      </c>
      <c r="M1321" s="3">
        <f>'1stR'!M$98</f>
        <v>0</v>
      </c>
      <c r="N1321" s="3">
        <f>'1stR'!N$98</f>
        <v>0</v>
      </c>
      <c r="O1321" s="3">
        <f>'1stR'!O$98</f>
        <v>0</v>
      </c>
      <c r="P1321" s="3">
        <f>'1stR'!P$98</f>
        <v>0</v>
      </c>
      <c r="Q1321" s="3">
        <f>'1stR'!Q$98</f>
        <v>0</v>
      </c>
      <c r="R1321" s="3">
        <f>'1stR'!R$98</f>
        <v>0</v>
      </c>
      <c r="S1321" s="3">
        <f>'1stR'!S$98</f>
        <v>0</v>
      </c>
      <c r="T1321" s="3">
        <f>'1stR'!T$98</f>
        <v>0</v>
      </c>
      <c r="U1321" s="10">
        <f>SUM(C1321:T1321)</f>
        <v>0</v>
      </c>
    </row>
    <row r="1322" spans="1:21" x14ac:dyDescent="0.35">
      <c r="B1322" s="4" t="s">
        <v>13</v>
      </c>
      <c r="C1322" s="3">
        <f>'2ndR'!C$97</f>
        <v>0</v>
      </c>
      <c r="D1322" s="3">
        <f>'2ndR'!D$97</f>
        <v>0</v>
      </c>
      <c r="E1322" s="3">
        <f>'2ndR'!E$98</f>
        <v>0</v>
      </c>
      <c r="F1322" s="3">
        <f>'2ndR'!F$98</f>
        <v>0</v>
      </c>
      <c r="G1322" s="3">
        <f>'2ndR'!G$98</f>
        <v>0</v>
      </c>
      <c r="H1322" s="3">
        <f>'2ndR'!H$98</f>
        <v>0</v>
      </c>
      <c r="I1322" s="3">
        <f>'2ndR'!I$98</f>
        <v>0</v>
      </c>
      <c r="J1322" s="3">
        <f>'2ndR'!J$98</f>
        <v>0</v>
      </c>
      <c r="K1322" s="3">
        <f>'2ndR'!K$98</f>
        <v>0</v>
      </c>
      <c r="L1322" s="3">
        <f>'2ndR'!L$98</f>
        <v>0</v>
      </c>
      <c r="M1322" s="3">
        <f>'2ndR'!M$98</f>
        <v>0</v>
      </c>
      <c r="N1322" s="3">
        <f>'2ndR'!N$98</f>
        <v>0</v>
      </c>
      <c r="O1322" s="3">
        <f>'2ndR'!O$98</f>
        <v>0</v>
      </c>
      <c r="P1322" s="3">
        <f>'2ndR'!P$98</f>
        <v>0</v>
      </c>
      <c r="Q1322" s="3">
        <f>'2ndR'!Q$98</f>
        <v>0</v>
      </c>
      <c r="R1322" s="3">
        <f>'2ndR'!R$98</f>
        <v>0</v>
      </c>
      <c r="S1322" s="3">
        <f>'2ndR'!S$98</f>
        <v>0</v>
      </c>
      <c r="T1322" s="3">
        <f>'2ndR'!T$98</f>
        <v>0</v>
      </c>
      <c r="U1322" s="10">
        <f t="shared" ref="U1322:U1330" si="92">SUM(C1322:T1322)</f>
        <v>0</v>
      </c>
    </row>
    <row r="1323" spans="1:21" x14ac:dyDescent="0.35">
      <c r="B1323" s="4" t="s">
        <v>14</v>
      </c>
      <c r="C1323" s="3">
        <f>'3rdR'!C$97</f>
        <v>0</v>
      </c>
      <c r="D1323" s="3">
        <f>'3rdR'!D$97</f>
        <v>0</v>
      </c>
      <c r="E1323" s="3">
        <f>'3rdR'!E$98</f>
        <v>0</v>
      </c>
      <c r="F1323" s="3">
        <f>'3rdR'!F$98</f>
        <v>0</v>
      </c>
      <c r="G1323" s="3">
        <f>'3rdR'!G$98</f>
        <v>0</v>
      </c>
      <c r="H1323" s="3">
        <f>'3rdR'!H$98</f>
        <v>0</v>
      </c>
      <c r="I1323" s="3">
        <f>'3rdR'!I$98</f>
        <v>0</v>
      </c>
      <c r="J1323" s="3">
        <f>'3rdR'!J$98</f>
        <v>0</v>
      </c>
      <c r="K1323" s="3">
        <f>'3rdR'!K$98</f>
        <v>0</v>
      </c>
      <c r="L1323" s="3">
        <f>'3rdR'!L$98</f>
        <v>0</v>
      </c>
      <c r="M1323" s="3">
        <f>'3rdR'!M$98</f>
        <v>0</v>
      </c>
      <c r="N1323" s="3">
        <f>'3rdR'!N$98</f>
        <v>0</v>
      </c>
      <c r="O1323" s="3">
        <f>'3rdR'!O$98</f>
        <v>0</v>
      </c>
      <c r="P1323" s="3">
        <f>'3rdR'!P$98</f>
        <v>0</v>
      </c>
      <c r="Q1323" s="3">
        <f>'3rdR'!Q$98</f>
        <v>0</v>
      </c>
      <c r="R1323" s="3">
        <f>'3rdR'!R$98</f>
        <v>0</v>
      </c>
      <c r="S1323" s="3">
        <f>'3rdR'!S$98</f>
        <v>0</v>
      </c>
      <c r="T1323" s="3">
        <f>'3rdR'!T$98</f>
        <v>0</v>
      </c>
      <c r="U1323" s="10">
        <f t="shared" si="92"/>
        <v>0</v>
      </c>
    </row>
    <row r="1324" spans="1:21" x14ac:dyDescent="0.35">
      <c r="B1324" s="4" t="s">
        <v>15</v>
      </c>
      <c r="C1324" s="3">
        <f>'4thR'!C$97</f>
        <v>0</v>
      </c>
      <c r="D1324" s="3">
        <f>'4thR'!D$97</f>
        <v>0</v>
      </c>
      <c r="E1324" s="3">
        <f>'4thR'!E$98</f>
        <v>0</v>
      </c>
      <c r="F1324" s="3">
        <f>'4thR'!F$98</f>
        <v>0</v>
      </c>
      <c r="G1324" s="3">
        <f>'4thR'!G$98</f>
        <v>0</v>
      </c>
      <c r="H1324" s="3">
        <f>'4thR'!H$98</f>
        <v>0</v>
      </c>
      <c r="I1324" s="3">
        <f>'4thR'!I$98</f>
        <v>0</v>
      </c>
      <c r="J1324" s="3">
        <f>'4thR'!J$98</f>
        <v>0</v>
      </c>
      <c r="K1324" s="3">
        <f>'4thR'!K$98</f>
        <v>0</v>
      </c>
      <c r="L1324" s="3">
        <f>'4thR'!L$98</f>
        <v>0</v>
      </c>
      <c r="M1324" s="3">
        <f>'4thR'!M$98</f>
        <v>0</v>
      </c>
      <c r="N1324" s="3">
        <f>'4thR'!N$98</f>
        <v>0</v>
      </c>
      <c r="O1324" s="3">
        <f>'4thR'!O$98</f>
        <v>0</v>
      </c>
      <c r="P1324" s="3">
        <f>'4thR'!P$98</f>
        <v>0</v>
      </c>
      <c r="Q1324" s="3">
        <f>'4thR'!Q$98</f>
        <v>0</v>
      </c>
      <c r="R1324" s="3">
        <f>'4thR'!R$98</f>
        <v>0</v>
      </c>
      <c r="S1324" s="3">
        <f>'4thR'!S$98</f>
        <v>0</v>
      </c>
      <c r="T1324" s="3">
        <f>'4thR'!T$98</f>
        <v>0</v>
      </c>
      <c r="U1324" s="10">
        <f t="shared" si="92"/>
        <v>0</v>
      </c>
    </row>
    <row r="1325" spans="1:21" x14ac:dyDescent="0.35">
      <c r="B1325" s="4" t="s">
        <v>16</v>
      </c>
      <c r="C1325" s="3">
        <f>'5thR'!C$97</f>
        <v>0</v>
      </c>
      <c r="D1325" s="3">
        <f>'5thR'!D$97</f>
        <v>0</v>
      </c>
      <c r="E1325" s="3">
        <f>'5thR'!E$98</f>
        <v>0</v>
      </c>
      <c r="F1325" s="3">
        <f>'5thR'!F$98</f>
        <v>0</v>
      </c>
      <c r="G1325" s="3">
        <f>'5thR'!G$98</f>
        <v>0</v>
      </c>
      <c r="H1325" s="3">
        <f>'5thR'!H$98</f>
        <v>0</v>
      </c>
      <c r="I1325" s="3">
        <f>'5thR'!I$98</f>
        <v>0</v>
      </c>
      <c r="J1325" s="3">
        <f>'5thR'!J$98</f>
        <v>0</v>
      </c>
      <c r="K1325" s="3">
        <f>'5thR'!K$98</f>
        <v>0</v>
      </c>
      <c r="L1325" s="3">
        <f>'5thR'!L$98</f>
        <v>0</v>
      </c>
      <c r="M1325" s="3">
        <f>'5thR'!M$98</f>
        <v>0</v>
      </c>
      <c r="N1325" s="3">
        <f>'5thR'!N$98</f>
        <v>0</v>
      </c>
      <c r="O1325" s="3">
        <f>'5thR'!O$98</f>
        <v>0</v>
      </c>
      <c r="P1325" s="3">
        <f>'5thR'!P$98</f>
        <v>0</v>
      </c>
      <c r="Q1325" s="3">
        <f>'5thR'!Q$98</f>
        <v>0</v>
      </c>
      <c r="R1325" s="3">
        <f>'5thR'!R$98</f>
        <v>0</v>
      </c>
      <c r="S1325" s="3">
        <f>'5thR'!S$98</f>
        <v>0</v>
      </c>
      <c r="T1325" s="3">
        <f>'5thR'!T$98</f>
        <v>0</v>
      </c>
      <c r="U1325" s="10">
        <f t="shared" si="92"/>
        <v>0</v>
      </c>
    </row>
    <row r="1326" spans="1:21" x14ac:dyDescent="0.35">
      <c r="B1326" s="4" t="s">
        <v>17</v>
      </c>
      <c r="C1326" s="3">
        <f>'6thR'!C$97</f>
        <v>0</v>
      </c>
      <c r="D1326" s="3">
        <f>'6thR'!D$97</f>
        <v>0</v>
      </c>
      <c r="E1326" s="3">
        <f>'6thR'!E$98</f>
        <v>0</v>
      </c>
      <c r="F1326" s="3">
        <f>'6thR'!F$98</f>
        <v>0</v>
      </c>
      <c r="G1326" s="3">
        <f>'6thR'!G$98</f>
        <v>0</v>
      </c>
      <c r="H1326" s="3">
        <f>'6thR'!H$98</f>
        <v>0</v>
      </c>
      <c r="I1326" s="3">
        <f>'6thR'!I$98</f>
        <v>0</v>
      </c>
      <c r="J1326" s="3">
        <f>'6thR'!J$98</f>
        <v>0</v>
      </c>
      <c r="K1326" s="3">
        <f>'6thR'!K$98</f>
        <v>0</v>
      </c>
      <c r="L1326" s="3">
        <f>'6thR'!L$98</f>
        <v>0</v>
      </c>
      <c r="M1326" s="3">
        <f>'6thR'!M$98</f>
        <v>0</v>
      </c>
      <c r="N1326" s="3">
        <f>'6thR'!N$98</f>
        <v>0</v>
      </c>
      <c r="O1326" s="3">
        <f>'6thR'!O$98</f>
        <v>0</v>
      </c>
      <c r="P1326" s="3">
        <f>'6thR'!P$98</f>
        <v>0</v>
      </c>
      <c r="Q1326" s="3">
        <f>'6thR'!Q$98</f>
        <v>0</v>
      </c>
      <c r="R1326" s="3">
        <f>'6thR'!R$98</f>
        <v>0</v>
      </c>
      <c r="S1326" s="3">
        <f>'6thR'!S$98</f>
        <v>0</v>
      </c>
      <c r="T1326" s="3">
        <f>'6thR'!T$98</f>
        <v>0</v>
      </c>
      <c r="U1326" s="10">
        <f t="shared" si="92"/>
        <v>0</v>
      </c>
    </row>
    <row r="1327" spans="1:21" x14ac:dyDescent="0.35">
      <c r="B1327" s="4" t="s">
        <v>18</v>
      </c>
      <c r="C1327" s="3">
        <f>'7thR'!C$97</f>
        <v>0</v>
      </c>
      <c r="D1327" s="3">
        <f>'7thR'!D$97</f>
        <v>0</v>
      </c>
      <c r="E1327" s="3">
        <f>'7thR'!E$98</f>
        <v>0</v>
      </c>
      <c r="F1327" s="3">
        <f>'7thR'!F$98</f>
        <v>0</v>
      </c>
      <c r="G1327" s="3">
        <f>'7thR'!G$98</f>
        <v>0</v>
      </c>
      <c r="H1327" s="3">
        <f>'7thR'!H$98</f>
        <v>0</v>
      </c>
      <c r="I1327" s="3">
        <f>'7thR'!I$98</f>
        <v>0</v>
      </c>
      <c r="J1327" s="3">
        <f>'7thR'!J$98</f>
        <v>0</v>
      </c>
      <c r="K1327" s="3">
        <f>'7thR'!K$98</f>
        <v>0</v>
      </c>
      <c r="L1327" s="3">
        <f>'7thR'!L$98</f>
        <v>0</v>
      </c>
      <c r="M1327" s="3">
        <f>'7thR'!M$98</f>
        <v>0</v>
      </c>
      <c r="N1327" s="3">
        <f>'7thR'!N$98</f>
        <v>0</v>
      </c>
      <c r="O1327" s="3">
        <f>'7thR'!O$98</f>
        <v>0</v>
      </c>
      <c r="P1327" s="3">
        <f>'7thR'!P$98</f>
        <v>0</v>
      </c>
      <c r="Q1327" s="3">
        <f>'7thR'!Q$98</f>
        <v>0</v>
      </c>
      <c r="R1327" s="3">
        <f>'7thR'!R$98</f>
        <v>0</v>
      </c>
      <c r="S1327" s="3">
        <f>'7thR'!S$98</f>
        <v>0</v>
      </c>
      <c r="T1327" s="3">
        <f>'7thR'!T$98</f>
        <v>0</v>
      </c>
      <c r="U1327" s="10">
        <f t="shared" si="92"/>
        <v>0</v>
      </c>
    </row>
    <row r="1328" spans="1:21" ht="15" thickBot="1" x14ac:dyDescent="0.4">
      <c r="B1328" s="4" t="s">
        <v>19</v>
      </c>
      <c r="C1328" s="32">
        <f>'8thR'!C$97</f>
        <v>0</v>
      </c>
      <c r="D1328" s="32">
        <f>'8thR'!D$97</f>
        <v>0</v>
      </c>
      <c r="E1328" s="32">
        <f>'8thR'!E$98</f>
        <v>0</v>
      </c>
      <c r="F1328" s="32">
        <f>'8thR'!F$98</f>
        <v>0</v>
      </c>
      <c r="G1328" s="32">
        <f>'8thR'!G$98</f>
        <v>0</v>
      </c>
      <c r="H1328" s="32">
        <f>'8thR'!H$98</f>
        <v>0</v>
      </c>
      <c r="I1328" s="32">
        <f>'8thR'!I$98</f>
        <v>0</v>
      </c>
      <c r="J1328" s="32">
        <f>'8thR'!J$98</f>
        <v>0</v>
      </c>
      <c r="K1328" s="32">
        <f>'8thR'!K$98</f>
        <v>0</v>
      </c>
      <c r="L1328" s="32">
        <f>'8thR'!L$98</f>
        <v>0</v>
      </c>
      <c r="M1328" s="32">
        <f>'8thR'!M$98</f>
        <v>0</v>
      </c>
      <c r="N1328" s="32">
        <f>'8thR'!N$98</f>
        <v>0</v>
      </c>
      <c r="O1328" s="32">
        <f>'8thR'!O$98</f>
        <v>0</v>
      </c>
      <c r="P1328" s="32">
        <f>'8thR'!P$98</f>
        <v>0</v>
      </c>
      <c r="Q1328" s="32">
        <f>'8thR'!Q$98</f>
        <v>0</v>
      </c>
      <c r="R1328" s="32">
        <f>'8thR'!R$98</f>
        <v>0</v>
      </c>
      <c r="S1328" s="32">
        <f>'8thR'!S$98</f>
        <v>0</v>
      </c>
      <c r="T1328" s="32">
        <f>'8thR'!T$98</f>
        <v>0</v>
      </c>
      <c r="U1328" s="10">
        <f t="shared" si="92"/>
        <v>0</v>
      </c>
    </row>
    <row r="1329" spans="1:21" ht="16" thickTop="1" x14ac:dyDescent="0.35">
      <c r="B1329" s="38" t="s">
        <v>12</v>
      </c>
      <c r="C1329" s="30">
        <f>score!H$97</f>
        <v>0</v>
      </c>
      <c r="D1329" s="30">
        <f>score!I$97</f>
        <v>0</v>
      </c>
      <c r="E1329" s="30">
        <f>score!J$98</f>
        <v>0</v>
      </c>
      <c r="F1329" s="30">
        <f>score!K$98</f>
        <v>0</v>
      </c>
      <c r="G1329" s="30">
        <f>score!L$98</f>
        <v>0</v>
      </c>
      <c r="H1329" s="30">
        <f>score!M$98</f>
        <v>0</v>
      </c>
      <c r="I1329" s="30">
        <f>score!N$98</f>
        <v>0</v>
      </c>
      <c r="J1329" s="30">
        <f>score!O$98</f>
        <v>0</v>
      </c>
      <c r="K1329" s="30">
        <f>score!P$98</f>
        <v>0</v>
      </c>
      <c r="L1329" s="30">
        <f>score!Q$98</f>
        <v>0</v>
      </c>
      <c r="M1329" s="30">
        <f>score!R$98</f>
        <v>0</v>
      </c>
      <c r="N1329" s="30">
        <f>score!S$98</f>
        <v>0</v>
      </c>
      <c r="O1329" s="30">
        <f>score!T$98</f>
        <v>0</v>
      </c>
      <c r="P1329" s="30">
        <f>score!U$98</f>
        <v>0</v>
      </c>
      <c r="Q1329" s="30">
        <f>score!V$98</f>
        <v>0</v>
      </c>
      <c r="R1329" s="30">
        <f>score!W$98</f>
        <v>0</v>
      </c>
      <c r="S1329" s="30">
        <f>score!X$98</f>
        <v>0</v>
      </c>
      <c r="T1329" s="30">
        <f>score!Y$98</f>
        <v>0</v>
      </c>
      <c r="U1329" s="34">
        <f t="shared" si="92"/>
        <v>0</v>
      </c>
    </row>
    <row r="1330" spans="1:21" ht="15.5" x14ac:dyDescent="0.35">
      <c r="B1330" s="39" t="s">
        <v>7</v>
      </c>
      <c r="C1330" s="40">
        <f>score!H$147</f>
        <v>4</v>
      </c>
      <c r="D1330" s="40">
        <f>score!$I$147</f>
        <v>3</v>
      </c>
      <c r="E1330" s="40">
        <f>score!$J$147</f>
        <v>3</v>
      </c>
      <c r="F1330" s="40">
        <f>score!$K$147</f>
        <v>4</v>
      </c>
      <c r="G1330" s="40">
        <f>score!$L$147</f>
        <v>4</v>
      </c>
      <c r="H1330" s="40">
        <f>score!$M$147</f>
        <v>4</v>
      </c>
      <c r="I1330" s="40">
        <f>score!$N$147</f>
        <v>3</v>
      </c>
      <c r="J1330" s="40">
        <f>score!$O$147</f>
        <v>4</v>
      </c>
      <c r="K1330" s="40">
        <f>score!$P$147</f>
        <v>3</v>
      </c>
      <c r="L1330" s="40">
        <f>score!$Q$147</f>
        <v>4</v>
      </c>
      <c r="M1330" s="40">
        <f>score!$R$147</f>
        <v>3</v>
      </c>
      <c r="N1330" s="40">
        <f>score!$S$147</f>
        <v>3</v>
      </c>
      <c r="O1330" s="40">
        <f>score!$T$147</f>
        <v>4</v>
      </c>
      <c r="P1330" s="40">
        <f>score!$U$147</f>
        <v>4</v>
      </c>
      <c r="Q1330" s="40">
        <f>score!$V$147</f>
        <v>4</v>
      </c>
      <c r="R1330" s="40">
        <f>score!$W$147</f>
        <v>3</v>
      </c>
      <c r="S1330" s="40">
        <f>score!$X$147</f>
        <v>4</v>
      </c>
      <c r="T1330" s="40">
        <f>score!$Y$147</f>
        <v>3</v>
      </c>
      <c r="U1330" s="13">
        <f t="shared" si="92"/>
        <v>64</v>
      </c>
    </row>
    <row r="1331" spans="1:21" x14ac:dyDescent="0.35">
      <c r="C1331" s="41"/>
      <c r="D1331" s="41"/>
      <c r="E1331" s="41"/>
      <c r="F1331" s="41"/>
      <c r="G1331" s="41"/>
      <c r="H1331" s="41"/>
      <c r="I1331" s="41"/>
      <c r="J1331" s="41"/>
      <c r="K1331" s="41"/>
      <c r="L1331" s="41"/>
      <c r="M1331" s="41"/>
      <c r="N1331" s="41"/>
      <c r="O1331" s="41"/>
      <c r="P1331" s="41"/>
      <c r="Q1331" s="41"/>
      <c r="R1331" s="41"/>
      <c r="S1331" s="41"/>
      <c r="T1331" s="41"/>
    </row>
    <row r="1332" spans="1:21" x14ac:dyDescent="0.35">
      <c r="A1332" s="151">
        <f>score!A99</f>
        <v>93</v>
      </c>
      <c r="C1332" s="149" t="s">
        <v>6</v>
      </c>
      <c r="D1332" s="149"/>
      <c r="E1332" s="149"/>
      <c r="F1332" s="149"/>
      <c r="G1332" s="149"/>
      <c r="H1332" s="149"/>
      <c r="I1332" s="149"/>
      <c r="J1332" s="149"/>
      <c r="K1332" s="149"/>
      <c r="L1332" s="149"/>
      <c r="M1332" s="149"/>
      <c r="N1332" s="149"/>
      <c r="O1332" s="149"/>
      <c r="P1332" s="149"/>
      <c r="Q1332" s="149"/>
      <c r="R1332" s="149"/>
      <c r="S1332" s="149"/>
      <c r="T1332" s="149"/>
    </row>
    <row r="1333" spans="1:21" x14ac:dyDescent="0.35">
      <c r="A1333" s="151"/>
      <c r="B1333" s="152" t="str">
        <f>score!F99</f>
        <v/>
      </c>
      <c r="C1333" s="147">
        <v>1</v>
      </c>
      <c r="D1333" s="147">
        <v>2</v>
      </c>
      <c r="E1333" s="147">
        <v>3</v>
      </c>
      <c r="F1333" s="147">
        <v>4</v>
      </c>
      <c r="G1333" s="147">
        <v>5</v>
      </c>
      <c r="H1333" s="147">
        <v>6</v>
      </c>
      <c r="I1333" s="147">
        <v>7</v>
      </c>
      <c r="J1333" s="147">
        <v>8</v>
      </c>
      <c r="K1333" s="147">
        <v>9</v>
      </c>
      <c r="L1333" s="147">
        <v>10</v>
      </c>
      <c r="M1333" s="147">
        <v>11</v>
      </c>
      <c r="N1333" s="147">
        <v>12</v>
      </c>
      <c r="O1333" s="147">
        <v>13</v>
      </c>
      <c r="P1333" s="147">
        <v>14</v>
      </c>
      <c r="Q1333" s="147">
        <v>15</v>
      </c>
      <c r="R1333" s="147">
        <v>16</v>
      </c>
      <c r="S1333" s="147">
        <v>17</v>
      </c>
      <c r="T1333" s="147">
        <v>18</v>
      </c>
      <c r="U1333" s="42" t="s">
        <v>1</v>
      </c>
    </row>
    <row r="1334" spans="1:21" x14ac:dyDescent="0.35">
      <c r="B1334" s="152"/>
      <c r="C1334" s="147"/>
      <c r="D1334" s="147"/>
      <c r="E1334" s="147"/>
      <c r="F1334" s="147"/>
      <c r="G1334" s="147"/>
      <c r="H1334" s="147"/>
      <c r="I1334" s="147"/>
      <c r="J1334" s="147"/>
      <c r="K1334" s="147"/>
      <c r="L1334" s="147"/>
      <c r="M1334" s="147"/>
      <c r="N1334" s="147"/>
      <c r="O1334" s="147"/>
      <c r="P1334" s="147"/>
      <c r="Q1334" s="147"/>
      <c r="R1334" s="147"/>
      <c r="S1334" s="147"/>
      <c r="T1334" s="147"/>
      <c r="U1334" s="43"/>
    </row>
    <row r="1335" spans="1:21" x14ac:dyDescent="0.35">
      <c r="B1335" s="4" t="s">
        <v>8</v>
      </c>
      <c r="C1335" s="3">
        <f>'1stR'!C$99</f>
        <v>0</v>
      </c>
      <c r="D1335" s="3">
        <f>'1stR'!D$99</f>
        <v>0</v>
      </c>
      <c r="E1335" s="3">
        <f>'1stR'!E$99</f>
        <v>0</v>
      </c>
      <c r="F1335" s="3">
        <f>'1stR'!F$99</f>
        <v>0</v>
      </c>
      <c r="G1335" s="3">
        <f>'1stR'!G$99</f>
        <v>0</v>
      </c>
      <c r="H1335" s="3">
        <f>'1stR'!H$99</f>
        <v>0</v>
      </c>
      <c r="I1335" s="3">
        <f>'1stR'!I$99</f>
        <v>0</v>
      </c>
      <c r="J1335" s="3">
        <f>'1stR'!J$99</f>
        <v>0</v>
      </c>
      <c r="K1335" s="3">
        <f>'1stR'!K$99</f>
        <v>0</v>
      </c>
      <c r="L1335" s="3">
        <f>'1stR'!L$99</f>
        <v>0</v>
      </c>
      <c r="M1335" s="3">
        <f>'1stR'!M$99</f>
        <v>0</v>
      </c>
      <c r="N1335" s="3">
        <f>'1stR'!N$99</f>
        <v>0</v>
      </c>
      <c r="O1335" s="3">
        <f>'1stR'!O$99</f>
        <v>0</v>
      </c>
      <c r="P1335" s="3">
        <f>'1stR'!P$99</f>
        <v>0</v>
      </c>
      <c r="Q1335" s="3">
        <f>'1stR'!Q$99</f>
        <v>0</v>
      </c>
      <c r="R1335" s="3">
        <f>'1stR'!R$99</f>
        <v>0</v>
      </c>
      <c r="S1335" s="3">
        <f>'1stR'!S$99</f>
        <v>0</v>
      </c>
      <c r="T1335" s="3">
        <f>'1stR'!T$99</f>
        <v>0</v>
      </c>
      <c r="U1335" s="10">
        <f>SUM(C1335:T1335)</f>
        <v>0</v>
      </c>
    </row>
    <row r="1336" spans="1:21" x14ac:dyDescent="0.35">
      <c r="B1336" s="4" t="s">
        <v>13</v>
      </c>
      <c r="C1336" s="3">
        <f>'2ndR'!C$99</f>
        <v>0</v>
      </c>
      <c r="D1336" s="3">
        <f>'2ndR'!D$99</f>
        <v>0</v>
      </c>
      <c r="E1336" s="3">
        <f>'2ndR'!E$99</f>
        <v>0</v>
      </c>
      <c r="F1336" s="3">
        <f>'2ndR'!F$99</f>
        <v>0</v>
      </c>
      <c r="G1336" s="3">
        <f>'2ndR'!G$99</f>
        <v>0</v>
      </c>
      <c r="H1336" s="3">
        <f>'2ndR'!H$99</f>
        <v>0</v>
      </c>
      <c r="I1336" s="3">
        <f>'2ndR'!I$99</f>
        <v>0</v>
      </c>
      <c r="J1336" s="3">
        <f>'2ndR'!J$99</f>
        <v>0</v>
      </c>
      <c r="K1336" s="3">
        <f>'2ndR'!K$99</f>
        <v>0</v>
      </c>
      <c r="L1336" s="3">
        <f>'2ndR'!L$99</f>
        <v>0</v>
      </c>
      <c r="M1336" s="3">
        <f>'2ndR'!M$99</f>
        <v>0</v>
      </c>
      <c r="N1336" s="3">
        <f>'2ndR'!N$99</f>
        <v>0</v>
      </c>
      <c r="O1336" s="3">
        <f>'2ndR'!O$99</f>
        <v>0</v>
      </c>
      <c r="P1336" s="3">
        <f>'2ndR'!P$99</f>
        <v>0</v>
      </c>
      <c r="Q1336" s="3">
        <f>'2ndR'!Q$99</f>
        <v>0</v>
      </c>
      <c r="R1336" s="3">
        <f>'2ndR'!R$99</f>
        <v>0</v>
      </c>
      <c r="S1336" s="3">
        <f>'2ndR'!S$99</f>
        <v>0</v>
      </c>
      <c r="T1336" s="3">
        <f>'2ndR'!T$99</f>
        <v>0</v>
      </c>
      <c r="U1336" s="10">
        <f t="shared" ref="U1336:U1344" si="93">SUM(C1336:T1336)</f>
        <v>0</v>
      </c>
    </row>
    <row r="1337" spans="1:21" x14ac:dyDescent="0.35">
      <c r="B1337" s="4" t="s">
        <v>14</v>
      </c>
      <c r="C1337" s="3">
        <f>'3rdR'!C$99</f>
        <v>0</v>
      </c>
      <c r="D1337" s="3">
        <f>'3rdR'!D$99</f>
        <v>0</v>
      </c>
      <c r="E1337" s="3">
        <f>'3rdR'!E$99</f>
        <v>0</v>
      </c>
      <c r="F1337" s="3">
        <f>'3rdR'!F$99</f>
        <v>0</v>
      </c>
      <c r="G1337" s="3">
        <f>'3rdR'!G$99</f>
        <v>0</v>
      </c>
      <c r="H1337" s="3">
        <f>'3rdR'!H$99</f>
        <v>0</v>
      </c>
      <c r="I1337" s="3">
        <f>'3rdR'!I$99</f>
        <v>0</v>
      </c>
      <c r="J1337" s="3">
        <f>'3rdR'!J$99</f>
        <v>0</v>
      </c>
      <c r="K1337" s="3">
        <f>'3rdR'!K$99</f>
        <v>0</v>
      </c>
      <c r="L1337" s="3">
        <f>'3rdR'!L$99</f>
        <v>0</v>
      </c>
      <c r="M1337" s="3">
        <f>'3rdR'!M$99</f>
        <v>0</v>
      </c>
      <c r="N1337" s="3">
        <f>'3rdR'!N$99</f>
        <v>0</v>
      </c>
      <c r="O1337" s="3">
        <f>'3rdR'!O$99</f>
        <v>0</v>
      </c>
      <c r="P1337" s="3">
        <f>'3rdR'!P$99</f>
        <v>0</v>
      </c>
      <c r="Q1337" s="3">
        <f>'3rdR'!Q$99</f>
        <v>0</v>
      </c>
      <c r="R1337" s="3">
        <f>'3rdR'!R$99</f>
        <v>0</v>
      </c>
      <c r="S1337" s="3">
        <f>'3rdR'!S$99</f>
        <v>0</v>
      </c>
      <c r="T1337" s="3">
        <f>'3rdR'!T$99</f>
        <v>0</v>
      </c>
      <c r="U1337" s="10">
        <f t="shared" si="93"/>
        <v>0</v>
      </c>
    </row>
    <row r="1338" spans="1:21" x14ac:dyDescent="0.35">
      <c r="B1338" s="4" t="s">
        <v>15</v>
      </c>
      <c r="C1338" s="3">
        <f>'4thR'!C$99</f>
        <v>0</v>
      </c>
      <c r="D1338" s="3">
        <f>'4thR'!D$99</f>
        <v>0</v>
      </c>
      <c r="E1338" s="3">
        <f>'4thR'!E$99</f>
        <v>0</v>
      </c>
      <c r="F1338" s="3">
        <f>'4thR'!F$99</f>
        <v>0</v>
      </c>
      <c r="G1338" s="3">
        <f>'4thR'!G$99</f>
        <v>0</v>
      </c>
      <c r="H1338" s="3">
        <f>'4thR'!H$99</f>
        <v>0</v>
      </c>
      <c r="I1338" s="3">
        <f>'4thR'!I$99</f>
        <v>0</v>
      </c>
      <c r="J1338" s="3">
        <f>'4thR'!J$99</f>
        <v>0</v>
      </c>
      <c r="K1338" s="3">
        <f>'4thR'!K$99</f>
        <v>0</v>
      </c>
      <c r="L1338" s="3">
        <f>'4thR'!L$99</f>
        <v>0</v>
      </c>
      <c r="M1338" s="3">
        <f>'4thR'!M$99</f>
        <v>0</v>
      </c>
      <c r="N1338" s="3">
        <f>'4thR'!N$99</f>
        <v>0</v>
      </c>
      <c r="O1338" s="3">
        <f>'4thR'!O$99</f>
        <v>0</v>
      </c>
      <c r="P1338" s="3">
        <f>'4thR'!P$99</f>
        <v>0</v>
      </c>
      <c r="Q1338" s="3">
        <f>'4thR'!Q$99</f>
        <v>0</v>
      </c>
      <c r="R1338" s="3">
        <f>'4thR'!R$99</f>
        <v>0</v>
      </c>
      <c r="S1338" s="3">
        <f>'4thR'!S$99</f>
        <v>0</v>
      </c>
      <c r="T1338" s="3">
        <f>'4thR'!T$99</f>
        <v>0</v>
      </c>
      <c r="U1338" s="10">
        <f t="shared" si="93"/>
        <v>0</v>
      </c>
    </row>
    <row r="1339" spans="1:21" x14ac:dyDescent="0.35">
      <c r="B1339" s="4" t="s">
        <v>16</v>
      </c>
      <c r="C1339" s="3">
        <f>'5thR'!C$99</f>
        <v>0</v>
      </c>
      <c r="D1339" s="3">
        <f>'5thR'!D$99</f>
        <v>0</v>
      </c>
      <c r="E1339" s="3">
        <f>'5thR'!E$99</f>
        <v>0</v>
      </c>
      <c r="F1339" s="3">
        <f>'5thR'!F$99</f>
        <v>0</v>
      </c>
      <c r="G1339" s="3">
        <f>'5thR'!G$99</f>
        <v>0</v>
      </c>
      <c r="H1339" s="3">
        <f>'5thR'!H$99</f>
        <v>0</v>
      </c>
      <c r="I1339" s="3">
        <f>'5thR'!I$99</f>
        <v>0</v>
      </c>
      <c r="J1339" s="3">
        <f>'5thR'!J$99</f>
        <v>0</v>
      </c>
      <c r="K1339" s="3">
        <f>'5thR'!K$99</f>
        <v>0</v>
      </c>
      <c r="L1339" s="3">
        <f>'5thR'!L$99</f>
        <v>0</v>
      </c>
      <c r="M1339" s="3">
        <f>'5thR'!M$99</f>
        <v>0</v>
      </c>
      <c r="N1339" s="3">
        <f>'5thR'!N$99</f>
        <v>0</v>
      </c>
      <c r="O1339" s="3">
        <f>'5thR'!O$99</f>
        <v>0</v>
      </c>
      <c r="P1339" s="3">
        <f>'5thR'!P$99</f>
        <v>0</v>
      </c>
      <c r="Q1339" s="3">
        <f>'5thR'!Q$99</f>
        <v>0</v>
      </c>
      <c r="R1339" s="3">
        <f>'5thR'!R$99</f>
        <v>0</v>
      </c>
      <c r="S1339" s="3">
        <f>'5thR'!S$99</f>
        <v>0</v>
      </c>
      <c r="T1339" s="3">
        <f>'5thR'!T$99</f>
        <v>0</v>
      </c>
      <c r="U1339" s="10">
        <f t="shared" si="93"/>
        <v>0</v>
      </c>
    </row>
    <row r="1340" spans="1:21" x14ac:dyDescent="0.35">
      <c r="B1340" s="4" t="s">
        <v>17</v>
      </c>
      <c r="C1340" s="3">
        <f>'6thR'!C$99</f>
        <v>0</v>
      </c>
      <c r="D1340" s="3">
        <f>'6thR'!D$99</f>
        <v>0</v>
      </c>
      <c r="E1340" s="3">
        <f>'6thR'!E$99</f>
        <v>0</v>
      </c>
      <c r="F1340" s="3">
        <f>'6thR'!F$99</f>
        <v>0</v>
      </c>
      <c r="G1340" s="3">
        <f>'6thR'!G$99</f>
        <v>0</v>
      </c>
      <c r="H1340" s="3">
        <f>'6thR'!H$99</f>
        <v>0</v>
      </c>
      <c r="I1340" s="3">
        <f>'6thR'!I$99</f>
        <v>0</v>
      </c>
      <c r="J1340" s="3">
        <f>'6thR'!J$99</f>
        <v>0</v>
      </c>
      <c r="K1340" s="3">
        <f>'6thR'!K$99</f>
        <v>0</v>
      </c>
      <c r="L1340" s="3">
        <f>'6thR'!L$99</f>
        <v>0</v>
      </c>
      <c r="M1340" s="3">
        <f>'6thR'!M$99</f>
        <v>0</v>
      </c>
      <c r="N1340" s="3">
        <f>'6thR'!N$99</f>
        <v>0</v>
      </c>
      <c r="O1340" s="3">
        <f>'6thR'!O$99</f>
        <v>0</v>
      </c>
      <c r="P1340" s="3">
        <f>'6thR'!P$99</f>
        <v>0</v>
      </c>
      <c r="Q1340" s="3">
        <f>'6thR'!Q$99</f>
        <v>0</v>
      </c>
      <c r="R1340" s="3">
        <f>'6thR'!R$99</f>
        <v>0</v>
      </c>
      <c r="S1340" s="3">
        <f>'6thR'!S$99</f>
        <v>0</v>
      </c>
      <c r="T1340" s="3">
        <f>'6thR'!T$99</f>
        <v>0</v>
      </c>
      <c r="U1340" s="10">
        <f t="shared" si="93"/>
        <v>0</v>
      </c>
    </row>
    <row r="1341" spans="1:21" x14ac:dyDescent="0.35">
      <c r="B1341" s="4" t="s">
        <v>18</v>
      </c>
      <c r="C1341" s="3">
        <f>'7thR'!C$99</f>
        <v>0</v>
      </c>
      <c r="D1341" s="3">
        <f>'7thR'!D$99</f>
        <v>0</v>
      </c>
      <c r="E1341" s="3">
        <f>'7thR'!E$99</f>
        <v>0</v>
      </c>
      <c r="F1341" s="3">
        <f>'7thR'!F$99</f>
        <v>0</v>
      </c>
      <c r="G1341" s="3">
        <f>'7thR'!G$99</f>
        <v>0</v>
      </c>
      <c r="H1341" s="3">
        <f>'7thR'!H$99</f>
        <v>0</v>
      </c>
      <c r="I1341" s="3">
        <f>'7thR'!I$99</f>
        <v>0</v>
      </c>
      <c r="J1341" s="3">
        <f>'7thR'!J$99</f>
        <v>0</v>
      </c>
      <c r="K1341" s="3">
        <f>'7thR'!K$99</f>
        <v>0</v>
      </c>
      <c r="L1341" s="3">
        <f>'7thR'!L$99</f>
        <v>0</v>
      </c>
      <c r="M1341" s="3">
        <f>'7thR'!M$99</f>
        <v>0</v>
      </c>
      <c r="N1341" s="3">
        <f>'7thR'!N$99</f>
        <v>0</v>
      </c>
      <c r="O1341" s="3">
        <f>'7thR'!O$99</f>
        <v>0</v>
      </c>
      <c r="P1341" s="3">
        <f>'7thR'!P$99</f>
        <v>0</v>
      </c>
      <c r="Q1341" s="3">
        <f>'7thR'!Q$99</f>
        <v>0</v>
      </c>
      <c r="R1341" s="3">
        <f>'7thR'!R$99</f>
        <v>0</v>
      </c>
      <c r="S1341" s="3">
        <f>'7thR'!S$99</f>
        <v>0</v>
      </c>
      <c r="T1341" s="3">
        <f>'7thR'!T$99</f>
        <v>0</v>
      </c>
      <c r="U1341" s="10">
        <f t="shared" si="93"/>
        <v>0</v>
      </c>
    </row>
    <row r="1342" spans="1:21" ht="15" thickBot="1" x14ac:dyDescent="0.4">
      <c r="B1342" s="4" t="s">
        <v>19</v>
      </c>
      <c r="C1342" s="32">
        <f>'8thR'!C$99</f>
        <v>0</v>
      </c>
      <c r="D1342" s="32">
        <f>'8thR'!D$99</f>
        <v>0</v>
      </c>
      <c r="E1342" s="32">
        <f>'8thR'!E$99</f>
        <v>0</v>
      </c>
      <c r="F1342" s="32">
        <f>'8thR'!F$99</f>
        <v>0</v>
      </c>
      <c r="G1342" s="32">
        <f>'8thR'!G$99</f>
        <v>0</v>
      </c>
      <c r="H1342" s="32">
        <f>'8thR'!H$99</f>
        <v>0</v>
      </c>
      <c r="I1342" s="32">
        <f>'8thR'!I$99</f>
        <v>0</v>
      </c>
      <c r="J1342" s="32">
        <f>'8thR'!J$99</f>
        <v>0</v>
      </c>
      <c r="K1342" s="32">
        <f>'8thR'!K$99</f>
        <v>0</v>
      </c>
      <c r="L1342" s="32">
        <f>'8thR'!L$99</f>
        <v>0</v>
      </c>
      <c r="M1342" s="32">
        <f>'8thR'!M$99</f>
        <v>0</v>
      </c>
      <c r="N1342" s="32">
        <f>'8thR'!N$99</f>
        <v>0</v>
      </c>
      <c r="O1342" s="32">
        <f>'8thR'!O$99</f>
        <v>0</v>
      </c>
      <c r="P1342" s="32">
        <f>'8thR'!P$99</f>
        <v>0</v>
      </c>
      <c r="Q1342" s="32">
        <f>'8thR'!Q$99</f>
        <v>0</v>
      </c>
      <c r="R1342" s="32">
        <f>'8thR'!R$99</f>
        <v>0</v>
      </c>
      <c r="S1342" s="32">
        <f>'8thR'!S$99</f>
        <v>0</v>
      </c>
      <c r="T1342" s="32">
        <f>'8thR'!T$99</f>
        <v>0</v>
      </c>
      <c r="U1342" s="10">
        <f t="shared" si="93"/>
        <v>0</v>
      </c>
    </row>
    <row r="1343" spans="1:21" ht="16" thickTop="1" x14ac:dyDescent="0.35">
      <c r="B1343" s="38" t="s">
        <v>12</v>
      </c>
      <c r="C1343" s="30">
        <f>score!H$99</f>
        <v>0</v>
      </c>
      <c r="D1343" s="30">
        <f>score!I$99</f>
        <v>0</v>
      </c>
      <c r="E1343" s="30">
        <f>score!J$99</f>
        <v>0</v>
      </c>
      <c r="F1343" s="30">
        <f>score!K$99</f>
        <v>0</v>
      </c>
      <c r="G1343" s="30">
        <f>score!L$99</f>
        <v>0</v>
      </c>
      <c r="H1343" s="30">
        <f>score!M$99</f>
        <v>0</v>
      </c>
      <c r="I1343" s="30">
        <f>score!N$99</f>
        <v>0</v>
      </c>
      <c r="J1343" s="30">
        <f>score!O$99</f>
        <v>0</v>
      </c>
      <c r="K1343" s="30">
        <f>score!P$99</f>
        <v>0</v>
      </c>
      <c r="L1343" s="30">
        <f>score!Q$99</f>
        <v>0</v>
      </c>
      <c r="M1343" s="30">
        <f>score!R$99</f>
        <v>0</v>
      </c>
      <c r="N1343" s="30">
        <f>score!S$99</f>
        <v>0</v>
      </c>
      <c r="O1343" s="30">
        <f>score!T$99</f>
        <v>0</v>
      </c>
      <c r="P1343" s="30">
        <f>score!U$99</f>
        <v>0</v>
      </c>
      <c r="Q1343" s="30">
        <f>score!V$99</f>
        <v>0</v>
      </c>
      <c r="R1343" s="30">
        <f>score!W$99</f>
        <v>0</v>
      </c>
      <c r="S1343" s="30">
        <f>score!X$99</f>
        <v>0</v>
      </c>
      <c r="T1343" s="30">
        <f>score!Y$99</f>
        <v>0</v>
      </c>
      <c r="U1343" s="34">
        <f t="shared" si="93"/>
        <v>0</v>
      </c>
    </row>
    <row r="1344" spans="1:21" ht="15.5" x14ac:dyDescent="0.35">
      <c r="B1344" s="39" t="s">
        <v>7</v>
      </c>
      <c r="C1344" s="40">
        <f>score!H$147</f>
        <v>4</v>
      </c>
      <c r="D1344" s="40">
        <f>score!$I$147</f>
        <v>3</v>
      </c>
      <c r="E1344" s="40">
        <f>score!$J$147</f>
        <v>3</v>
      </c>
      <c r="F1344" s="40">
        <f>score!$K$147</f>
        <v>4</v>
      </c>
      <c r="G1344" s="40">
        <f>score!$L$147</f>
        <v>4</v>
      </c>
      <c r="H1344" s="40">
        <f>score!$M$147</f>
        <v>4</v>
      </c>
      <c r="I1344" s="40">
        <f>score!$N$147</f>
        <v>3</v>
      </c>
      <c r="J1344" s="40">
        <f>score!$O$147</f>
        <v>4</v>
      </c>
      <c r="K1344" s="40">
        <f>score!$P$147</f>
        <v>3</v>
      </c>
      <c r="L1344" s="40">
        <f>score!$Q$147</f>
        <v>4</v>
      </c>
      <c r="M1344" s="40">
        <f>score!$R$147</f>
        <v>3</v>
      </c>
      <c r="N1344" s="40">
        <f>score!$S$147</f>
        <v>3</v>
      </c>
      <c r="O1344" s="40">
        <f>score!$T$147</f>
        <v>4</v>
      </c>
      <c r="P1344" s="40">
        <f>score!$U$147</f>
        <v>4</v>
      </c>
      <c r="Q1344" s="40">
        <f>score!$V$147</f>
        <v>4</v>
      </c>
      <c r="R1344" s="40">
        <f>score!$W$147</f>
        <v>3</v>
      </c>
      <c r="S1344" s="40">
        <f>score!$X$147</f>
        <v>4</v>
      </c>
      <c r="T1344" s="40">
        <f>score!$Y$147</f>
        <v>3</v>
      </c>
      <c r="U1344" s="13">
        <f t="shared" si="93"/>
        <v>64</v>
      </c>
    </row>
    <row r="1345" spans="1:21" x14ac:dyDescent="0.35">
      <c r="C1345" s="41"/>
      <c r="D1345" s="41"/>
      <c r="E1345" s="41"/>
      <c r="F1345" s="41"/>
      <c r="G1345" s="41"/>
      <c r="H1345" s="41"/>
      <c r="I1345" s="41"/>
      <c r="J1345" s="41"/>
      <c r="K1345" s="41"/>
      <c r="L1345" s="41"/>
      <c r="M1345" s="41"/>
      <c r="N1345" s="41"/>
      <c r="O1345" s="41"/>
      <c r="P1345" s="41"/>
      <c r="Q1345" s="41"/>
      <c r="R1345" s="41"/>
      <c r="S1345" s="41"/>
      <c r="T1345" s="41"/>
    </row>
    <row r="1346" spans="1:21" x14ac:dyDescent="0.35">
      <c r="A1346" s="151">
        <f>score!A100</f>
        <v>94</v>
      </c>
      <c r="C1346" s="149" t="s">
        <v>6</v>
      </c>
      <c r="D1346" s="149"/>
      <c r="E1346" s="149"/>
      <c r="F1346" s="149"/>
      <c r="G1346" s="149"/>
      <c r="H1346" s="149"/>
      <c r="I1346" s="149"/>
      <c r="J1346" s="149"/>
      <c r="K1346" s="149"/>
      <c r="L1346" s="149"/>
      <c r="M1346" s="149"/>
      <c r="N1346" s="149"/>
      <c r="O1346" s="149"/>
      <c r="P1346" s="149"/>
      <c r="Q1346" s="149"/>
      <c r="R1346" s="149"/>
      <c r="S1346" s="149"/>
      <c r="T1346" s="149"/>
    </row>
    <row r="1347" spans="1:21" x14ac:dyDescent="0.35">
      <c r="A1347" s="151"/>
      <c r="B1347" s="152" t="str">
        <f>score!F100</f>
        <v/>
      </c>
      <c r="C1347" s="147">
        <v>1</v>
      </c>
      <c r="D1347" s="147">
        <v>2</v>
      </c>
      <c r="E1347" s="147">
        <v>3</v>
      </c>
      <c r="F1347" s="147">
        <v>4</v>
      </c>
      <c r="G1347" s="147">
        <v>5</v>
      </c>
      <c r="H1347" s="147">
        <v>6</v>
      </c>
      <c r="I1347" s="147">
        <v>7</v>
      </c>
      <c r="J1347" s="147">
        <v>8</v>
      </c>
      <c r="K1347" s="147">
        <v>9</v>
      </c>
      <c r="L1347" s="147">
        <v>10</v>
      </c>
      <c r="M1347" s="147">
        <v>11</v>
      </c>
      <c r="N1347" s="147">
        <v>12</v>
      </c>
      <c r="O1347" s="147">
        <v>13</v>
      </c>
      <c r="P1347" s="147">
        <v>14</v>
      </c>
      <c r="Q1347" s="147">
        <v>15</v>
      </c>
      <c r="R1347" s="147">
        <v>16</v>
      </c>
      <c r="S1347" s="147">
        <v>17</v>
      </c>
      <c r="T1347" s="147">
        <v>18</v>
      </c>
      <c r="U1347" s="42" t="s">
        <v>1</v>
      </c>
    </row>
    <row r="1348" spans="1:21" x14ac:dyDescent="0.35">
      <c r="B1348" s="152"/>
      <c r="C1348" s="147"/>
      <c r="D1348" s="147"/>
      <c r="E1348" s="147"/>
      <c r="F1348" s="147"/>
      <c r="G1348" s="147"/>
      <c r="H1348" s="147"/>
      <c r="I1348" s="147"/>
      <c r="J1348" s="147"/>
      <c r="K1348" s="147"/>
      <c r="L1348" s="147"/>
      <c r="M1348" s="147"/>
      <c r="N1348" s="147"/>
      <c r="O1348" s="147"/>
      <c r="P1348" s="147"/>
      <c r="Q1348" s="147"/>
      <c r="R1348" s="147"/>
      <c r="S1348" s="147"/>
      <c r="T1348" s="147"/>
      <c r="U1348" s="43"/>
    </row>
    <row r="1349" spans="1:21" x14ac:dyDescent="0.35">
      <c r="B1349" s="4" t="s">
        <v>8</v>
      </c>
      <c r="C1349" s="3">
        <f>'1stR'!C$100</f>
        <v>0</v>
      </c>
      <c r="D1349" s="3">
        <f>'1stR'!D$100</f>
        <v>0</v>
      </c>
      <c r="E1349" s="3">
        <f>'1stR'!E$100</f>
        <v>0</v>
      </c>
      <c r="F1349" s="3">
        <f>'1stR'!F$100</f>
        <v>0</v>
      </c>
      <c r="G1349" s="3">
        <f>'1stR'!G$100</f>
        <v>0</v>
      </c>
      <c r="H1349" s="3">
        <f>'1stR'!H$100</f>
        <v>0</v>
      </c>
      <c r="I1349" s="3">
        <f>'1stR'!I$100</f>
        <v>0</v>
      </c>
      <c r="J1349" s="3">
        <f>'1stR'!J$100</f>
        <v>0</v>
      </c>
      <c r="K1349" s="3">
        <f>'1stR'!K$100</f>
        <v>0</v>
      </c>
      <c r="L1349" s="3">
        <f>'1stR'!L$100</f>
        <v>0</v>
      </c>
      <c r="M1349" s="3">
        <f>'1stR'!M$100</f>
        <v>0</v>
      </c>
      <c r="N1349" s="3">
        <f>'1stR'!N$100</f>
        <v>0</v>
      </c>
      <c r="O1349" s="3">
        <f>'1stR'!O$100</f>
        <v>0</v>
      </c>
      <c r="P1349" s="3">
        <f>'1stR'!P$100</f>
        <v>0</v>
      </c>
      <c r="Q1349" s="3">
        <f>'1stR'!Q$100</f>
        <v>0</v>
      </c>
      <c r="R1349" s="3">
        <f>'1stR'!R$100</f>
        <v>0</v>
      </c>
      <c r="S1349" s="3">
        <f>'1stR'!S$100</f>
        <v>0</v>
      </c>
      <c r="T1349" s="3">
        <f>'1stR'!T$100</f>
        <v>0</v>
      </c>
      <c r="U1349" s="10">
        <f>SUM(C1349:T1349)</f>
        <v>0</v>
      </c>
    </row>
    <row r="1350" spans="1:21" x14ac:dyDescent="0.35">
      <c r="B1350" s="4" t="s">
        <v>13</v>
      </c>
      <c r="C1350" s="3">
        <f>'2ndR'!C$100</f>
        <v>0</v>
      </c>
      <c r="D1350" s="3">
        <f>'2ndR'!D$100</f>
        <v>0</v>
      </c>
      <c r="E1350" s="3">
        <f>'2ndR'!E$100</f>
        <v>0</v>
      </c>
      <c r="F1350" s="3">
        <f>'2ndR'!F$100</f>
        <v>0</v>
      </c>
      <c r="G1350" s="3">
        <f>'2ndR'!G$100</f>
        <v>0</v>
      </c>
      <c r="H1350" s="3">
        <f>'2ndR'!H$100</f>
        <v>0</v>
      </c>
      <c r="I1350" s="3">
        <f>'2ndR'!I$100</f>
        <v>0</v>
      </c>
      <c r="J1350" s="3">
        <f>'2ndR'!J$100</f>
        <v>0</v>
      </c>
      <c r="K1350" s="3">
        <f>'2ndR'!K$100</f>
        <v>0</v>
      </c>
      <c r="L1350" s="3">
        <f>'2ndR'!L$100</f>
        <v>0</v>
      </c>
      <c r="M1350" s="3">
        <f>'2ndR'!M$100</f>
        <v>0</v>
      </c>
      <c r="N1350" s="3">
        <f>'2ndR'!N$100</f>
        <v>0</v>
      </c>
      <c r="O1350" s="3">
        <f>'2ndR'!O$100</f>
        <v>0</v>
      </c>
      <c r="P1350" s="3">
        <f>'2ndR'!P$100</f>
        <v>0</v>
      </c>
      <c r="Q1350" s="3">
        <f>'2ndR'!Q$100</f>
        <v>0</v>
      </c>
      <c r="R1350" s="3">
        <f>'2ndR'!R$100</f>
        <v>0</v>
      </c>
      <c r="S1350" s="3">
        <f>'2ndR'!S$100</f>
        <v>0</v>
      </c>
      <c r="T1350" s="3">
        <f>'2ndR'!T$100</f>
        <v>0</v>
      </c>
      <c r="U1350" s="10">
        <f t="shared" ref="U1350:U1358" si="94">SUM(C1350:T1350)</f>
        <v>0</v>
      </c>
    </row>
    <row r="1351" spans="1:21" x14ac:dyDescent="0.35">
      <c r="B1351" s="4" t="s">
        <v>14</v>
      </c>
      <c r="C1351" s="3">
        <f>'3rdR'!C$100</f>
        <v>0</v>
      </c>
      <c r="D1351" s="3">
        <f>'3rdR'!D$100</f>
        <v>0</v>
      </c>
      <c r="E1351" s="3">
        <f>'3rdR'!E$100</f>
        <v>0</v>
      </c>
      <c r="F1351" s="3">
        <f>'3rdR'!F$100</f>
        <v>0</v>
      </c>
      <c r="G1351" s="3">
        <f>'3rdR'!G$100</f>
        <v>0</v>
      </c>
      <c r="H1351" s="3">
        <f>'3rdR'!H$100</f>
        <v>0</v>
      </c>
      <c r="I1351" s="3">
        <f>'3rdR'!I$100</f>
        <v>0</v>
      </c>
      <c r="J1351" s="3">
        <f>'3rdR'!J$100</f>
        <v>0</v>
      </c>
      <c r="K1351" s="3">
        <f>'3rdR'!K$100</f>
        <v>0</v>
      </c>
      <c r="L1351" s="3">
        <f>'3rdR'!L$100</f>
        <v>0</v>
      </c>
      <c r="M1351" s="3">
        <f>'3rdR'!M$100</f>
        <v>0</v>
      </c>
      <c r="N1351" s="3">
        <f>'3rdR'!N$100</f>
        <v>0</v>
      </c>
      <c r="O1351" s="3">
        <f>'3rdR'!O$100</f>
        <v>0</v>
      </c>
      <c r="P1351" s="3">
        <f>'3rdR'!P$100</f>
        <v>0</v>
      </c>
      <c r="Q1351" s="3">
        <f>'3rdR'!Q$100</f>
        <v>0</v>
      </c>
      <c r="R1351" s="3">
        <f>'3rdR'!R$100</f>
        <v>0</v>
      </c>
      <c r="S1351" s="3">
        <f>'3rdR'!S$100</f>
        <v>0</v>
      </c>
      <c r="T1351" s="3">
        <f>'3rdR'!T$100</f>
        <v>0</v>
      </c>
      <c r="U1351" s="10">
        <f t="shared" si="94"/>
        <v>0</v>
      </c>
    </row>
    <row r="1352" spans="1:21" x14ac:dyDescent="0.35">
      <c r="B1352" s="4" t="s">
        <v>15</v>
      </c>
      <c r="C1352" s="3">
        <f>'4thR'!C$100</f>
        <v>0</v>
      </c>
      <c r="D1352" s="3">
        <f>'4thR'!D$100</f>
        <v>0</v>
      </c>
      <c r="E1352" s="3">
        <f>'4thR'!E$100</f>
        <v>0</v>
      </c>
      <c r="F1352" s="3">
        <f>'4thR'!F$100</f>
        <v>0</v>
      </c>
      <c r="G1352" s="3">
        <f>'4thR'!G$100</f>
        <v>0</v>
      </c>
      <c r="H1352" s="3">
        <f>'4thR'!H$100</f>
        <v>0</v>
      </c>
      <c r="I1352" s="3">
        <f>'4thR'!I$100</f>
        <v>0</v>
      </c>
      <c r="J1352" s="3">
        <f>'4thR'!J$100</f>
        <v>0</v>
      </c>
      <c r="K1352" s="3">
        <f>'4thR'!K$100</f>
        <v>0</v>
      </c>
      <c r="L1352" s="3">
        <f>'4thR'!L$100</f>
        <v>0</v>
      </c>
      <c r="M1352" s="3">
        <f>'4thR'!M$100</f>
        <v>0</v>
      </c>
      <c r="N1352" s="3">
        <f>'4thR'!N$100</f>
        <v>0</v>
      </c>
      <c r="O1352" s="3">
        <f>'4thR'!O$100</f>
        <v>0</v>
      </c>
      <c r="P1352" s="3">
        <f>'4thR'!P$100</f>
        <v>0</v>
      </c>
      <c r="Q1352" s="3">
        <f>'4thR'!Q$100</f>
        <v>0</v>
      </c>
      <c r="R1352" s="3">
        <f>'4thR'!R$100</f>
        <v>0</v>
      </c>
      <c r="S1352" s="3">
        <f>'4thR'!S$100</f>
        <v>0</v>
      </c>
      <c r="T1352" s="3">
        <f>'4thR'!T$100</f>
        <v>0</v>
      </c>
      <c r="U1352" s="10">
        <f t="shared" si="94"/>
        <v>0</v>
      </c>
    </row>
    <row r="1353" spans="1:21" x14ac:dyDescent="0.35">
      <c r="B1353" s="4" t="s">
        <v>16</v>
      </c>
      <c r="C1353" s="3">
        <f>'5thR'!C$100</f>
        <v>0</v>
      </c>
      <c r="D1353" s="3">
        <f>'5thR'!D$100</f>
        <v>0</v>
      </c>
      <c r="E1353" s="3">
        <f>'5thR'!E$100</f>
        <v>0</v>
      </c>
      <c r="F1353" s="3">
        <f>'5thR'!F$100</f>
        <v>0</v>
      </c>
      <c r="G1353" s="3">
        <f>'5thR'!G$100</f>
        <v>0</v>
      </c>
      <c r="H1353" s="3">
        <f>'5thR'!H$100</f>
        <v>0</v>
      </c>
      <c r="I1353" s="3">
        <f>'5thR'!I$100</f>
        <v>0</v>
      </c>
      <c r="J1353" s="3">
        <f>'5thR'!J$100</f>
        <v>0</v>
      </c>
      <c r="K1353" s="3">
        <f>'5thR'!K$100</f>
        <v>0</v>
      </c>
      <c r="L1353" s="3">
        <f>'5thR'!L$100</f>
        <v>0</v>
      </c>
      <c r="M1353" s="3">
        <f>'5thR'!M$100</f>
        <v>0</v>
      </c>
      <c r="N1353" s="3">
        <f>'5thR'!N$100</f>
        <v>0</v>
      </c>
      <c r="O1353" s="3">
        <f>'5thR'!O$100</f>
        <v>0</v>
      </c>
      <c r="P1353" s="3">
        <f>'5thR'!P$100</f>
        <v>0</v>
      </c>
      <c r="Q1353" s="3">
        <f>'5thR'!Q$100</f>
        <v>0</v>
      </c>
      <c r="R1353" s="3">
        <f>'5thR'!R$100</f>
        <v>0</v>
      </c>
      <c r="S1353" s="3">
        <f>'5thR'!S$100</f>
        <v>0</v>
      </c>
      <c r="T1353" s="3">
        <f>'5thR'!T$100</f>
        <v>0</v>
      </c>
      <c r="U1353" s="10">
        <f t="shared" si="94"/>
        <v>0</v>
      </c>
    </row>
    <row r="1354" spans="1:21" x14ac:dyDescent="0.35">
      <c r="B1354" s="4" t="s">
        <v>17</v>
      </c>
      <c r="C1354" s="3">
        <f>'6thR'!C$100</f>
        <v>0</v>
      </c>
      <c r="D1354" s="3">
        <f>'6thR'!D$100</f>
        <v>0</v>
      </c>
      <c r="E1354" s="3">
        <f>'6thR'!E$100</f>
        <v>0</v>
      </c>
      <c r="F1354" s="3">
        <f>'6thR'!F$100</f>
        <v>0</v>
      </c>
      <c r="G1354" s="3">
        <f>'6thR'!G$100</f>
        <v>0</v>
      </c>
      <c r="H1354" s="3">
        <f>'6thR'!H$100</f>
        <v>0</v>
      </c>
      <c r="I1354" s="3">
        <f>'6thR'!I$100</f>
        <v>0</v>
      </c>
      <c r="J1354" s="3">
        <f>'6thR'!J$100</f>
        <v>0</v>
      </c>
      <c r="K1354" s="3">
        <f>'6thR'!K$100</f>
        <v>0</v>
      </c>
      <c r="L1354" s="3">
        <f>'6thR'!L$100</f>
        <v>0</v>
      </c>
      <c r="M1354" s="3">
        <f>'6thR'!M$100</f>
        <v>0</v>
      </c>
      <c r="N1354" s="3">
        <f>'6thR'!N$100</f>
        <v>0</v>
      </c>
      <c r="O1354" s="3">
        <f>'6thR'!O$100</f>
        <v>0</v>
      </c>
      <c r="P1354" s="3">
        <f>'6thR'!P$100</f>
        <v>0</v>
      </c>
      <c r="Q1354" s="3">
        <f>'6thR'!Q$100</f>
        <v>0</v>
      </c>
      <c r="R1354" s="3">
        <f>'6thR'!R$100</f>
        <v>0</v>
      </c>
      <c r="S1354" s="3">
        <f>'6thR'!S$100</f>
        <v>0</v>
      </c>
      <c r="T1354" s="3">
        <f>'6thR'!T$100</f>
        <v>0</v>
      </c>
      <c r="U1354" s="10">
        <f t="shared" si="94"/>
        <v>0</v>
      </c>
    </row>
    <row r="1355" spans="1:21" x14ac:dyDescent="0.35">
      <c r="B1355" s="4" t="s">
        <v>18</v>
      </c>
      <c r="C1355" s="3">
        <f>'7thR'!C$100</f>
        <v>0</v>
      </c>
      <c r="D1355" s="3">
        <f>'7thR'!D$100</f>
        <v>0</v>
      </c>
      <c r="E1355" s="3">
        <f>'7thR'!E$100</f>
        <v>0</v>
      </c>
      <c r="F1355" s="3">
        <f>'7thR'!F$100</f>
        <v>0</v>
      </c>
      <c r="G1355" s="3">
        <f>'7thR'!G$100</f>
        <v>0</v>
      </c>
      <c r="H1355" s="3">
        <f>'7thR'!H$100</f>
        <v>0</v>
      </c>
      <c r="I1355" s="3">
        <f>'7thR'!I$100</f>
        <v>0</v>
      </c>
      <c r="J1355" s="3">
        <f>'7thR'!J$100</f>
        <v>0</v>
      </c>
      <c r="K1355" s="3">
        <f>'7thR'!K$100</f>
        <v>0</v>
      </c>
      <c r="L1355" s="3">
        <f>'7thR'!L$100</f>
        <v>0</v>
      </c>
      <c r="M1355" s="3">
        <f>'7thR'!M$100</f>
        <v>0</v>
      </c>
      <c r="N1355" s="3">
        <f>'7thR'!N$100</f>
        <v>0</v>
      </c>
      <c r="O1355" s="3">
        <f>'7thR'!O$100</f>
        <v>0</v>
      </c>
      <c r="P1355" s="3">
        <f>'7thR'!P$100</f>
        <v>0</v>
      </c>
      <c r="Q1355" s="3">
        <f>'7thR'!Q$100</f>
        <v>0</v>
      </c>
      <c r="R1355" s="3">
        <f>'7thR'!R$100</f>
        <v>0</v>
      </c>
      <c r="S1355" s="3">
        <f>'7thR'!S$100</f>
        <v>0</v>
      </c>
      <c r="T1355" s="3">
        <f>'7thR'!T$100</f>
        <v>0</v>
      </c>
      <c r="U1355" s="10">
        <f t="shared" si="94"/>
        <v>0</v>
      </c>
    </row>
    <row r="1356" spans="1:21" ht="15" thickBot="1" x14ac:dyDescent="0.4">
      <c r="B1356" s="4" t="s">
        <v>19</v>
      </c>
      <c r="C1356" s="32">
        <f>'8thR'!C$100</f>
        <v>0</v>
      </c>
      <c r="D1356" s="32">
        <f>'8thR'!D$100</f>
        <v>0</v>
      </c>
      <c r="E1356" s="32">
        <f>'8thR'!E$100</f>
        <v>0</v>
      </c>
      <c r="F1356" s="32">
        <f>'8thR'!F$100</f>
        <v>0</v>
      </c>
      <c r="G1356" s="32">
        <f>'8thR'!G$100</f>
        <v>0</v>
      </c>
      <c r="H1356" s="32">
        <f>'8thR'!H$100</f>
        <v>0</v>
      </c>
      <c r="I1356" s="32">
        <f>'8thR'!I$100</f>
        <v>0</v>
      </c>
      <c r="J1356" s="32">
        <f>'8thR'!J$100</f>
        <v>0</v>
      </c>
      <c r="K1356" s="32">
        <f>'8thR'!K$100</f>
        <v>0</v>
      </c>
      <c r="L1356" s="32">
        <f>'8thR'!L$100</f>
        <v>0</v>
      </c>
      <c r="M1356" s="32">
        <f>'8thR'!M$100</f>
        <v>0</v>
      </c>
      <c r="N1356" s="32">
        <f>'8thR'!N$100</f>
        <v>0</v>
      </c>
      <c r="O1356" s="32">
        <f>'8thR'!O$100</f>
        <v>0</v>
      </c>
      <c r="P1356" s="32">
        <f>'8thR'!P$100</f>
        <v>0</v>
      </c>
      <c r="Q1356" s="32">
        <f>'8thR'!Q$100</f>
        <v>0</v>
      </c>
      <c r="R1356" s="32">
        <f>'8thR'!R$100</f>
        <v>0</v>
      </c>
      <c r="S1356" s="32">
        <f>'8thR'!S$100</f>
        <v>0</v>
      </c>
      <c r="T1356" s="32">
        <f>'8thR'!T$100</f>
        <v>0</v>
      </c>
      <c r="U1356" s="10">
        <f t="shared" si="94"/>
        <v>0</v>
      </c>
    </row>
    <row r="1357" spans="1:21" ht="16" thickTop="1" x14ac:dyDescent="0.35">
      <c r="B1357" s="38" t="s">
        <v>12</v>
      </c>
      <c r="C1357" s="30">
        <f>score!H$100</f>
        <v>0</v>
      </c>
      <c r="D1357" s="30">
        <f>score!I$100</f>
        <v>0</v>
      </c>
      <c r="E1357" s="30">
        <f>score!J$100</f>
        <v>0</v>
      </c>
      <c r="F1357" s="30">
        <f>score!K$100</f>
        <v>0</v>
      </c>
      <c r="G1357" s="30">
        <f>score!L$100</f>
        <v>0</v>
      </c>
      <c r="H1357" s="30">
        <f>score!M$100</f>
        <v>0</v>
      </c>
      <c r="I1357" s="30">
        <f>score!N$100</f>
        <v>0</v>
      </c>
      <c r="J1357" s="30">
        <f>score!O$100</f>
        <v>0</v>
      </c>
      <c r="K1357" s="30">
        <f>score!P$100</f>
        <v>0</v>
      </c>
      <c r="L1357" s="30">
        <f>score!Q$100</f>
        <v>0</v>
      </c>
      <c r="M1357" s="30">
        <f>score!R$100</f>
        <v>0</v>
      </c>
      <c r="N1357" s="30">
        <f>score!S$100</f>
        <v>0</v>
      </c>
      <c r="O1357" s="30">
        <f>score!T$100</f>
        <v>0</v>
      </c>
      <c r="P1357" s="30">
        <f>score!U$100</f>
        <v>0</v>
      </c>
      <c r="Q1357" s="30">
        <f>score!V$100</f>
        <v>0</v>
      </c>
      <c r="R1357" s="30">
        <f>score!W$100</f>
        <v>0</v>
      </c>
      <c r="S1357" s="30">
        <f>score!X$100</f>
        <v>0</v>
      </c>
      <c r="T1357" s="30">
        <f>score!Y$100</f>
        <v>0</v>
      </c>
      <c r="U1357" s="34">
        <f t="shared" si="94"/>
        <v>0</v>
      </c>
    </row>
    <row r="1358" spans="1:21" ht="15.5" x14ac:dyDescent="0.35">
      <c r="B1358" s="39" t="s">
        <v>7</v>
      </c>
      <c r="C1358" s="40">
        <f>score!H$147</f>
        <v>4</v>
      </c>
      <c r="D1358" s="40">
        <f>score!$I$147</f>
        <v>3</v>
      </c>
      <c r="E1358" s="40">
        <f>score!$J$147</f>
        <v>3</v>
      </c>
      <c r="F1358" s="40">
        <f>score!$K$147</f>
        <v>4</v>
      </c>
      <c r="G1358" s="40">
        <f>score!$L$147</f>
        <v>4</v>
      </c>
      <c r="H1358" s="40">
        <f>score!$M$147</f>
        <v>4</v>
      </c>
      <c r="I1358" s="40">
        <f>score!$N$147</f>
        <v>3</v>
      </c>
      <c r="J1358" s="40">
        <f>score!$O$147</f>
        <v>4</v>
      </c>
      <c r="K1358" s="40">
        <f>score!$P$147</f>
        <v>3</v>
      </c>
      <c r="L1358" s="40">
        <f>score!$Q$147</f>
        <v>4</v>
      </c>
      <c r="M1358" s="40">
        <f>score!$R$147</f>
        <v>3</v>
      </c>
      <c r="N1358" s="40">
        <f>score!$S$147</f>
        <v>3</v>
      </c>
      <c r="O1358" s="40">
        <f>score!$T$147</f>
        <v>4</v>
      </c>
      <c r="P1358" s="40">
        <f>score!$U$147</f>
        <v>4</v>
      </c>
      <c r="Q1358" s="40">
        <f>score!$V$147</f>
        <v>4</v>
      </c>
      <c r="R1358" s="40">
        <f>score!$W$147</f>
        <v>3</v>
      </c>
      <c r="S1358" s="40">
        <f>score!$X$147</f>
        <v>4</v>
      </c>
      <c r="T1358" s="40">
        <f>score!$Y$147</f>
        <v>3</v>
      </c>
      <c r="U1358" s="13">
        <f t="shared" si="94"/>
        <v>64</v>
      </c>
    </row>
    <row r="1359" spans="1:21" x14ac:dyDescent="0.35">
      <c r="C1359" s="41"/>
      <c r="D1359" s="41"/>
      <c r="E1359" s="41"/>
      <c r="F1359" s="41"/>
      <c r="G1359" s="41"/>
      <c r="H1359" s="41"/>
      <c r="I1359" s="41"/>
      <c r="J1359" s="41"/>
      <c r="K1359" s="41"/>
      <c r="L1359" s="41"/>
      <c r="M1359" s="41"/>
      <c r="N1359" s="41"/>
      <c r="O1359" s="41"/>
      <c r="P1359" s="41"/>
      <c r="Q1359" s="41"/>
      <c r="R1359" s="41"/>
      <c r="S1359" s="41"/>
      <c r="T1359" s="41"/>
    </row>
    <row r="1360" spans="1:21" ht="15" customHeight="1" x14ac:dyDescent="0.35">
      <c r="A1360" s="151">
        <f>score!A101</f>
        <v>95</v>
      </c>
      <c r="C1360" s="153" t="s">
        <v>6</v>
      </c>
      <c r="D1360" s="153"/>
      <c r="E1360" s="153"/>
      <c r="F1360" s="153"/>
      <c r="G1360" s="153"/>
      <c r="H1360" s="153"/>
      <c r="I1360" s="153"/>
      <c r="J1360" s="153"/>
      <c r="K1360" s="153"/>
      <c r="L1360" s="153"/>
      <c r="M1360" s="153"/>
      <c r="N1360" s="153"/>
      <c r="O1360" s="153"/>
      <c r="P1360" s="153"/>
      <c r="Q1360" s="153"/>
      <c r="R1360" s="153"/>
      <c r="S1360" s="153"/>
      <c r="T1360" s="153"/>
    </row>
    <row r="1361" spans="1:27" ht="15" customHeight="1" x14ac:dyDescent="0.35">
      <c r="A1361" s="151"/>
      <c r="B1361" s="152" t="str">
        <f>score!F101</f>
        <v/>
      </c>
      <c r="C1361" s="155">
        <v>1</v>
      </c>
      <c r="D1361" s="155">
        <v>2</v>
      </c>
      <c r="E1361" s="155">
        <v>3</v>
      </c>
      <c r="F1361" s="155">
        <v>4</v>
      </c>
      <c r="G1361" s="155">
        <v>5</v>
      </c>
      <c r="H1361" s="155">
        <v>6</v>
      </c>
      <c r="I1361" s="155">
        <v>7</v>
      </c>
      <c r="J1361" s="155">
        <v>8</v>
      </c>
      <c r="K1361" s="155">
        <v>9</v>
      </c>
      <c r="L1361" s="155">
        <v>10</v>
      </c>
      <c r="M1361" s="155">
        <v>11</v>
      </c>
      <c r="N1361" s="155">
        <v>12</v>
      </c>
      <c r="O1361" s="155">
        <v>13</v>
      </c>
      <c r="P1361" s="155">
        <v>14</v>
      </c>
      <c r="Q1361" s="155">
        <v>15</v>
      </c>
      <c r="R1361" s="155">
        <v>16</v>
      </c>
      <c r="S1361" s="155">
        <v>17</v>
      </c>
      <c r="T1361" s="155">
        <v>18</v>
      </c>
      <c r="U1361" s="42" t="s">
        <v>1</v>
      </c>
    </row>
    <row r="1362" spans="1:27" x14ac:dyDescent="0.35">
      <c r="B1362" s="154"/>
      <c r="C1362" s="146"/>
      <c r="D1362" s="146"/>
      <c r="E1362" s="146"/>
      <c r="F1362" s="146"/>
      <c r="G1362" s="146"/>
      <c r="H1362" s="146"/>
      <c r="I1362" s="146"/>
      <c r="J1362" s="146"/>
      <c r="K1362" s="146"/>
      <c r="L1362" s="146"/>
      <c r="M1362" s="146"/>
      <c r="N1362" s="146"/>
      <c r="O1362" s="146"/>
      <c r="P1362" s="146"/>
      <c r="Q1362" s="146"/>
      <c r="R1362" s="146"/>
      <c r="S1362" s="146"/>
      <c r="T1362" s="146"/>
      <c r="U1362" s="43"/>
    </row>
    <row r="1363" spans="1:27" x14ac:dyDescent="0.35">
      <c r="B1363" s="4" t="s">
        <v>8</v>
      </c>
      <c r="C1363" s="3">
        <f>'1stR'!C$101</f>
        <v>0</v>
      </c>
      <c r="D1363" s="3">
        <f>'1stR'!D$101</f>
        <v>0</v>
      </c>
      <c r="E1363" s="3">
        <f>'1stR'!E$101</f>
        <v>0</v>
      </c>
      <c r="F1363" s="3">
        <f>'1stR'!F$101</f>
        <v>0</v>
      </c>
      <c r="G1363" s="3">
        <f>'1stR'!G$101</f>
        <v>0</v>
      </c>
      <c r="H1363" s="3">
        <f>'1stR'!H$101</f>
        <v>0</v>
      </c>
      <c r="I1363" s="3">
        <f>'1stR'!I$101</f>
        <v>0</v>
      </c>
      <c r="J1363" s="3">
        <f>'1stR'!J$101</f>
        <v>0</v>
      </c>
      <c r="K1363" s="3">
        <f>'1stR'!K$101</f>
        <v>0</v>
      </c>
      <c r="L1363" s="3">
        <f>'1stR'!L$101</f>
        <v>0</v>
      </c>
      <c r="M1363" s="3">
        <f>'1stR'!M$101</f>
        <v>0</v>
      </c>
      <c r="N1363" s="3">
        <f>'1stR'!N$101</f>
        <v>0</v>
      </c>
      <c r="O1363" s="3">
        <f>'1stR'!O$101</f>
        <v>0</v>
      </c>
      <c r="P1363" s="3">
        <f>'1stR'!P$101</f>
        <v>0</v>
      </c>
      <c r="Q1363" s="3">
        <f>'1stR'!Q$101</f>
        <v>0</v>
      </c>
      <c r="R1363" s="3">
        <f>'1stR'!R$101</f>
        <v>0</v>
      </c>
      <c r="S1363" s="3">
        <f>'1stR'!S$101</f>
        <v>0</v>
      </c>
      <c r="T1363" s="3">
        <f>'1stR'!T$101</f>
        <v>0</v>
      </c>
      <c r="U1363" s="10">
        <f>SUM(C1363:T1363)</f>
        <v>0</v>
      </c>
      <c r="AA1363" s="35" t="s">
        <v>9</v>
      </c>
    </row>
    <row r="1364" spans="1:27" x14ac:dyDescent="0.35">
      <c r="B1364" s="4" t="s">
        <v>13</v>
      </c>
      <c r="C1364" s="3">
        <f>'2ndR'!C$101</f>
        <v>0</v>
      </c>
      <c r="D1364" s="3">
        <f>'2ndR'!D$101</f>
        <v>0</v>
      </c>
      <c r="E1364" s="3">
        <f>'2ndR'!E$101</f>
        <v>0</v>
      </c>
      <c r="F1364" s="3">
        <f>'2ndR'!F$101</f>
        <v>0</v>
      </c>
      <c r="G1364" s="3">
        <f>'2ndR'!G$101</f>
        <v>0</v>
      </c>
      <c r="H1364" s="3">
        <f>'2ndR'!H$101</f>
        <v>0</v>
      </c>
      <c r="I1364" s="3">
        <f>'2ndR'!I$101</f>
        <v>0</v>
      </c>
      <c r="J1364" s="3">
        <f>'2ndR'!J$101</f>
        <v>0</v>
      </c>
      <c r="K1364" s="3">
        <f>'2ndR'!K$101</f>
        <v>0</v>
      </c>
      <c r="L1364" s="3">
        <f>'2ndR'!L$101</f>
        <v>0</v>
      </c>
      <c r="M1364" s="3">
        <f>'2ndR'!M$101</f>
        <v>0</v>
      </c>
      <c r="N1364" s="3">
        <f>'2ndR'!N$101</f>
        <v>0</v>
      </c>
      <c r="O1364" s="3">
        <f>'2ndR'!O$101</f>
        <v>0</v>
      </c>
      <c r="P1364" s="3">
        <f>'2ndR'!P$101</f>
        <v>0</v>
      </c>
      <c r="Q1364" s="3">
        <f>'2ndR'!Q$101</f>
        <v>0</v>
      </c>
      <c r="R1364" s="3">
        <f>'2ndR'!R$101</f>
        <v>0</v>
      </c>
      <c r="S1364" s="3">
        <f>'2ndR'!S$101</f>
        <v>0</v>
      </c>
      <c r="T1364" s="3">
        <f>'2ndR'!T$101</f>
        <v>0</v>
      </c>
      <c r="U1364" s="10">
        <f t="shared" ref="U1364:U1372" si="95">SUM(C1364:T1364)</f>
        <v>0</v>
      </c>
    </row>
    <row r="1365" spans="1:27" x14ac:dyDescent="0.35">
      <c r="B1365" s="4" t="s">
        <v>14</v>
      </c>
      <c r="C1365" s="3">
        <f>'3rdR'!C$101</f>
        <v>0</v>
      </c>
      <c r="D1365" s="3">
        <f>'3rdR'!D$101</f>
        <v>0</v>
      </c>
      <c r="E1365" s="3">
        <f>'3rdR'!E$101</f>
        <v>0</v>
      </c>
      <c r="F1365" s="3">
        <f>'3rdR'!F$101</f>
        <v>0</v>
      </c>
      <c r="G1365" s="3">
        <f>'3rdR'!G$101</f>
        <v>0</v>
      </c>
      <c r="H1365" s="3">
        <f>'3rdR'!H$101</f>
        <v>0</v>
      </c>
      <c r="I1365" s="3">
        <f>'3rdR'!I$101</f>
        <v>0</v>
      </c>
      <c r="J1365" s="3">
        <f>'3rdR'!J$101</f>
        <v>0</v>
      </c>
      <c r="K1365" s="3">
        <f>'3rdR'!K$101</f>
        <v>0</v>
      </c>
      <c r="L1365" s="3">
        <f>'3rdR'!L$101</f>
        <v>0</v>
      </c>
      <c r="M1365" s="3">
        <f>'3rdR'!M$101</f>
        <v>0</v>
      </c>
      <c r="N1365" s="3">
        <f>'3rdR'!N$101</f>
        <v>0</v>
      </c>
      <c r="O1365" s="3">
        <f>'3rdR'!O$101</f>
        <v>0</v>
      </c>
      <c r="P1365" s="3">
        <f>'3rdR'!P$101</f>
        <v>0</v>
      </c>
      <c r="Q1365" s="3">
        <f>'3rdR'!Q$101</f>
        <v>0</v>
      </c>
      <c r="R1365" s="3">
        <f>'3rdR'!R$101</f>
        <v>0</v>
      </c>
      <c r="S1365" s="3">
        <f>'3rdR'!S$101</f>
        <v>0</v>
      </c>
      <c r="T1365" s="3">
        <f>'3rdR'!T$101</f>
        <v>0</v>
      </c>
      <c r="U1365" s="10">
        <f t="shared" si="95"/>
        <v>0</v>
      </c>
      <c r="AA1365" s="35" t="s">
        <v>9</v>
      </c>
    </row>
    <row r="1366" spans="1:27" x14ac:dyDescent="0.35">
      <c r="B1366" s="4" t="s">
        <v>15</v>
      </c>
      <c r="C1366" s="3">
        <f>'4thR'!C$101</f>
        <v>0</v>
      </c>
      <c r="D1366" s="3">
        <f>'4thR'!D$101</f>
        <v>0</v>
      </c>
      <c r="E1366" s="3">
        <f>'4thR'!E$101</f>
        <v>0</v>
      </c>
      <c r="F1366" s="3">
        <f>'4thR'!F$101</f>
        <v>0</v>
      </c>
      <c r="G1366" s="3">
        <f>'4thR'!G$101</f>
        <v>0</v>
      </c>
      <c r="H1366" s="3">
        <f>'4thR'!H$101</f>
        <v>0</v>
      </c>
      <c r="I1366" s="3">
        <f>'4thR'!I$101</f>
        <v>0</v>
      </c>
      <c r="J1366" s="3">
        <f>'4thR'!J$101</f>
        <v>0</v>
      </c>
      <c r="K1366" s="3">
        <f>'4thR'!K$101</f>
        <v>0</v>
      </c>
      <c r="L1366" s="3">
        <f>'4thR'!L$101</f>
        <v>0</v>
      </c>
      <c r="M1366" s="3">
        <f>'4thR'!M$101</f>
        <v>0</v>
      </c>
      <c r="N1366" s="3">
        <f>'4thR'!N$101</f>
        <v>0</v>
      </c>
      <c r="O1366" s="3">
        <f>'4thR'!O$101</f>
        <v>0</v>
      </c>
      <c r="P1366" s="3">
        <f>'4thR'!P$101</f>
        <v>0</v>
      </c>
      <c r="Q1366" s="3">
        <f>'4thR'!Q$101</f>
        <v>0</v>
      </c>
      <c r="R1366" s="3">
        <f>'4thR'!R$101</f>
        <v>0</v>
      </c>
      <c r="S1366" s="3">
        <f>'4thR'!S$101</f>
        <v>0</v>
      </c>
      <c r="T1366" s="3">
        <f>'4thR'!T$101</f>
        <v>0</v>
      </c>
      <c r="U1366" s="10">
        <f t="shared" si="95"/>
        <v>0</v>
      </c>
    </row>
    <row r="1367" spans="1:27" x14ac:dyDescent="0.35">
      <c r="B1367" s="4" t="s">
        <v>16</v>
      </c>
      <c r="C1367" s="3">
        <f>'5thR'!C$101</f>
        <v>0</v>
      </c>
      <c r="D1367" s="3">
        <f>'5thR'!D$101</f>
        <v>0</v>
      </c>
      <c r="E1367" s="3">
        <f>'5thR'!E$101</f>
        <v>0</v>
      </c>
      <c r="F1367" s="3">
        <f>'5thR'!F$101</f>
        <v>0</v>
      </c>
      <c r="G1367" s="3">
        <f>'5thR'!G$101</f>
        <v>0</v>
      </c>
      <c r="H1367" s="3">
        <f>'5thR'!H$101</f>
        <v>0</v>
      </c>
      <c r="I1367" s="3">
        <f>'5thR'!I$101</f>
        <v>0</v>
      </c>
      <c r="J1367" s="3">
        <f>'5thR'!J$101</f>
        <v>0</v>
      </c>
      <c r="K1367" s="3">
        <f>'5thR'!K$101</f>
        <v>0</v>
      </c>
      <c r="L1367" s="3">
        <f>'5thR'!L$101</f>
        <v>0</v>
      </c>
      <c r="M1367" s="3">
        <f>'5thR'!M$101</f>
        <v>0</v>
      </c>
      <c r="N1367" s="3">
        <f>'5thR'!N$101</f>
        <v>0</v>
      </c>
      <c r="O1367" s="3">
        <f>'5thR'!O$101</f>
        <v>0</v>
      </c>
      <c r="P1367" s="3">
        <f>'5thR'!P$101</f>
        <v>0</v>
      </c>
      <c r="Q1367" s="3">
        <f>'5thR'!Q$101</f>
        <v>0</v>
      </c>
      <c r="R1367" s="3">
        <f>'5thR'!R$101</f>
        <v>0</v>
      </c>
      <c r="S1367" s="3">
        <f>'5thR'!S$101</f>
        <v>0</v>
      </c>
      <c r="T1367" s="3">
        <f>'5thR'!T$101</f>
        <v>0</v>
      </c>
      <c r="U1367" s="10">
        <f t="shared" si="95"/>
        <v>0</v>
      </c>
    </row>
    <row r="1368" spans="1:27" x14ac:dyDescent="0.35">
      <c r="B1368" s="4" t="s">
        <v>17</v>
      </c>
      <c r="C1368" s="3">
        <f>'6thR'!C$101</f>
        <v>0</v>
      </c>
      <c r="D1368" s="3">
        <f>'6thR'!D$101</f>
        <v>0</v>
      </c>
      <c r="E1368" s="3">
        <f>'6thR'!E$101</f>
        <v>0</v>
      </c>
      <c r="F1368" s="3">
        <f>'6thR'!F$101</f>
        <v>0</v>
      </c>
      <c r="G1368" s="3">
        <f>'6thR'!G$101</f>
        <v>0</v>
      </c>
      <c r="H1368" s="3">
        <f>'6thR'!H$101</f>
        <v>0</v>
      </c>
      <c r="I1368" s="3">
        <f>'6thR'!I$101</f>
        <v>0</v>
      </c>
      <c r="J1368" s="3">
        <f>'6thR'!J$101</f>
        <v>0</v>
      </c>
      <c r="K1368" s="3">
        <f>'6thR'!K$101</f>
        <v>0</v>
      </c>
      <c r="L1368" s="3">
        <f>'6thR'!L$101</f>
        <v>0</v>
      </c>
      <c r="M1368" s="3">
        <f>'6thR'!M$101</f>
        <v>0</v>
      </c>
      <c r="N1368" s="3">
        <f>'6thR'!N$101</f>
        <v>0</v>
      </c>
      <c r="O1368" s="3">
        <f>'6thR'!O$101</f>
        <v>0</v>
      </c>
      <c r="P1368" s="3">
        <f>'6thR'!P$101</f>
        <v>0</v>
      </c>
      <c r="Q1368" s="3">
        <f>'6thR'!Q$101</f>
        <v>0</v>
      </c>
      <c r="R1368" s="3">
        <f>'6thR'!R$101</f>
        <v>0</v>
      </c>
      <c r="S1368" s="3">
        <f>'6thR'!S$101</f>
        <v>0</v>
      </c>
      <c r="T1368" s="3">
        <f>'6thR'!T$101</f>
        <v>0</v>
      </c>
      <c r="U1368" s="10">
        <f t="shared" si="95"/>
        <v>0</v>
      </c>
    </row>
    <row r="1369" spans="1:27" x14ac:dyDescent="0.35">
      <c r="B1369" s="4" t="s">
        <v>18</v>
      </c>
      <c r="C1369" s="3">
        <f>'7thR'!C$101</f>
        <v>0</v>
      </c>
      <c r="D1369" s="3">
        <f>'7thR'!D$101</f>
        <v>0</v>
      </c>
      <c r="E1369" s="3">
        <f>'7thR'!E$101</f>
        <v>0</v>
      </c>
      <c r="F1369" s="3">
        <f>'7thR'!F$101</f>
        <v>0</v>
      </c>
      <c r="G1369" s="3">
        <f>'7thR'!G$101</f>
        <v>0</v>
      </c>
      <c r="H1369" s="3">
        <f>'7thR'!H$101</f>
        <v>0</v>
      </c>
      <c r="I1369" s="3">
        <f>'7thR'!I$101</f>
        <v>0</v>
      </c>
      <c r="J1369" s="3">
        <f>'7thR'!J$101</f>
        <v>0</v>
      </c>
      <c r="K1369" s="3">
        <f>'7thR'!K$101</f>
        <v>0</v>
      </c>
      <c r="L1369" s="3">
        <f>'7thR'!L$101</f>
        <v>0</v>
      </c>
      <c r="M1369" s="3">
        <f>'7thR'!M$101</f>
        <v>0</v>
      </c>
      <c r="N1369" s="3">
        <f>'7thR'!N$101</f>
        <v>0</v>
      </c>
      <c r="O1369" s="3">
        <f>'7thR'!O$101</f>
        <v>0</v>
      </c>
      <c r="P1369" s="3">
        <f>'7thR'!P$101</f>
        <v>0</v>
      </c>
      <c r="Q1369" s="3">
        <f>'7thR'!Q$101</f>
        <v>0</v>
      </c>
      <c r="R1369" s="3">
        <f>'7thR'!R$101</f>
        <v>0</v>
      </c>
      <c r="S1369" s="3">
        <f>'7thR'!S$101</f>
        <v>0</v>
      </c>
      <c r="T1369" s="3">
        <f>'7thR'!T$101</f>
        <v>0</v>
      </c>
      <c r="U1369" s="10">
        <f t="shared" si="95"/>
        <v>0</v>
      </c>
    </row>
    <row r="1370" spans="1:27" ht="15" thickBot="1" x14ac:dyDescent="0.4">
      <c r="B1370" s="4" t="s">
        <v>19</v>
      </c>
      <c r="C1370" s="32">
        <f>'8thR'!C$101</f>
        <v>0</v>
      </c>
      <c r="D1370" s="32">
        <f>'8thR'!D$101</f>
        <v>0</v>
      </c>
      <c r="E1370" s="32">
        <f>'8thR'!E$101</f>
        <v>0</v>
      </c>
      <c r="F1370" s="32">
        <f>'8thR'!F$101</f>
        <v>0</v>
      </c>
      <c r="G1370" s="32">
        <f>'8thR'!G$101</f>
        <v>0</v>
      </c>
      <c r="H1370" s="32">
        <f>'8thR'!H$101</f>
        <v>0</v>
      </c>
      <c r="I1370" s="32">
        <f>'8thR'!I$101</f>
        <v>0</v>
      </c>
      <c r="J1370" s="32">
        <f>'8thR'!J$101</f>
        <v>0</v>
      </c>
      <c r="K1370" s="32">
        <f>'8thR'!K$101</f>
        <v>0</v>
      </c>
      <c r="L1370" s="32">
        <f>'8thR'!L$101</f>
        <v>0</v>
      </c>
      <c r="M1370" s="32">
        <f>'8thR'!M$101</f>
        <v>0</v>
      </c>
      <c r="N1370" s="32">
        <f>'8thR'!N$101</f>
        <v>0</v>
      </c>
      <c r="O1370" s="32">
        <f>'8thR'!O$101</f>
        <v>0</v>
      </c>
      <c r="P1370" s="32">
        <f>'8thR'!P$101</f>
        <v>0</v>
      </c>
      <c r="Q1370" s="32">
        <f>'8thR'!Q$101</f>
        <v>0</v>
      </c>
      <c r="R1370" s="32">
        <f>'8thR'!R$101</f>
        <v>0</v>
      </c>
      <c r="S1370" s="32">
        <f>'8thR'!S$101</f>
        <v>0</v>
      </c>
      <c r="T1370" s="32">
        <f>'8thR'!T$101</f>
        <v>0</v>
      </c>
      <c r="U1370" s="10">
        <f t="shared" si="95"/>
        <v>0</v>
      </c>
    </row>
    <row r="1371" spans="1:27" ht="16" thickTop="1" x14ac:dyDescent="0.35">
      <c r="B1371" s="38" t="s">
        <v>12</v>
      </c>
      <c r="C1371" s="30">
        <f>score!H$101</f>
        <v>0</v>
      </c>
      <c r="D1371" s="30">
        <f>score!I$101</f>
        <v>0</v>
      </c>
      <c r="E1371" s="30">
        <f>score!J$101</f>
        <v>0</v>
      </c>
      <c r="F1371" s="30">
        <f>score!K$101</f>
        <v>0</v>
      </c>
      <c r="G1371" s="30">
        <f>score!L$101</f>
        <v>0</v>
      </c>
      <c r="H1371" s="30">
        <f>score!M$101</f>
        <v>0</v>
      </c>
      <c r="I1371" s="30">
        <f>score!N$101</f>
        <v>0</v>
      </c>
      <c r="J1371" s="30">
        <f>score!O$101</f>
        <v>0</v>
      </c>
      <c r="K1371" s="30">
        <f>score!P$101</f>
        <v>0</v>
      </c>
      <c r="L1371" s="30">
        <f>score!Q$101</f>
        <v>0</v>
      </c>
      <c r="M1371" s="30">
        <f>score!R$101</f>
        <v>0</v>
      </c>
      <c r="N1371" s="30">
        <f>score!S$101</f>
        <v>0</v>
      </c>
      <c r="O1371" s="30">
        <f>score!T$101</f>
        <v>0</v>
      </c>
      <c r="P1371" s="30">
        <f>score!U$101</f>
        <v>0</v>
      </c>
      <c r="Q1371" s="30">
        <f>score!V$101</f>
        <v>0</v>
      </c>
      <c r="R1371" s="30">
        <f>score!W$101</f>
        <v>0</v>
      </c>
      <c r="S1371" s="30">
        <f>score!X$101</f>
        <v>0</v>
      </c>
      <c r="T1371" s="30">
        <f>score!Y$101</f>
        <v>0</v>
      </c>
      <c r="U1371" s="34">
        <f t="shared" si="95"/>
        <v>0</v>
      </c>
    </row>
    <row r="1372" spans="1:27" ht="15.5" x14ac:dyDescent="0.35">
      <c r="B1372" s="39" t="s">
        <v>7</v>
      </c>
      <c r="C1372" s="40">
        <f>score!H$147</f>
        <v>4</v>
      </c>
      <c r="D1372" s="40">
        <f>score!$I$147</f>
        <v>3</v>
      </c>
      <c r="E1372" s="40">
        <f>score!$J$147</f>
        <v>3</v>
      </c>
      <c r="F1372" s="40">
        <f>score!$K$147</f>
        <v>4</v>
      </c>
      <c r="G1372" s="40">
        <f>score!$L$147</f>
        <v>4</v>
      </c>
      <c r="H1372" s="40">
        <f>score!$M$147</f>
        <v>4</v>
      </c>
      <c r="I1372" s="40">
        <f>score!$N$147</f>
        <v>3</v>
      </c>
      <c r="J1372" s="40">
        <f>score!$O$147</f>
        <v>4</v>
      </c>
      <c r="K1372" s="40">
        <f>score!$P$147</f>
        <v>3</v>
      </c>
      <c r="L1372" s="40">
        <f>score!$Q$147</f>
        <v>4</v>
      </c>
      <c r="M1372" s="40">
        <f>score!$R$147</f>
        <v>3</v>
      </c>
      <c r="N1372" s="40">
        <f>score!$S$147</f>
        <v>3</v>
      </c>
      <c r="O1372" s="40">
        <f>score!$T$147</f>
        <v>4</v>
      </c>
      <c r="P1372" s="40">
        <f>score!$U$147</f>
        <v>4</v>
      </c>
      <c r="Q1372" s="40">
        <f>score!$V$147</f>
        <v>4</v>
      </c>
      <c r="R1372" s="40">
        <f>score!$W$147</f>
        <v>3</v>
      </c>
      <c r="S1372" s="40">
        <f>score!$X$147</f>
        <v>4</v>
      </c>
      <c r="T1372" s="40">
        <f>score!$Y$147</f>
        <v>3</v>
      </c>
      <c r="U1372" s="13">
        <f t="shared" si="95"/>
        <v>64</v>
      </c>
    </row>
    <row r="1373" spans="1:27" x14ac:dyDescent="0.35">
      <c r="C1373" s="41"/>
      <c r="D1373" s="41"/>
      <c r="E1373" s="41"/>
      <c r="F1373" s="41"/>
      <c r="G1373" s="41"/>
      <c r="H1373" s="41"/>
      <c r="I1373" s="41"/>
      <c r="J1373" s="41"/>
      <c r="K1373" s="41"/>
      <c r="L1373" s="41"/>
      <c r="M1373" s="41"/>
      <c r="N1373" s="41"/>
      <c r="O1373" s="41"/>
      <c r="P1373" s="41"/>
      <c r="Q1373" s="41"/>
      <c r="R1373" s="41"/>
      <c r="S1373" s="41"/>
      <c r="T1373" s="41"/>
    </row>
    <row r="1374" spans="1:27" x14ac:dyDescent="0.35">
      <c r="A1374" s="151">
        <f>score!A102</f>
        <v>96</v>
      </c>
      <c r="C1374" s="149" t="s">
        <v>6</v>
      </c>
      <c r="D1374" s="149"/>
      <c r="E1374" s="149"/>
      <c r="F1374" s="149"/>
      <c r="G1374" s="149"/>
      <c r="H1374" s="149"/>
      <c r="I1374" s="149"/>
      <c r="J1374" s="149"/>
      <c r="K1374" s="149"/>
      <c r="L1374" s="149"/>
      <c r="M1374" s="149"/>
      <c r="N1374" s="149"/>
      <c r="O1374" s="149"/>
      <c r="P1374" s="149"/>
      <c r="Q1374" s="149"/>
      <c r="R1374" s="149"/>
      <c r="S1374" s="149"/>
      <c r="T1374" s="149"/>
    </row>
    <row r="1375" spans="1:27" x14ac:dyDescent="0.35">
      <c r="A1375" s="151"/>
      <c r="B1375" s="152" t="str">
        <f>score!F102</f>
        <v/>
      </c>
      <c r="C1375" s="147">
        <v>1</v>
      </c>
      <c r="D1375" s="147">
        <v>2</v>
      </c>
      <c r="E1375" s="147">
        <v>3</v>
      </c>
      <c r="F1375" s="147">
        <v>4</v>
      </c>
      <c r="G1375" s="147">
        <v>5</v>
      </c>
      <c r="H1375" s="147">
        <v>6</v>
      </c>
      <c r="I1375" s="147">
        <v>7</v>
      </c>
      <c r="J1375" s="147">
        <v>8</v>
      </c>
      <c r="K1375" s="147">
        <v>9</v>
      </c>
      <c r="L1375" s="147">
        <v>10</v>
      </c>
      <c r="M1375" s="147">
        <v>11</v>
      </c>
      <c r="N1375" s="147">
        <v>12</v>
      </c>
      <c r="O1375" s="147">
        <v>13</v>
      </c>
      <c r="P1375" s="147">
        <v>14</v>
      </c>
      <c r="Q1375" s="147">
        <v>15</v>
      </c>
      <c r="R1375" s="147">
        <v>16</v>
      </c>
      <c r="S1375" s="147">
        <v>17</v>
      </c>
      <c r="T1375" s="147">
        <v>18</v>
      </c>
      <c r="U1375" s="42" t="s">
        <v>1</v>
      </c>
    </row>
    <row r="1376" spans="1:27" x14ac:dyDescent="0.35">
      <c r="B1376" s="152"/>
      <c r="C1376" s="147"/>
      <c r="D1376" s="147"/>
      <c r="E1376" s="147"/>
      <c r="F1376" s="147"/>
      <c r="G1376" s="147"/>
      <c r="H1376" s="147"/>
      <c r="I1376" s="147"/>
      <c r="J1376" s="147"/>
      <c r="K1376" s="147"/>
      <c r="L1376" s="147"/>
      <c r="M1376" s="147"/>
      <c r="N1376" s="147"/>
      <c r="O1376" s="147"/>
      <c r="P1376" s="147"/>
      <c r="Q1376" s="147"/>
      <c r="R1376" s="147"/>
      <c r="S1376" s="147"/>
      <c r="T1376" s="147"/>
      <c r="U1376" s="43"/>
    </row>
    <row r="1377" spans="1:27" x14ac:dyDescent="0.35">
      <c r="B1377" s="4" t="s">
        <v>8</v>
      </c>
      <c r="C1377" s="3">
        <f>'1stR'!C$102</f>
        <v>0</v>
      </c>
      <c r="D1377" s="3">
        <f>'1stR'!D$102</f>
        <v>0</v>
      </c>
      <c r="E1377" s="3">
        <f>'1stR'!E$102</f>
        <v>0</v>
      </c>
      <c r="F1377" s="3">
        <f>'1stR'!F$102</f>
        <v>0</v>
      </c>
      <c r="G1377" s="3">
        <f>'1stR'!G$102</f>
        <v>0</v>
      </c>
      <c r="H1377" s="3">
        <f>'1stR'!H$102</f>
        <v>0</v>
      </c>
      <c r="I1377" s="3">
        <f>'1stR'!I$102</f>
        <v>0</v>
      </c>
      <c r="J1377" s="3">
        <f>'1stR'!J$102</f>
        <v>0</v>
      </c>
      <c r="K1377" s="3">
        <f>'1stR'!K$102</f>
        <v>0</v>
      </c>
      <c r="L1377" s="3">
        <f>'1stR'!L$102</f>
        <v>0</v>
      </c>
      <c r="M1377" s="3">
        <f>'1stR'!M$102</f>
        <v>0</v>
      </c>
      <c r="N1377" s="3">
        <f>'1stR'!N$102</f>
        <v>0</v>
      </c>
      <c r="O1377" s="3">
        <f>'1stR'!O$102</f>
        <v>0</v>
      </c>
      <c r="P1377" s="3">
        <f>'1stR'!P$102</f>
        <v>0</v>
      </c>
      <c r="Q1377" s="3">
        <f>'1stR'!Q$102</f>
        <v>0</v>
      </c>
      <c r="R1377" s="3">
        <f>'1stR'!R$102</f>
        <v>0</v>
      </c>
      <c r="S1377" s="3">
        <f>'1stR'!S$102</f>
        <v>0</v>
      </c>
      <c r="T1377" s="3">
        <f>'1stR'!T$102</f>
        <v>0</v>
      </c>
      <c r="U1377" s="10">
        <f>SUM(C1377:T1377)</f>
        <v>0</v>
      </c>
    </row>
    <row r="1378" spans="1:27" x14ac:dyDescent="0.35">
      <c r="B1378" s="4" t="s">
        <v>13</v>
      </c>
      <c r="C1378" s="3">
        <f>'2ndR'!C$102</f>
        <v>0</v>
      </c>
      <c r="D1378" s="3">
        <f>'2ndR'!D$102</f>
        <v>0</v>
      </c>
      <c r="E1378" s="3">
        <f>'2ndR'!E$102</f>
        <v>0</v>
      </c>
      <c r="F1378" s="3">
        <f>'2ndR'!F$102</f>
        <v>0</v>
      </c>
      <c r="G1378" s="3">
        <f>'2ndR'!G$102</f>
        <v>0</v>
      </c>
      <c r="H1378" s="3">
        <f>'2ndR'!H$102</f>
        <v>0</v>
      </c>
      <c r="I1378" s="3">
        <f>'2ndR'!I$102</f>
        <v>0</v>
      </c>
      <c r="J1378" s="3">
        <f>'2ndR'!J$102</f>
        <v>0</v>
      </c>
      <c r="K1378" s="3">
        <f>'2ndR'!K$102</f>
        <v>0</v>
      </c>
      <c r="L1378" s="3">
        <f>'2ndR'!L$102</f>
        <v>0</v>
      </c>
      <c r="M1378" s="3">
        <f>'2ndR'!M$102</f>
        <v>0</v>
      </c>
      <c r="N1378" s="3">
        <f>'2ndR'!N$102</f>
        <v>0</v>
      </c>
      <c r="O1378" s="3">
        <f>'2ndR'!O$102</f>
        <v>0</v>
      </c>
      <c r="P1378" s="3">
        <f>'2ndR'!P$102</f>
        <v>0</v>
      </c>
      <c r="Q1378" s="3">
        <f>'2ndR'!Q$102</f>
        <v>0</v>
      </c>
      <c r="R1378" s="3">
        <f>'2ndR'!R$102</f>
        <v>0</v>
      </c>
      <c r="S1378" s="3">
        <f>'2ndR'!S$102</f>
        <v>0</v>
      </c>
      <c r="T1378" s="3">
        <f>'2ndR'!T$102</f>
        <v>0</v>
      </c>
      <c r="U1378" s="10">
        <f t="shared" ref="U1378:U1386" si="96">SUM(C1378:T1378)</f>
        <v>0</v>
      </c>
    </row>
    <row r="1379" spans="1:27" x14ac:dyDescent="0.35">
      <c r="B1379" s="4" t="s">
        <v>14</v>
      </c>
      <c r="C1379" s="3">
        <f>'3rdR'!C$102</f>
        <v>0</v>
      </c>
      <c r="D1379" s="3">
        <f>'3rdR'!D$102</f>
        <v>0</v>
      </c>
      <c r="E1379" s="3">
        <f>'3rdR'!E$102</f>
        <v>0</v>
      </c>
      <c r="F1379" s="3">
        <f>'3rdR'!F$102</f>
        <v>0</v>
      </c>
      <c r="G1379" s="3">
        <f>'3rdR'!G$102</f>
        <v>0</v>
      </c>
      <c r="H1379" s="3">
        <f>'3rdR'!H$102</f>
        <v>0</v>
      </c>
      <c r="I1379" s="3">
        <f>'3rdR'!I$102</f>
        <v>0</v>
      </c>
      <c r="J1379" s="3">
        <f>'3rdR'!J$102</f>
        <v>0</v>
      </c>
      <c r="K1379" s="3">
        <f>'3rdR'!K$102</f>
        <v>0</v>
      </c>
      <c r="L1379" s="3">
        <f>'3rdR'!L$102</f>
        <v>0</v>
      </c>
      <c r="M1379" s="3">
        <f>'3rdR'!M$102</f>
        <v>0</v>
      </c>
      <c r="N1379" s="3">
        <f>'3rdR'!N$102</f>
        <v>0</v>
      </c>
      <c r="O1379" s="3">
        <f>'3rdR'!O$102</f>
        <v>0</v>
      </c>
      <c r="P1379" s="3">
        <f>'3rdR'!P$102</f>
        <v>0</v>
      </c>
      <c r="Q1379" s="3">
        <f>'3rdR'!Q$102</f>
        <v>0</v>
      </c>
      <c r="R1379" s="3">
        <f>'3rdR'!R$102</f>
        <v>0</v>
      </c>
      <c r="S1379" s="3">
        <f>'3rdR'!S$102</f>
        <v>0</v>
      </c>
      <c r="T1379" s="3">
        <f>'3rdR'!T$102</f>
        <v>0</v>
      </c>
      <c r="U1379" s="10">
        <f t="shared" si="96"/>
        <v>0</v>
      </c>
    </row>
    <row r="1380" spans="1:27" x14ac:dyDescent="0.35">
      <c r="B1380" s="4" t="s">
        <v>15</v>
      </c>
      <c r="C1380" s="3">
        <f>'4thR'!C$102</f>
        <v>0</v>
      </c>
      <c r="D1380" s="3">
        <f>'4thR'!D$102</f>
        <v>0</v>
      </c>
      <c r="E1380" s="3">
        <f>'4thR'!E$102</f>
        <v>0</v>
      </c>
      <c r="F1380" s="3">
        <f>'4thR'!F$102</f>
        <v>0</v>
      </c>
      <c r="G1380" s="3">
        <f>'4thR'!G$102</f>
        <v>0</v>
      </c>
      <c r="H1380" s="3">
        <f>'4thR'!H$102</f>
        <v>0</v>
      </c>
      <c r="I1380" s="3">
        <f>'4thR'!I$102</f>
        <v>0</v>
      </c>
      <c r="J1380" s="3">
        <f>'4thR'!J$102</f>
        <v>0</v>
      </c>
      <c r="K1380" s="3">
        <f>'4thR'!K$102</f>
        <v>0</v>
      </c>
      <c r="L1380" s="3">
        <f>'4thR'!L$102</f>
        <v>0</v>
      </c>
      <c r="M1380" s="3">
        <f>'4thR'!M$102</f>
        <v>0</v>
      </c>
      <c r="N1380" s="3">
        <f>'4thR'!N$102</f>
        <v>0</v>
      </c>
      <c r="O1380" s="3">
        <f>'4thR'!O$102</f>
        <v>0</v>
      </c>
      <c r="P1380" s="3">
        <f>'4thR'!P$102</f>
        <v>0</v>
      </c>
      <c r="Q1380" s="3">
        <f>'4thR'!Q$102</f>
        <v>0</v>
      </c>
      <c r="R1380" s="3">
        <f>'4thR'!R$102</f>
        <v>0</v>
      </c>
      <c r="S1380" s="3">
        <f>'4thR'!S$102</f>
        <v>0</v>
      </c>
      <c r="T1380" s="3">
        <f>'4thR'!T$102</f>
        <v>0</v>
      </c>
      <c r="U1380" s="10">
        <f t="shared" si="96"/>
        <v>0</v>
      </c>
    </row>
    <row r="1381" spans="1:27" x14ac:dyDescent="0.35">
      <c r="B1381" s="4" t="s">
        <v>16</v>
      </c>
      <c r="C1381" s="3">
        <f>'5thR'!C$102</f>
        <v>0</v>
      </c>
      <c r="D1381" s="3">
        <f>'5thR'!D$102</f>
        <v>0</v>
      </c>
      <c r="E1381" s="3">
        <f>'5thR'!E$102</f>
        <v>0</v>
      </c>
      <c r="F1381" s="3">
        <f>'5thR'!F$102</f>
        <v>0</v>
      </c>
      <c r="G1381" s="3">
        <f>'5thR'!G$102</f>
        <v>0</v>
      </c>
      <c r="H1381" s="3">
        <f>'5thR'!H$102</f>
        <v>0</v>
      </c>
      <c r="I1381" s="3">
        <f>'5thR'!I$102</f>
        <v>0</v>
      </c>
      <c r="J1381" s="3">
        <f>'5thR'!J$102</f>
        <v>0</v>
      </c>
      <c r="K1381" s="3">
        <f>'5thR'!K$102</f>
        <v>0</v>
      </c>
      <c r="L1381" s="3">
        <f>'5thR'!L$102</f>
        <v>0</v>
      </c>
      <c r="M1381" s="3">
        <f>'5thR'!M$102</f>
        <v>0</v>
      </c>
      <c r="N1381" s="3">
        <f>'5thR'!N$102</f>
        <v>0</v>
      </c>
      <c r="O1381" s="3">
        <f>'5thR'!O$102</f>
        <v>0</v>
      </c>
      <c r="P1381" s="3">
        <f>'5thR'!P$102</f>
        <v>0</v>
      </c>
      <c r="Q1381" s="3">
        <f>'5thR'!Q$102</f>
        <v>0</v>
      </c>
      <c r="R1381" s="3">
        <f>'5thR'!R$102</f>
        <v>0</v>
      </c>
      <c r="S1381" s="3">
        <f>'5thR'!S$102</f>
        <v>0</v>
      </c>
      <c r="T1381" s="3">
        <f>'5thR'!T$102</f>
        <v>0</v>
      </c>
      <c r="U1381" s="10">
        <f t="shared" si="96"/>
        <v>0</v>
      </c>
    </row>
    <row r="1382" spans="1:27" x14ac:dyDescent="0.35">
      <c r="B1382" s="4" t="s">
        <v>17</v>
      </c>
      <c r="C1382" s="3">
        <f>'6thR'!C$102</f>
        <v>0</v>
      </c>
      <c r="D1382" s="3">
        <f>'6thR'!D$102</f>
        <v>0</v>
      </c>
      <c r="E1382" s="3">
        <f>'6thR'!E$102</f>
        <v>0</v>
      </c>
      <c r="F1382" s="3">
        <f>'6thR'!F$102</f>
        <v>0</v>
      </c>
      <c r="G1382" s="3">
        <f>'6thR'!G$102</f>
        <v>0</v>
      </c>
      <c r="H1382" s="3">
        <f>'6thR'!H$102</f>
        <v>0</v>
      </c>
      <c r="I1382" s="3">
        <f>'6thR'!I$102</f>
        <v>0</v>
      </c>
      <c r="J1382" s="3">
        <f>'6thR'!J$102</f>
        <v>0</v>
      </c>
      <c r="K1382" s="3">
        <f>'6thR'!K$102</f>
        <v>0</v>
      </c>
      <c r="L1382" s="3">
        <f>'6thR'!L$102</f>
        <v>0</v>
      </c>
      <c r="M1382" s="3">
        <f>'6thR'!M$102</f>
        <v>0</v>
      </c>
      <c r="N1382" s="3">
        <f>'6thR'!N$102</f>
        <v>0</v>
      </c>
      <c r="O1382" s="3">
        <f>'6thR'!O$102</f>
        <v>0</v>
      </c>
      <c r="P1382" s="3">
        <f>'6thR'!P$102</f>
        <v>0</v>
      </c>
      <c r="Q1382" s="3">
        <f>'6thR'!Q$102</f>
        <v>0</v>
      </c>
      <c r="R1382" s="3">
        <f>'6thR'!R$102</f>
        <v>0</v>
      </c>
      <c r="S1382" s="3">
        <f>'6thR'!S$102</f>
        <v>0</v>
      </c>
      <c r="T1382" s="3">
        <f>'6thR'!T$102</f>
        <v>0</v>
      </c>
      <c r="U1382" s="10">
        <f t="shared" si="96"/>
        <v>0</v>
      </c>
    </row>
    <row r="1383" spans="1:27" x14ac:dyDescent="0.35">
      <c r="B1383" s="4" t="s">
        <v>18</v>
      </c>
      <c r="C1383" s="3">
        <f>'7thR'!C$102</f>
        <v>0</v>
      </c>
      <c r="D1383" s="3">
        <f>'7thR'!D$102</f>
        <v>0</v>
      </c>
      <c r="E1383" s="3">
        <f>'7thR'!E$102</f>
        <v>0</v>
      </c>
      <c r="F1383" s="3">
        <f>'7thR'!F$102</f>
        <v>0</v>
      </c>
      <c r="G1383" s="3">
        <f>'7thR'!G$102</f>
        <v>0</v>
      </c>
      <c r="H1383" s="3">
        <f>'7thR'!H$102</f>
        <v>0</v>
      </c>
      <c r="I1383" s="3">
        <f>'7thR'!I$102</f>
        <v>0</v>
      </c>
      <c r="J1383" s="3">
        <f>'7thR'!J$102</f>
        <v>0</v>
      </c>
      <c r="K1383" s="3">
        <f>'7thR'!K$102</f>
        <v>0</v>
      </c>
      <c r="L1383" s="3">
        <f>'7thR'!L$102</f>
        <v>0</v>
      </c>
      <c r="M1383" s="3">
        <f>'7thR'!M$102</f>
        <v>0</v>
      </c>
      <c r="N1383" s="3">
        <f>'7thR'!N$102</f>
        <v>0</v>
      </c>
      <c r="O1383" s="3">
        <f>'7thR'!O$102</f>
        <v>0</v>
      </c>
      <c r="P1383" s="3">
        <f>'7thR'!P$102</f>
        <v>0</v>
      </c>
      <c r="Q1383" s="3">
        <f>'7thR'!Q$102</f>
        <v>0</v>
      </c>
      <c r="R1383" s="3">
        <f>'7thR'!R$102</f>
        <v>0</v>
      </c>
      <c r="S1383" s="3">
        <f>'7thR'!S$102</f>
        <v>0</v>
      </c>
      <c r="T1383" s="3">
        <f>'7thR'!T$102</f>
        <v>0</v>
      </c>
      <c r="U1383" s="10">
        <f t="shared" si="96"/>
        <v>0</v>
      </c>
    </row>
    <row r="1384" spans="1:27" ht="15" thickBot="1" x14ac:dyDescent="0.4">
      <c r="B1384" s="4" t="s">
        <v>19</v>
      </c>
      <c r="C1384" s="32">
        <f>'8thR'!C$102</f>
        <v>0</v>
      </c>
      <c r="D1384" s="32">
        <f>'8thR'!D$102</f>
        <v>0</v>
      </c>
      <c r="E1384" s="32">
        <f>'8thR'!E$102</f>
        <v>0</v>
      </c>
      <c r="F1384" s="32">
        <f>'8thR'!F$102</f>
        <v>0</v>
      </c>
      <c r="G1384" s="32">
        <f>'8thR'!G$102</f>
        <v>0</v>
      </c>
      <c r="H1384" s="32">
        <f>'8thR'!H$102</f>
        <v>0</v>
      </c>
      <c r="I1384" s="32">
        <f>'8thR'!I$102</f>
        <v>0</v>
      </c>
      <c r="J1384" s="32">
        <f>'8thR'!J$102</f>
        <v>0</v>
      </c>
      <c r="K1384" s="32">
        <f>'8thR'!K$102</f>
        <v>0</v>
      </c>
      <c r="L1384" s="32">
        <f>'8thR'!L$102</f>
        <v>0</v>
      </c>
      <c r="M1384" s="32">
        <f>'8thR'!M$102</f>
        <v>0</v>
      </c>
      <c r="N1384" s="32">
        <f>'8thR'!N$102</f>
        <v>0</v>
      </c>
      <c r="O1384" s="32">
        <f>'8thR'!O$102</f>
        <v>0</v>
      </c>
      <c r="P1384" s="32">
        <f>'8thR'!P$102</f>
        <v>0</v>
      </c>
      <c r="Q1384" s="32">
        <f>'8thR'!Q$102</f>
        <v>0</v>
      </c>
      <c r="R1384" s="32">
        <f>'8thR'!R$102</f>
        <v>0</v>
      </c>
      <c r="S1384" s="32">
        <f>'8thR'!S$102</f>
        <v>0</v>
      </c>
      <c r="T1384" s="32">
        <f>'8thR'!T$102</f>
        <v>0</v>
      </c>
      <c r="U1384" s="10">
        <f t="shared" si="96"/>
        <v>0</v>
      </c>
    </row>
    <row r="1385" spans="1:27" ht="16" thickTop="1" x14ac:dyDescent="0.35">
      <c r="B1385" s="38" t="s">
        <v>12</v>
      </c>
      <c r="C1385" s="30">
        <f>score!H$102</f>
        <v>0</v>
      </c>
      <c r="D1385" s="30">
        <f>score!I$102</f>
        <v>0</v>
      </c>
      <c r="E1385" s="30">
        <f>score!J$102</f>
        <v>0</v>
      </c>
      <c r="F1385" s="30">
        <f>score!K$102</f>
        <v>0</v>
      </c>
      <c r="G1385" s="30">
        <f>score!L$102</f>
        <v>0</v>
      </c>
      <c r="H1385" s="30">
        <f>score!M$102</f>
        <v>0</v>
      </c>
      <c r="I1385" s="30">
        <f>score!N$102</f>
        <v>0</v>
      </c>
      <c r="J1385" s="30">
        <f>score!O$102</f>
        <v>0</v>
      </c>
      <c r="K1385" s="30">
        <f>score!P$102</f>
        <v>0</v>
      </c>
      <c r="L1385" s="30">
        <f>score!Q$102</f>
        <v>0</v>
      </c>
      <c r="M1385" s="30">
        <f>score!R$102</f>
        <v>0</v>
      </c>
      <c r="N1385" s="30">
        <f>score!S$102</f>
        <v>0</v>
      </c>
      <c r="O1385" s="30">
        <f>score!T$102</f>
        <v>0</v>
      </c>
      <c r="P1385" s="30">
        <f>score!U$102</f>
        <v>0</v>
      </c>
      <c r="Q1385" s="30">
        <f>score!V$102</f>
        <v>0</v>
      </c>
      <c r="R1385" s="30">
        <f>score!W$102</f>
        <v>0</v>
      </c>
      <c r="S1385" s="30">
        <f>score!X$102</f>
        <v>0</v>
      </c>
      <c r="T1385" s="30">
        <f>score!Y$102</f>
        <v>0</v>
      </c>
      <c r="U1385" s="34">
        <f t="shared" si="96"/>
        <v>0</v>
      </c>
    </row>
    <row r="1386" spans="1:27" ht="15.5" x14ac:dyDescent="0.35">
      <c r="B1386" s="39" t="s">
        <v>7</v>
      </c>
      <c r="C1386" s="40">
        <f>score!H$147</f>
        <v>4</v>
      </c>
      <c r="D1386" s="40">
        <f>score!$I$147</f>
        <v>3</v>
      </c>
      <c r="E1386" s="40">
        <f>score!$J$147</f>
        <v>3</v>
      </c>
      <c r="F1386" s="40">
        <f>score!$K$147</f>
        <v>4</v>
      </c>
      <c r="G1386" s="40">
        <f>score!$L$147</f>
        <v>4</v>
      </c>
      <c r="H1386" s="40">
        <f>score!$M$147</f>
        <v>4</v>
      </c>
      <c r="I1386" s="40">
        <f>score!$N$147</f>
        <v>3</v>
      </c>
      <c r="J1386" s="40">
        <f>score!$O$147</f>
        <v>4</v>
      </c>
      <c r="K1386" s="40">
        <f>score!$P$147</f>
        <v>3</v>
      </c>
      <c r="L1386" s="40">
        <f>score!$Q$147</f>
        <v>4</v>
      </c>
      <c r="M1386" s="40">
        <f>score!$R$147</f>
        <v>3</v>
      </c>
      <c r="N1386" s="40">
        <f>score!$S$147</f>
        <v>3</v>
      </c>
      <c r="O1386" s="40">
        <f>score!$T$147</f>
        <v>4</v>
      </c>
      <c r="P1386" s="40">
        <f>score!$U$147</f>
        <v>4</v>
      </c>
      <c r="Q1386" s="40">
        <f>score!$V$147</f>
        <v>4</v>
      </c>
      <c r="R1386" s="40">
        <f>score!$W$147</f>
        <v>3</v>
      </c>
      <c r="S1386" s="40">
        <f>score!$X$147</f>
        <v>4</v>
      </c>
      <c r="T1386" s="40">
        <f>score!$Y$147</f>
        <v>3</v>
      </c>
      <c r="U1386" s="13">
        <f t="shared" si="96"/>
        <v>64</v>
      </c>
    </row>
    <row r="1387" spans="1:27" x14ac:dyDescent="0.35">
      <c r="C1387" s="41"/>
      <c r="D1387" s="41"/>
      <c r="E1387" s="41"/>
      <c r="F1387" s="41"/>
      <c r="G1387" s="41"/>
      <c r="H1387" s="41"/>
      <c r="I1387" s="41"/>
      <c r="J1387" s="41"/>
      <c r="K1387" s="41"/>
      <c r="L1387" s="41"/>
      <c r="M1387" s="41"/>
      <c r="N1387" s="41"/>
      <c r="O1387" s="41"/>
      <c r="P1387" s="41"/>
      <c r="Q1387" s="41"/>
      <c r="R1387" s="41"/>
      <c r="S1387" s="41"/>
      <c r="T1387" s="41"/>
    </row>
    <row r="1388" spans="1:27" ht="15" customHeight="1" x14ac:dyDescent="0.35">
      <c r="A1388" s="151">
        <f>score!A103</f>
        <v>97</v>
      </c>
      <c r="C1388" s="153" t="s">
        <v>6</v>
      </c>
      <c r="D1388" s="153"/>
      <c r="E1388" s="153"/>
      <c r="F1388" s="153"/>
      <c r="G1388" s="153"/>
      <c r="H1388" s="153"/>
      <c r="I1388" s="153"/>
      <c r="J1388" s="153"/>
      <c r="K1388" s="153"/>
      <c r="L1388" s="153"/>
      <c r="M1388" s="153"/>
      <c r="N1388" s="153"/>
      <c r="O1388" s="153"/>
      <c r="P1388" s="153"/>
      <c r="Q1388" s="153"/>
      <c r="R1388" s="153"/>
      <c r="S1388" s="153"/>
      <c r="T1388" s="153"/>
    </row>
    <row r="1389" spans="1:27" ht="15" customHeight="1" x14ac:dyDescent="0.35">
      <c r="A1389" s="151"/>
      <c r="B1389" s="152" t="str">
        <f>score!F103</f>
        <v/>
      </c>
      <c r="C1389" s="155">
        <v>1</v>
      </c>
      <c r="D1389" s="155">
        <v>2</v>
      </c>
      <c r="E1389" s="155">
        <v>3</v>
      </c>
      <c r="F1389" s="155">
        <v>4</v>
      </c>
      <c r="G1389" s="155">
        <v>5</v>
      </c>
      <c r="H1389" s="155">
        <v>6</v>
      </c>
      <c r="I1389" s="155">
        <v>7</v>
      </c>
      <c r="J1389" s="155">
        <v>8</v>
      </c>
      <c r="K1389" s="155">
        <v>9</v>
      </c>
      <c r="L1389" s="155">
        <v>10</v>
      </c>
      <c r="M1389" s="155">
        <v>11</v>
      </c>
      <c r="N1389" s="155">
        <v>12</v>
      </c>
      <c r="O1389" s="155">
        <v>13</v>
      </c>
      <c r="P1389" s="155">
        <v>14</v>
      </c>
      <c r="Q1389" s="155">
        <v>15</v>
      </c>
      <c r="R1389" s="155">
        <v>16</v>
      </c>
      <c r="S1389" s="155">
        <v>17</v>
      </c>
      <c r="T1389" s="155">
        <v>18</v>
      </c>
      <c r="U1389" s="42" t="s">
        <v>1</v>
      </c>
    </row>
    <row r="1390" spans="1:27" x14ac:dyDescent="0.35">
      <c r="B1390" s="154"/>
      <c r="C1390" s="146"/>
      <c r="D1390" s="146"/>
      <c r="E1390" s="146"/>
      <c r="F1390" s="146"/>
      <c r="G1390" s="146"/>
      <c r="H1390" s="146"/>
      <c r="I1390" s="146"/>
      <c r="J1390" s="146"/>
      <c r="K1390" s="146"/>
      <c r="L1390" s="146"/>
      <c r="M1390" s="146"/>
      <c r="N1390" s="146"/>
      <c r="O1390" s="146"/>
      <c r="P1390" s="146"/>
      <c r="Q1390" s="146"/>
      <c r="R1390" s="146"/>
      <c r="S1390" s="146"/>
      <c r="T1390" s="146"/>
      <c r="U1390" s="43"/>
    </row>
    <row r="1391" spans="1:27" x14ac:dyDescent="0.35">
      <c r="B1391" s="4" t="s">
        <v>8</v>
      </c>
      <c r="C1391" s="3">
        <f>'1stR'!C$103</f>
        <v>0</v>
      </c>
      <c r="D1391" s="3">
        <f>'1stR'!D$103</f>
        <v>0</v>
      </c>
      <c r="E1391" s="3">
        <f>'1stR'!E$103</f>
        <v>0</v>
      </c>
      <c r="F1391" s="3">
        <f>'1stR'!F$103</f>
        <v>0</v>
      </c>
      <c r="G1391" s="3">
        <f>'1stR'!G$103</f>
        <v>0</v>
      </c>
      <c r="H1391" s="3">
        <f>'1stR'!H$103</f>
        <v>0</v>
      </c>
      <c r="I1391" s="3">
        <f>'1stR'!I$103</f>
        <v>0</v>
      </c>
      <c r="J1391" s="3">
        <f>'1stR'!J$103</f>
        <v>0</v>
      </c>
      <c r="K1391" s="3">
        <f>'1stR'!K$103</f>
        <v>0</v>
      </c>
      <c r="L1391" s="3">
        <f>'1stR'!L$103</f>
        <v>0</v>
      </c>
      <c r="M1391" s="3">
        <f>'1stR'!M$103</f>
        <v>0</v>
      </c>
      <c r="N1391" s="3">
        <f>'1stR'!N$103</f>
        <v>0</v>
      </c>
      <c r="O1391" s="3">
        <f>'1stR'!O$103</f>
        <v>0</v>
      </c>
      <c r="P1391" s="3">
        <f>'1stR'!P$103</f>
        <v>0</v>
      </c>
      <c r="Q1391" s="3">
        <f>'1stR'!Q$103</f>
        <v>0</v>
      </c>
      <c r="R1391" s="3">
        <f>'1stR'!R$103</f>
        <v>0</v>
      </c>
      <c r="S1391" s="3">
        <f>'1stR'!S$103</f>
        <v>0</v>
      </c>
      <c r="T1391" s="3">
        <f>'1stR'!T$103</f>
        <v>0</v>
      </c>
      <c r="U1391" s="10">
        <f>SUM(C1391:T1391)</f>
        <v>0</v>
      </c>
      <c r="AA1391" s="35" t="s">
        <v>9</v>
      </c>
    </row>
    <row r="1392" spans="1:27" x14ac:dyDescent="0.35">
      <c r="B1392" s="4" t="s">
        <v>13</v>
      </c>
      <c r="C1392" s="3">
        <f>'2ndR'!C$103</f>
        <v>0</v>
      </c>
      <c r="D1392" s="3">
        <f>'2ndR'!D$103</f>
        <v>0</v>
      </c>
      <c r="E1392" s="3">
        <f>'2ndR'!E$103</f>
        <v>0</v>
      </c>
      <c r="F1392" s="3">
        <f>'2ndR'!F$103</f>
        <v>0</v>
      </c>
      <c r="G1392" s="3">
        <f>'2ndR'!G$103</f>
        <v>0</v>
      </c>
      <c r="H1392" s="3">
        <f>'2ndR'!H$103</f>
        <v>0</v>
      </c>
      <c r="I1392" s="3">
        <f>'2ndR'!I$103</f>
        <v>0</v>
      </c>
      <c r="J1392" s="3">
        <f>'2ndR'!J$103</f>
        <v>0</v>
      </c>
      <c r="K1392" s="3">
        <f>'2ndR'!K$103</f>
        <v>0</v>
      </c>
      <c r="L1392" s="3">
        <f>'2ndR'!L$103</f>
        <v>0</v>
      </c>
      <c r="M1392" s="3">
        <f>'2ndR'!M$103</f>
        <v>0</v>
      </c>
      <c r="N1392" s="3">
        <f>'2ndR'!N$103</f>
        <v>0</v>
      </c>
      <c r="O1392" s="3">
        <f>'2ndR'!O$103</f>
        <v>0</v>
      </c>
      <c r="P1392" s="3">
        <f>'2ndR'!P$103</f>
        <v>0</v>
      </c>
      <c r="Q1392" s="3">
        <f>'2ndR'!Q$103</f>
        <v>0</v>
      </c>
      <c r="R1392" s="3">
        <f>'2ndR'!R$103</f>
        <v>0</v>
      </c>
      <c r="S1392" s="3">
        <f>'2ndR'!S$103</f>
        <v>0</v>
      </c>
      <c r="T1392" s="3">
        <f>'2ndR'!T$103</f>
        <v>0</v>
      </c>
      <c r="U1392" s="10">
        <f t="shared" ref="U1392:U1400" si="97">SUM(C1392:T1392)</f>
        <v>0</v>
      </c>
    </row>
    <row r="1393" spans="1:27" x14ac:dyDescent="0.35">
      <c r="B1393" s="4" t="s">
        <v>14</v>
      </c>
      <c r="C1393" s="3">
        <f>'3rdR'!C$103</f>
        <v>0</v>
      </c>
      <c r="D1393" s="3">
        <f>'3rdR'!D$103</f>
        <v>0</v>
      </c>
      <c r="E1393" s="3">
        <f>'3rdR'!E$103</f>
        <v>0</v>
      </c>
      <c r="F1393" s="3">
        <f>'3rdR'!F$103</f>
        <v>0</v>
      </c>
      <c r="G1393" s="3">
        <f>'3rdR'!G$103</f>
        <v>0</v>
      </c>
      <c r="H1393" s="3">
        <f>'3rdR'!H$103</f>
        <v>0</v>
      </c>
      <c r="I1393" s="3">
        <f>'3rdR'!I$103</f>
        <v>0</v>
      </c>
      <c r="J1393" s="3">
        <f>'3rdR'!J$103</f>
        <v>0</v>
      </c>
      <c r="K1393" s="3">
        <f>'3rdR'!K$103</f>
        <v>0</v>
      </c>
      <c r="L1393" s="3">
        <f>'3rdR'!L$103</f>
        <v>0</v>
      </c>
      <c r="M1393" s="3">
        <f>'3rdR'!M$103</f>
        <v>0</v>
      </c>
      <c r="N1393" s="3">
        <f>'3rdR'!N$103</f>
        <v>0</v>
      </c>
      <c r="O1393" s="3">
        <f>'3rdR'!O$103</f>
        <v>0</v>
      </c>
      <c r="P1393" s="3">
        <f>'3rdR'!P$103</f>
        <v>0</v>
      </c>
      <c r="Q1393" s="3">
        <f>'3rdR'!Q$103</f>
        <v>0</v>
      </c>
      <c r="R1393" s="3">
        <f>'3rdR'!R$103</f>
        <v>0</v>
      </c>
      <c r="S1393" s="3">
        <f>'3rdR'!S$103</f>
        <v>0</v>
      </c>
      <c r="T1393" s="3">
        <f>'3rdR'!T$103</f>
        <v>0</v>
      </c>
      <c r="U1393" s="10">
        <f t="shared" si="97"/>
        <v>0</v>
      </c>
      <c r="AA1393" s="35" t="s">
        <v>9</v>
      </c>
    </row>
    <row r="1394" spans="1:27" x14ac:dyDescent="0.35">
      <c r="B1394" s="4" t="s">
        <v>15</v>
      </c>
      <c r="C1394" s="3">
        <f>'4thR'!C$103</f>
        <v>0</v>
      </c>
      <c r="D1394" s="3">
        <f>'4thR'!D$103</f>
        <v>0</v>
      </c>
      <c r="E1394" s="3">
        <f>'4thR'!E$103</f>
        <v>0</v>
      </c>
      <c r="F1394" s="3">
        <f>'4thR'!F$103</f>
        <v>0</v>
      </c>
      <c r="G1394" s="3">
        <f>'4thR'!G$103</f>
        <v>0</v>
      </c>
      <c r="H1394" s="3">
        <f>'4thR'!H$103</f>
        <v>0</v>
      </c>
      <c r="I1394" s="3">
        <f>'4thR'!I$103</f>
        <v>0</v>
      </c>
      <c r="J1394" s="3">
        <f>'4thR'!J$103</f>
        <v>0</v>
      </c>
      <c r="K1394" s="3">
        <f>'4thR'!K$103</f>
        <v>0</v>
      </c>
      <c r="L1394" s="3">
        <f>'4thR'!L$103</f>
        <v>0</v>
      </c>
      <c r="M1394" s="3">
        <f>'4thR'!M$103</f>
        <v>0</v>
      </c>
      <c r="N1394" s="3">
        <f>'4thR'!N$103</f>
        <v>0</v>
      </c>
      <c r="O1394" s="3">
        <f>'4thR'!O$103</f>
        <v>0</v>
      </c>
      <c r="P1394" s="3">
        <f>'4thR'!P$103</f>
        <v>0</v>
      </c>
      <c r="Q1394" s="3">
        <f>'4thR'!Q$103</f>
        <v>0</v>
      </c>
      <c r="R1394" s="3">
        <f>'4thR'!R$103</f>
        <v>0</v>
      </c>
      <c r="S1394" s="3">
        <f>'4thR'!S$103</f>
        <v>0</v>
      </c>
      <c r="T1394" s="3">
        <f>'4thR'!T$103</f>
        <v>0</v>
      </c>
      <c r="U1394" s="10">
        <f t="shared" si="97"/>
        <v>0</v>
      </c>
    </row>
    <row r="1395" spans="1:27" x14ac:dyDescent="0.35">
      <c r="B1395" s="4" t="s">
        <v>16</v>
      </c>
      <c r="C1395" s="3">
        <f>'5thR'!C$103</f>
        <v>0</v>
      </c>
      <c r="D1395" s="3">
        <f>'5thR'!D$103</f>
        <v>0</v>
      </c>
      <c r="E1395" s="3">
        <f>'5thR'!E$103</f>
        <v>0</v>
      </c>
      <c r="F1395" s="3">
        <f>'5thR'!F$103</f>
        <v>0</v>
      </c>
      <c r="G1395" s="3">
        <f>'5thR'!G$103</f>
        <v>0</v>
      </c>
      <c r="H1395" s="3">
        <f>'5thR'!H$103</f>
        <v>0</v>
      </c>
      <c r="I1395" s="3">
        <f>'5thR'!I$103</f>
        <v>0</v>
      </c>
      <c r="J1395" s="3">
        <f>'5thR'!J$103</f>
        <v>0</v>
      </c>
      <c r="K1395" s="3">
        <f>'5thR'!K$103</f>
        <v>0</v>
      </c>
      <c r="L1395" s="3">
        <f>'5thR'!L$103</f>
        <v>0</v>
      </c>
      <c r="M1395" s="3">
        <f>'5thR'!M$103</f>
        <v>0</v>
      </c>
      <c r="N1395" s="3">
        <f>'5thR'!N$103</f>
        <v>0</v>
      </c>
      <c r="O1395" s="3">
        <f>'5thR'!O$103</f>
        <v>0</v>
      </c>
      <c r="P1395" s="3">
        <f>'5thR'!P$103</f>
        <v>0</v>
      </c>
      <c r="Q1395" s="3">
        <f>'5thR'!Q$103</f>
        <v>0</v>
      </c>
      <c r="R1395" s="3">
        <f>'5thR'!R$103</f>
        <v>0</v>
      </c>
      <c r="S1395" s="3">
        <f>'5thR'!S$103</f>
        <v>0</v>
      </c>
      <c r="T1395" s="3">
        <f>'5thR'!T$103</f>
        <v>0</v>
      </c>
      <c r="U1395" s="10">
        <f t="shared" si="97"/>
        <v>0</v>
      </c>
    </row>
    <row r="1396" spans="1:27" x14ac:dyDescent="0.35">
      <c r="B1396" s="4" t="s">
        <v>17</v>
      </c>
      <c r="C1396" s="3">
        <f>'6thR'!C$103</f>
        <v>0</v>
      </c>
      <c r="D1396" s="3">
        <f>'6thR'!D$103</f>
        <v>0</v>
      </c>
      <c r="E1396" s="3">
        <f>'6thR'!E$103</f>
        <v>0</v>
      </c>
      <c r="F1396" s="3">
        <f>'6thR'!F$103</f>
        <v>0</v>
      </c>
      <c r="G1396" s="3">
        <f>'6thR'!G$103</f>
        <v>0</v>
      </c>
      <c r="H1396" s="3">
        <f>'6thR'!H$103</f>
        <v>0</v>
      </c>
      <c r="I1396" s="3">
        <f>'6thR'!I$103</f>
        <v>0</v>
      </c>
      <c r="J1396" s="3">
        <f>'6thR'!J$103</f>
        <v>0</v>
      </c>
      <c r="K1396" s="3">
        <f>'6thR'!K$103</f>
        <v>0</v>
      </c>
      <c r="L1396" s="3">
        <f>'6thR'!L$103</f>
        <v>0</v>
      </c>
      <c r="M1396" s="3">
        <f>'6thR'!M$103</f>
        <v>0</v>
      </c>
      <c r="N1396" s="3">
        <f>'6thR'!N$103</f>
        <v>0</v>
      </c>
      <c r="O1396" s="3">
        <f>'6thR'!O$103</f>
        <v>0</v>
      </c>
      <c r="P1396" s="3">
        <f>'6thR'!P$103</f>
        <v>0</v>
      </c>
      <c r="Q1396" s="3">
        <f>'6thR'!Q$103</f>
        <v>0</v>
      </c>
      <c r="R1396" s="3">
        <f>'6thR'!R$103</f>
        <v>0</v>
      </c>
      <c r="S1396" s="3">
        <f>'6thR'!S$103</f>
        <v>0</v>
      </c>
      <c r="T1396" s="3">
        <f>'6thR'!T$103</f>
        <v>0</v>
      </c>
      <c r="U1396" s="10">
        <f t="shared" si="97"/>
        <v>0</v>
      </c>
    </row>
    <row r="1397" spans="1:27" x14ac:dyDescent="0.35">
      <c r="B1397" s="4" t="s">
        <v>18</v>
      </c>
      <c r="C1397" s="3">
        <f>'7thR'!C$103</f>
        <v>0</v>
      </c>
      <c r="D1397" s="3">
        <f>'7thR'!D$103</f>
        <v>0</v>
      </c>
      <c r="E1397" s="3">
        <f>'7thR'!E$103</f>
        <v>0</v>
      </c>
      <c r="F1397" s="3">
        <f>'7thR'!F$103</f>
        <v>0</v>
      </c>
      <c r="G1397" s="3">
        <f>'7thR'!G$103</f>
        <v>0</v>
      </c>
      <c r="H1397" s="3">
        <f>'7thR'!H$103</f>
        <v>0</v>
      </c>
      <c r="I1397" s="3">
        <f>'7thR'!I$103</f>
        <v>0</v>
      </c>
      <c r="J1397" s="3">
        <f>'7thR'!J$103</f>
        <v>0</v>
      </c>
      <c r="K1397" s="3">
        <f>'7thR'!K$103</f>
        <v>0</v>
      </c>
      <c r="L1397" s="3">
        <f>'7thR'!L$103</f>
        <v>0</v>
      </c>
      <c r="M1397" s="3">
        <f>'7thR'!M$103</f>
        <v>0</v>
      </c>
      <c r="N1397" s="3">
        <f>'7thR'!N$103</f>
        <v>0</v>
      </c>
      <c r="O1397" s="3">
        <f>'7thR'!O$103</f>
        <v>0</v>
      </c>
      <c r="P1397" s="3">
        <f>'7thR'!P$103</f>
        <v>0</v>
      </c>
      <c r="Q1397" s="3">
        <f>'7thR'!Q$103</f>
        <v>0</v>
      </c>
      <c r="R1397" s="3">
        <f>'7thR'!R$103</f>
        <v>0</v>
      </c>
      <c r="S1397" s="3">
        <f>'7thR'!S$103</f>
        <v>0</v>
      </c>
      <c r="T1397" s="3">
        <f>'7thR'!T$103</f>
        <v>0</v>
      </c>
      <c r="U1397" s="10">
        <f t="shared" si="97"/>
        <v>0</v>
      </c>
    </row>
    <row r="1398" spans="1:27" ht="15" thickBot="1" x14ac:dyDescent="0.4">
      <c r="B1398" s="4" t="s">
        <v>19</v>
      </c>
      <c r="C1398" s="32">
        <f>'8thR'!C$103</f>
        <v>0</v>
      </c>
      <c r="D1398" s="32">
        <f>'8thR'!D$103</f>
        <v>0</v>
      </c>
      <c r="E1398" s="32">
        <f>'8thR'!E$103</f>
        <v>0</v>
      </c>
      <c r="F1398" s="32">
        <f>'8thR'!F$103</f>
        <v>0</v>
      </c>
      <c r="G1398" s="32">
        <f>'8thR'!G$103</f>
        <v>0</v>
      </c>
      <c r="H1398" s="32">
        <f>'8thR'!H$103</f>
        <v>0</v>
      </c>
      <c r="I1398" s="32">
        <f>'8thR'!I$103</f>
        <v>0</v>
      </c>
      <c r="J1398" s="32">
        <f>'8thR'!J$103</f>
        <v>0</v>
      </c>
      <c r="K1398" s="32">
        <f>'8thR'!K$103</f>
        <v>0</v>
      </c>
      <c r="L1398" s="32">
        <f>'8thR'!L$103</f>
        <v>0</v>
      </c>
      <c r="M1398" s="32">
        <f>'8thR'!M$103</f>
        <v>0</v>
      </c>
      <c r="N1398" s="32">
        <f>'8thR'!N$103</f>
        <v>0</v>
      </c>
      <c r="O1398" s="32">
        <f>'8thR'!O$103</f>
        <v>0</v>
      </c>
      <c r="P1398" s="32">
        <f>'8thR'!P$103</f>
        <v>0</v>
      </c>
      <c r="Q1398" s="32">
        <f>'8thR'!Q$103</f>
        <v>0</v>
      </c>
      <c r="R1398" s="32">
        <f>'8thR'!R$103</f>
        <v>0</v>
      </c>
      <c r="S1398" s="32">
        <f>'8thR'!S$103</f>
        <v>0</v>
      </c>
      <c r="T1398" s="32">
        <f>'8thR'!T$103</f>
        <v>0</v>
      </c>
      <c r="U1398" s="10">
        <f t="shared" si="97"/>
        <v>0</v>
      </c>
    </row>
    <row r="1399" spans="1:27" ht="16" thickTop="1" x14ac:dyDescent="0.35">
      <c r="B1399" s="38" t="s">
        <v>12</v>
      </c>
      <c r="C1399" s="30">
        <f>score!H$103</f>
        <v>0</v>
      </c>
      <c r="D1399" s="30">
        <f>score!I$103</f>
        <v>0</v>
      </c>
      <c r="E1399" s="30">
        <f>score!J$103</f>
        <v>0</v>
      </c>
      <c r="F1399" s="30">
        <f>score!K$103</f>
        <v>0</v>
      </c>
      <c r="G1399" s="30">
        <f>score!L$103</f>
        <v>0</v>
      </c>
      <c r="H1399" s="30">
        <f>score!M$103</f>
        <v>0</v>
      </c>
      <c r="I1399" s="30">
        <f>score!N$103</f>
        <v>0</v>
      </c>
      <c r="J1399" s="30">
        <f>score!O$103</f>
        <v>0</v>
      </c>
      <c r="K1399" s="30">
        <f>score!P$103</f>
        <v>0</v>
      </c>
      <c r="L1399" s="30">
        <f>score!Q$103</f>
        <v>0</v>
      </c>
      <c r="M1399" s="30">
        <f>score!R$103</f>
        <v>0</v>
      </c>
      <c r="N1399" s="30">
        <f>score!S$103</f>
        <v>0</v>
      </c>
      <c r="O1399" s="30">
        <f>score!T$103</f>
        <v>0</v>
      </c>
      <c r="P1399" s="30">
        <f>score!U$103</f>
        <v>0</v>
      </c>
      <c r="Q1399" s="30">
        <f>score!V$103</f>
        <v>0</v>
      </c>
      <c r="R1399" s="30">
        <f>score!W$103</f>
        <v>0</v>
      </c>
      <c r="S1399" s="30">
        <f>score!X$103</f>
        <v>0</v>
      </c>
      <c r="T1399" s="30">
        <f>score!Y$103</f>
        <v>0</v>
      </c>
      <c r="U1399" s="34">
        <f t="shared" si="97"/>
        <v>0</v>
      </c>
    </row>
    <row r="1400" spans="1:27" ht="15.5" x14ac:dyDescent="0.35">
      <c r="B1400" s="39" t="s">
        <v>7</v>
      </c>
      <c r="C1400" s="40">
        <f>score!H$147</f>
        <v>4</v>
      </c>
      <c r="D1400" s="40">
        <f>score!$I$147</f>
        <v>3</v>
      </c>
      <c r="E1400" s="40">
        <f>score!$J$147</f>
        <v>3</v>
      </c>
      <c r="F1400" s="40">
        <f>score!$K$147</f>
        <v>4</v>
      </c>
      <c r="G1400" s="40">
        <f>score!$L$147</f>
        <v>4</v>
      </c>
      <c r="H1400" s="40">
        <f>score!$M$147</f>
        <v>4</v>
      </c>
      <c r="I1400" s="40">
        <f>score!$N$147</f>
        <v>3</v>
      </c>
      <c r="J1400" s="40">
        <f>score!$O$147</f>
        <v>4</v>
      </c>
      <c r="K1400" s="40">
        <f>score!$P$147</f>
        <v>3</v>
      </c>
      <c r="L1400" s="40">
        <f>score!$Q$147</f>
        <v>4</v>
      </c>
      <c r="M1400" s="40">
        <f>score!$R$147</f>
        <v>3</v>
      </c>
      <c r="N1400" s="40">
        <f>score!$S$147</f>
        <v>3</v>
      </c>
      <c r="O1400" s="40">
        <f>score!$T$147</f>
        <v>4</v>
      </c>
      <c r="P1400" s="40">
        <f>score!$U$147</f>
        <v>4</v>
      </c>
      <c r="Q1400" s="40">
        <f>score!$V$147</f>
        <v>4</v>
      </c>
      <c r="R1400" s="40">
        <f>score!$W$147</f>
        <v>3</v>
      </c>
      <c r="S1400" s="40">
        <f>score!$X$147</f>
        <v>4</v>
      </c>
      <c r="T1400" s="40">
        <f>score!$Y$147</f>
        <v>3</v>
      </c>
      <c r="U1400" s="13">
        <f t="shared" si="97"/>
        <v>64</v>
      </c>
    </row>
    <row r="1401" spans="1:27" x14ac:dyDescent="0.35">
      <c r="C1401" s="41"/>
      <c r="D1401" s="41"/>
      <c r="E1401" s="41"/>
      <c r="F1401" s="41"/>
      <c r="G1401" s="41"/>
      <c r="H1401" s="41"/>
      <c r="I1401" s="41"/>
      <c r="J1401" s="41"/>
      <c r="K1401" s="41"/>
      <c r="L1401" s="41"/>
      <c r="M1401" s="41"/>
      <c r="N1401" s="41"/>
      <c r="O1401" s="41"/>
      <c r="P1401" s="41"/>
      <c r="Q1401" s="41"/>
      <c r="R1401" s="41"/>
      <c r="S1401" s="41"/>
      <c r="T1401" s="41"/>
    </row>
    <row r="1402" spans="1:27" x14ac:dyDescent="0.35">
      <c r="A1402" s="151">
        <f>score!A104</f>
        <v>98</v>
      </c>
      <c r="C1402" s="149" t="s">
        <v>6</v>
      </c>
      <c r="D1402" s="149"/>
      <c r="E1402" s="149"/>
      <c r="F1402" s="149"/>
      <c r="G1402" s="149"/>
      <c r="H1402" s="149"/>
      <c r="I1402" s="149"/>
      <c r="J1402" s="149"/>
      <c r="K1402" s="149"/>
      <c r="L1402" s="149"/>
      <c r="M1402" s="149"/>
      <c r="N1402" s="149"/>
      <c r="O1402" s="149"/>
      <c r="P1402" s="149"/>
      <c r="Q1402" s="149"/>
      <c r="R1402" s="149"/>
      <c r="S1402" s="149"/>
      <c r="T1402" s="149"/>
    </row>
    <row r="1403" spans="1:27" x14ac:dyDescent="0.35">
      <c r="A1403" s="151"/>
      <c r="B1403" s="152" t="str">
        <f>score!F104</f>
        <v/>
      </c>
      <c r="C1403" s="147">
        <v>1</v>
      </c>
      <c r="D1403" s="147">
        <v>2</v>
      </c>
      <c r="E1403" s="147">
        <v>3</v>
      </c>
      <c r="F1403" s="147">
        <v>4</v>
      </c>
      <c r="G1403" s="147">
        <v>5</v>
      </c>
      <c r="H1403" s="147">
        <v>6</v>
      </c>
      <c r="I1403" s="147">
        <v>7</v>
      </c>
      <c r="J1403" s="147">
        <v>8</v>
      </c>
      <c r="K1403" s="147">
        <v>9</v>
      </c>
      <c r="L1403" s="147">
        <v>10</v>
      </c>
      <c r="M1403" s="147">
        <v>11</v>
      </c>
      <c r="N1403" s="147">
        <v>12</v>
      </c>
      <c r="O1403" s="147">
        <v>13</v>
      </c>
      <c r="P1403" s="147">
        <v>14</v>
      </c>
      <c r="Q1403" s="147">
        <v>15</v>
      </c>
      <c r="R1403" s="147">
        <v>16</v>
      </c>
      <c r="S1403" s="147">
        <v>17</v>
      </c>
      <c r="T1403" s="147">
        <v>18</v>
      </c>
      <c r="U1403" s="42" t="s">
        <v>1</v>
      </c>
    </row>
    <row r="1404" spans="1:27" x14ac:dyDescent="0.35">
      <c r="B1404" s="152"/>
      <c r="C1404" s="147"/>
      <c r="D1404" s="147"/>
      <c r="E1404" s="147"/>
      <c r="F1404" s="147"/>
      <c r="G1404" s="147"/>
      <c r="H1404" s="147"/>
      <c r="I1404" s="147"/>
      <c r="J1404" s="147"/>
      <c r="K1404" s="147"/>
      <c r="L1404" s="147"/>
      <c r="M1404" s="147"/>
      <c r="N1404" s="147"/>
      <c r="O1404" s="147"/>
      <c r="P1404" s="147"/>
      <c r="Q1404" s="147"/>
      <c r="R1404" s="147"/>
      <c r="S1404" s="147"/>
      <c r="T1404" s="147"/>
      <c r="U1404" s="43"/>
    </row>
    <row r="1405" spans="1:27" x14ac:dyDescent="0.35">
      <c r="B1405" s="4" t="s">
        <v>8</v>
      </c>
      <c r="C1405" s="3">
        <f>'1stR'!C$104</f>
        <v>0</v>
      </c>
      <c r="D1405" s="3">
        <f>'1stR'!D$104</f>
        <v>0</v>
      </c>
      <c r="E1405" s="3">
        <f>'1stR'!E$104</f>
        <v>0</v>
      </c>
      <c r="F1405" s="3">
        <f>'1stR'!F$104</f>
        <v>0</v>
      </c>
      <c r="G1405" s="3">
        <f>'1stR'!G$104</f>
        <v>0</v>
      </c>
      <c r="H1405" s="3">
        <f>'1stR'!H$104</f>
        <v>0</v>
      </c>
      <c r="I1405" s="3">
        <f>'1stR'!I$104</f>
        <v>0</v>
      </c>
      <c r="J1405" s="3">
        <f>'1stR'!J$104</f>
        <v>0</v>
      </c>
      <c r="K1405" s="3">
        <f>'1stR'!K$104</f>
        <v>0</v>
      </c>
      <c r="L1405" s="3">
        <f>'1stR'!L$104</f>
        <v>0</v>
      </c>
      <c r="M1405" s="3">
        <f>'1stR'!M$104</f>
        <v>0</v>
      </c>
      <c r="N1405" s="3">
        <f>'1stR'!N$104</f>
        <v>0</v>
      </c>
      <c r="O1405" s="3">
        <f>'1stR'!O$104</f>
        <v>0</v>
      </c>
      <c r="P1405" s="3">
        <f>'1stR'!P$104</f>
        <v>0</v>
      </c>
      <c r="Q1405" s="3">
        <f>'1stR'!Q$104</f>
        <v>0</v>
      </c>
      <c r="R1405" s="3">
        <f>'1stR'!R$104</f>
        <v>0</v>
      </c>
      <c r="S1405" s="3">
        <f>'1stR'!S$104</f>
        <v>0</v>
      </c>
      <c r="T1405" s="3">
        <f>'1stR'!T$104</f>
        <v>0</v>
      </c>
      <c r="U1405" s="10">
        <f>SUM(C1405:T1405)</f>
        <v>0</v>
      </c>
    </row>
    <row r="1406" spans="1:27" x14ac:dyDescent="0.35">
      <c r="B1406" s="4" t="s">
        <v>13</v>
      </c>
      <c r="C1406" s="3">
        <f>'2ndR'!C$104</f>
        <v>0</v>
      </c>
      <c r="D1406" s="3">
        <f>'2ndR'!D$104</f>
        <v>0</v>
      </c>
      <c r="E1406" s="3">
        <f>'2ndR'!E$104</f>
        <v>0</v>
      </c>
      <c r="F1406" s="3">
        <f>'2ndR'!F$104</f>
        <v>0</v>
      </c>
      <c r="G1406" s="3">
        <f>'2ndR'!G$104</f>
        <v>0</v>
      </c>
      <c r="H1406" s="3">
        <f>'2ndR'!H$104</f>
        <v>0</v>
      </c>
      <c r="I1406" s="3">
        <f>'2ndR'!I$104</f>
        <v>0</v>
      </c>
      <c r="J1406" s="3">
        <f>'2ndR'!J$104</f>
        <v>0</v>
      </c>
      <c r="K1406" s="3">
        <f>'2ndR'!K$104</f>
        <v>0</v>
      </c>
      <c r="L1406" s="3">
        <f>'2ndR'!L$104</f>
        <v>0</v>
      </c>
      <c r="M1406" s="3">
        <f>'2ndR'!M$104</f>
        <v>0</v>
      </c>
      <c r="N1406" s="3">
        <f>'2ndR'!N$104</f>
        <v>0</v>
      </c>
      <c r="O1406" s="3">
        <f>'2ndR'!O$104</f>
        <v>0</v>
      </c>
      <c r="P1406" s="3">
        <f>'2ndR'!P$104</f>
        <v>0</v>
      </c>
      <c r="Q1406" s="3">
        <f>'2ndR'!Q$104</f>
        <v>0</v>
      </c>
      <c r="R1406" s="3">
        <f>'2ndR'!R$104</f>
        <v>0</v>
      </c>
      <c r="S1406" s="3">
        <f>'2ndR'!S$104</f>
        <v>0</v>
      </c>
      <c r="T1406" s="3">
        <f>'2ndR'!T$104</f>
        <v>0</v>
      </c>
      <c r="U1406" s="10">
        <f t="shared" ref="U1406:U1414" si="98">SUM(C1406:T1406)</f>
        <v>0</v>
      </c>
    </row>
    <row r="1407" spans="1:27" x14ac:dyDescent="0.35">
      <c r="B1407" s="4" t="s">
        <v>14</v>
      </c>
      <c r="C1407" s="3">
        <f>'3rdR'!C$104</f>
        <v>0</v>
      </c>
      <c r="D1407" s="3">
        <f>'3rdR'!D$104</f>
        <v>0</v>
      </c>
      <c r="E1407" s="3">
        <f>'3rdR'!E$104</f>
        <v>0</v>
      </c>
      <c r="F1407" s="3">
        <f>'3rdR'!F$104</f>
        <v>0</v>
      </c>
      <c r="G1407" s="3">
        <f>'3rdR'!G$104</f>
        <v>0</v>
      </c>
      <c r="H1407" s="3">
        <f>'3rdR'!H$104</f>
        <v>0</v>
      </c>
      <c r="I1407" s="3">
        <f>'3rdR'!I$104</f>
        <v>0</v>
      </c>
      <c r="J1407" s="3">
        <f>'3rdR'!J$104</f>
        <v>0</v>
      </c>
      <c r="K1407" s="3">
        <f>'3rdR'!K$104</f>
        <v>0</v>
      </c>
      <c r="L1407" s="3">
        <f>'3rdR'!L$104</f>
        <v>0</v>
      </c>
      <c r="M1407" s="3">
        <f>'3rdR'!M$104</f>
        <v>0</v>
      </c>
      <c r="N1407" s="3">
        <f>'3rdR'!N$104</f>
        <v>0</v>
      </c>
      <c r="O1407" s="3">
        <f>'3rdR'!O$104</f>
        <v>0</v>
      </c>
      <c r="P1407" s="3">
        <f>'3rdR'!P$104</f>
        <v>0</v>
      </c>
      <c r="Q1407" s="3">
        <f>'3rdR'!Q$104</f>
        <v>0</v>
      </c>
      <c r="R1407" s="3">
        <f>'3rdR'!R$104</f>
        <v>0</v>
      </c>
      <c r="S1407" s="3">
        <f>'3rdR'!S$104</f>
        <v>0</v>
      </c>
      <c r="T1407" s="3">
        <f>'3rdR'!T$104</f>
        <v>0</v>
      </c>
      <c r="U1407" s="10">
        <f t="shared" si="98"/>
        <v>0</v>
      </c>
    </row>
    <row r="1408" spans="1:27" x14ac:dyDescent="0.35">
      <c r="B1408" s="4" t="s">
        <v>15</v>
      </c>
      <c r="C1408" s="3">
        <f>'4thR'!C$104</f>
        <v>0</v>
      </c>
      <c r="D1408" s="3">
        <f>'4thR'!D$104</f>
        <v>0</v>
      </c>
      <c r="E1408" s="3">
        <f>'4thR'!E$104</f>
        <v>0</v>
      </c>
      <c r="F1408" s="3">
        <f>'4thR'!F$104</f>
        <v>0</v>
      </c>
      <c r="G1408" s="3">
        <f>'4thR'!G$104</f>
        <v>0</v>
      </c>
      <c r="H1408" s="3">
        <f>'4thR'!H$104</f>
        <v>0</v>
      </c>
      <c r="I1408" s="3">
        <f>'4thR'!I$104</f>
        <v>0</v>
      </c>
      <c r="J1408" s="3">
        <f>'4thR'!J$104</f>
        <v>0</v>
      </c>
      <c r="K1408" s="3">
        <f>'4thR'!K$104</f>
        <v>0</v>
      </c>
      <c r="L1408" s="3">
        <f>'4thR'!L$104</f>
        <v>0</v>
      </c>
      <c r="M1408" s="3">
        <f>'4thR'!M$104</f>
        <v>0</v>
      </c>
      <c r="N1408" s="3">
        <f>'4thR'!N$104</f>
        <v>0</v>
      </c>
      <c r="O1408" s="3">
        <f>'4thR'!O$104</f>
        <v>0</v>
      </c>
      <c r="P1408" s="3">
        <f>'4thR'!P$104</f>
        <v>0</v>
      </c>
      <c r="Q1408" s="3">
        <f>'4thR'!Q$104</f>
        <v>0</v>
      </c>
      <c r="R1408" s="3">
        <f>'4thR'!R$104</f>
        <v>0</v>
      </c>
      <c r="S1408" s="3">
        <f>'4thR'!S$104</f>
        <v>0</v>
      </c>
      <c r="T1408" s="3">
        <f>'4thR'!T$104</f>
        <v>0</v>
      </c>
      <c r="U1408" s="10">
        <f t="shared" si="98"/>
        <v>0</v>
      </c>
    </row>
    <row r="1409" spans="1:21" x14ac:dyDescent="0.35">
      <c r="B1409" s="4" t="s">
        <v>16</v>
      </c>
      <c r="C1409" s="3">
        <f>'5thR'!C$104</f>
        <v>0</v>
      </c>
      <c r="D1409" s="3">
        <f>'5thR'!D$104</f>
        <v>0</v>
      </c>
      <c r="E1409" s="3">
        <f>'5thR'!E$104</f>
        <v>0</v>
      </c>
      <c r="F1409" s="3">
        <f>'5thR'!F$104</f>
        <v>0</v>
      </c>
      <c r="G1409" s="3">
        <f>'5thR'!G$104</f>
        <v>0</v>
      </c>
      <c r="H1409" s="3">
        <f>'5thR'!H$104</f>
        <v>0</v>
      </c>
      <c r="I1409" s="3">
        <f>'5thR'!I$104</f>
        <v>0</v>
      </c>
      <c r="J1409" s="3">
        <f>'5thR'!J$104</f>
        <v>0</v>
      </c>
      <c r="K1409" s="3">
        <f>'5thR'!K$104</f>
        <v>0</v>
      </c>
      <c r="L1409" s="3">
        <f>'5thR'!L$104</f>
        <v>0</v>
      </c>
      <c r="M1409" s="3">
        <f>'5thR'!M$104</f>
        <v>0</v>
      </c>
      <c r="N1409" s="3">
        <f>'5thR'!N$104</f>
        <v>0</v>
      </c>
      <c r="O1409" s="3">
        <f>'5thR'!O$104</f>
        <v>0</v>
      </c>
      <c r="P1409" s="3">
        <f>'5thR'!P$104</f>
        <v>0</v>
      </c>
      <c r="Q1409" s="3">
        <f>'5thR'!Q$104</f>
        <v>0</v>
      </c>
      <c r="R1409" s="3">
        <f>'5thR'!R$104</f>
        <v>0</v>
      </c>
      <c r="S1409" s="3">
        <f>'5thR'!S$104</f>
        <v>0</v>
      </c>
      <c r="T1409" s="3">
        <f>'5thR'!T$104</f>
        <v>0</v>
      </c>
      <c r="U1409" s="10">
        <f t="shared" si="98"/>
        <v>0</v>
      </c>
    </row>
    <row r="1410" spans="1:21" x14ac:dyDescent="0.35">
      <c r="B1410" s="4" t="s">
        <v>17</v>
      </c>
      <c r="C1410" s="3">
        <f>'6thR'!C$104</f>
        <v>0</v>
      </c>
      <c r="D1410" s="3">
        <f>'6thR'!D$104</f>
        <v>0</v>
      </c>
      <c r="E1410" s="3">
        <f>'6thR'!E$104</f>
        <v>0</v>
      </c>
      <c r="F1410" s="3">
        <f>'6thR'!F$104</f>
        <v>0</v>
      </c>
      <c r="G1410" s="3">
        <f>'6thR'!G$104</f>
        <v>0</v>
      </c>
      <c r="H1410" s="3">
        <f>'6thR'!H$104</f>
        <v>0</v>
      </c>
      <c r="I1410" s="3">
        <f>'6thR'!I$104</f>
        <v>0</v>
      </c>
      <c r="J1410" s="3">
        <f>'6thR'!J$104</f>
        <v>0</v>
      </c>
      <c r="K1410" s="3">
        <f>'6thR'!K$104</f>
        <v>0</v>
      </c>
      <c r="L1410" s="3">
        <f>'6thR'!L$104</f>
        <v>0</v>
      </c>
      <c r="M1410" s="3">
        <f>'6thR'!M$104</f>
        <v>0</v>
      </c>
      <c r="N1410" s="3">
        <f>'6thR'!N$104</f>
        <v>0</v>
      </c>
      <c r="O1410" s="3">
        <f>'6thR'!O$104</f>
        <v>0</v>
      </c>
      <c r="P1410" s="3">
        <f>'6thR'!P$104</f>
        <v>0</v>
      </c>
      <c r="Q1410" s="3">
        <f>'6thR'!Q$104</f>
        <v>0</v>
      </c>
      <c r="R1410" s="3">
        <f>'6thR'!R$104</f>
        <v>0</v>
      </c>
      <c r="S1410" s="3">
        <f>'6thR'!S$104</f>
        <v>0</v>
      </c>
      <c r="T1410" s="3">
        <f>'6thR'!T$104</f>
        <v>0</v>
      </c>
      <c r="U1410" s="10">
        <f t="shared" si="98"/>
        <v>0</v>
      </c>
    </row>
    <row r="1411" spans="1:21" x14ac:dyDescent="0.35">
      <c r="B1411" s="4" t="s">
        <v>18</v>
      </c>
      <c r="C1411" s="3">
        <f>'7thR'!C$104</f>
        <v>0</v>
      </c>
      <c r="D1411" s="3">
        <f>'7thR'!D$104</f>
        <v>0</v>
      </c>
      <c r="E1411" s="3">
        <f>'7thR'!E$104</f>
        <v>0</v>
      </c>
      <c r="F1411" s="3">
        <f>'7thR'!F$104</f>
        <v>0</v>
      </c>
      <c r="G1411" s="3">
        <f>'7thR'!G$104</f>
        <v>0</v>
      </c>
      <c r="H1411" s="3">
        <f>'7thR'!H$104</f>
        <v>0</v>
      </c>
      <c r="I1411" s="3">
        <f>'7thR'!I$104</f>
        <v>0</v>
      </c>
      <c r="J1411" s="3">
        <f>'7thR'!J$104</f>
        <v>0</v>
      </c>
      <c r="K1411" s="3">
        <f>'7thR'!K$104</f>
        <v>0</v>
      </c>
      <c r="L1411" s="3">
        <f>'7thR'!L$104</f>
        <v>0</v>
      </c>
      <c r="M1411" s="3">
        <f>'7thR'!M$104</f>
        <v>0</v>
      </c>
      <c r="N1411" s="3">
        <f>'7thR'!N$104</f>
        <v>0</v>
      </c>
      <c r="O1411" s="3">
        <f>'7thR'!O$104</f>
        <v>0</v>
      </c>
      <c r="P1411" s="3">
        <f>'7thR'!P$104</f>
        <v>0</v>
      </c>
      <c r="Q1411" s="3">
        <f>'7thR'!Q$104</f>
        <v>0</v>
      </c>
      <c r="R1411" s="3">
        <f>'7thR'!R$104</f>
        <v>0</v>
      </c>
      <c r="S1411" s="3">
        <f>'7thR'!S$104</f>
        <v>0</v>
      </c>
      <c r="T1411" s="3">
        <f>'7thR'!T$104</f>
        <v>0</v>
      </c>
      <c r="U1411" s="10">
        <f t="shared" si="98"/>
        <v>0</v>
      </c>
    </row>
    <row r="1412" spans="1:21" ht="15" thickBot="1" x14ac:dyDescent="0.4">
      <c r="B1412" s="4" t="s">
        <v>19</v>
      </c>
      <c r="C1412" s="32">
        <f>'8thR'!C$104</f>
        <v>0</v>
      </c>
      <c r="D1412" s="32">
        <f>'8thR'!D$104</f>
        <v>0</v>
      </c>
      <c r="E1412" s="32">
        <f>'8thR'!E$104</f>
        <v>0</v>
      </c>
      <c r="F1412" s="32">
        <f>'8thR'!F$104</f>
        <v>0</v>
      </c>
      <c r="G1412" s="32">
        <f>'8thR'!G$104</f>
        <v>0</v>
      </c>
      <c r="H1412" s="32">
        <f>'8thR'!H$104</f>
        <v>0</v>
      </c>
      <c r="I1412" s="32">
        <f>'8thR'!I$104</f>
        <v>0</v>
      </c>
      <c r="J1412" s="32">
        <f>'8thR'!J$104</f>
        <v>0</v>
      </c>
      <c r="K1412" s="32">
        <f>'8thR'!K$104</f>
        <v>0</v>
      </c>
      <c r="L1412" s="32">
        <f>'8thR'!L$104</f>
        <v>0</v>
      </c>
      <c r="M1412" s="32">
        <f>'8thR'!M$104</f>
        <v>0</v>
      </c>
      <c r="N1412" s="32">
        <f>'8thR'!N$104</f>
        <v>0</v>
      </c>
      <c r="O1412" s="32">
        <f>'8thR'!O$104</f>
        <v>0</v>
      </c>
      <c r="P1412" s="32">
        <f>'8thR'!P$104</f>
        <v>0</v>
      </c>
      <c r="Q1412" s="32">
        <f>'8thR'!Q$104</f>
        <v>0</v>
      </c>
      <c r="R1412" s="32">
        <f>'8thR'!R$104</f>
        <v>0</v>
      </c>
      <c r="S1412" s="32">
        <f>'8thR'!S$104</f>
        <v>0</v>
      </c>
      <c r="T1412" s="32">
        <f>'8thR'!T$104</f>
        <v>0</v>
      </c>
      <c r="U1412" s="10">
        <f t="shared" si="98"/>
        <v>0</v>
      </c>
    </row>
    <row r="1413" spans="1:21" ht="16" thickTop="1" x14ac:dyDescent="0.35">
      <c r="B1413" s="38" t="s">
        <v>12</v>
      </c>
      <c r="C1413" s="30">
        <f>score!H$104</f>
        <v>0</v>
      </c>
      <c r="D1413" s="30">
        <f>score!I$104</f>
        <v>0</v>
      </c>
      <c r="E1413" s="30">
        <f>score!J$104</f>
        <v>0</v>
      </c>
      <c r="F1413" s="30">
        <f>score!K$104</f>
        <v>0</v>
      </c>
      <c r="G1413" s="30">
        <f>score!L$104</f>
        <v>0</v>
      </c>
      <c r="H1413" s="30">
        <f>score!M$104</f>
        <v>0</v>
      </c>
      <c r="I1413" s="30">
        <f>score!N$104</f>
        <v>0</v>
      </c>
      <c r="J1413" s="30">
        <f>score!O$104</f>
        <v>0</v>
      </c>
      <c r="K1413" s="30">
        <f>score!P$104</f>
        <v>0</v>
      </c>
      <c r="L1413" s="30">
        <f>score!Q$104</f>
        <v>0</v>
      </c>
      <c r="M1413" s="30">
        <f>score!R$104</f>
        <v>0</v>
      </c>
      <c r="N1413" s="30">
        <f>score!S$104</f>
        <v>0</v>
      </c>
      <c r="O1413" s="30">
        <f>score!T$104</f>
        <v>0</v>
      </c>
      <c r="P1413" s="30">
        <f>score!U$104</f>
        <v>0</v>
      </c>
      <c r="Q1413" s="30">
        <f>score!V$104</f>
        <v>0</v>
      </c>
      <c r="R1413" s="30">
        <f>score!W$104</f>
        <v>0</v>
      </c>
      <c r="S1413" s="30">
        <f>score!X$104</f>
        <v>0</v>
      </c>
      <c r="T1413" s="30">
        <f>score!Y$104</f>
        <v>0</v>
      </c>
      <c r="U1413" s="34">
        <f t="shared" si="98"/>
        <v>0</v>
      </c>
    </row>
    <row r="1414" spans="1:21" ht="15.5" x14ac:dyDescent="0.35">
      <c r="B1414" s="39" t="s">
        <v>7</v>
      </c>
      <c r="C1414" s="40">
        <f>score!H$147</f>
        <v>4</v>
      </c>
      <c r="D1414" s="40">
        <f>score!$I$147</f>
        <v>3</v>
      </c>
      <c r="E1414" s="40">
        <f>score!$J$147</f>
        <v>3</v>
      </c>
      <c r="F1414" s="40">
        <f>score!$K$147</f>
        <v>4</v>
      </c>
      <c r="G1414" s="40">
        <f>score!$L$147</f>
        <v>4</v>
      </c>
      <c r="H1414" s="40">
        <f>score!$M$147</f>
        <v>4</v>
      </c>
      <c r="I1414" s="40">
        <f>score!$N$147</f>
        <v>3</v>
      </c>
      <c r="J1414" s="40">
        <f>score!$O$147</f>
        <v>4</v>
      </c>
      <c r="K1414" s="40">
        <f>score!$P$147</f>
        <v>3</v>
      </c>
      <c r="L1414" s="40">
        <f>score!$Q$147</f>
        <v>4</v>
      </c>
      <c r="M1414" s="40">
        <f>score!$R$147</f>
        <v>3</v>
      </c>
      <c r="N1414" s="40">
        <f>score!$S$147</f>
        <v>3</v>
      </c>
      <c r="O1414" s="40">
        <f>score!$T$147</f>
        <v>4</v>
      </c>
      <c r="P1414" s="40">
        <f>score!$U$147</f>
        <v>4</v>
      </c>
      <c r="Q1414" s="40">
        <f>score!$V$147</f>
        <v>4</v>
      </c>
      <c r="R1414" s="40">
        <f>score!$W$147</f>
        <v>3</v>
      </c>
      <c r="S1414" s="40">
        <f>score!$X$147</f>
        <v>4</v>
      </c>
      <c r="T1414" s="40">
        <f>score!$Y$147</f>
        <v>3</v>
      </c>
      <c r="U1414" s="13">
        <f t="shared" si="98"/>
        <v>64</v>
      </c>
    </row>
    <row r="1415" spans="1:21" x14ac:dyDescent="0.35">
      <c r="C1415" s="41"/>
      <c r="D1415" s="41"/>
      <c r="E1415" s="41"/>
      <c r="F1415" s="41"/>
      <c r="G1415" s="41"/>
      <c r="H1415" s="41"/>
      <c r="I1415" s="41"/>
      <c r="J1415" s="41"/>
      <c r="K1415" s="41"/>
      <c r="L1415" s="41"/>
      <c r="M1415" s="41"/>
      <c r="N1415" s="41"/>
      <c r="O1415" s="41"/>
      <c r="P1415" s="41"/>
      <c r="Q1415" s="41"/>
      <c r="R1415" s="41"/>
      <c r="S1415" s="41"/>
      <c r="T1415" s="41"/>
    </row>
    <row r="1416" spans="1:21" ht="15" customHeight="1" x14ac:dyDescent="0.35">
      <c r="A1416" s="151">
        <f>score!A105</f>
        <v>99</v>
      </c>
      <c r="C1416" s="149" t="s">
        <v>6</v>
      </c>
      <c r="D1416" s="149"/>
      <c r="E1416" s="149"/>
      <c r="F1416" s="149"/>
      <c r="G1416" s="149"/>
      <c r="H1416" s="149"/>
      <c r="I1416" s="149"/>
      <c r="J1416" s="149"/>
      <c r="K1416" s="149"/>
      <c r="L1416" s="149"/>
      <c r="M1416" s="149"/>
      <c r="N1416" s="149"/>
      <c r="O1416" s="149"/>
      <c r="P1416" s="149"/>
      <c r="Q1416" s="149"/>
      <c r="R1416" s="149"/>
      <c r="S1416" s="149"/>
      <c r="T1416" s="149"/>
    </row>
    <row r="1417" spans="1:21" ht="15" customHeight="1" x14ac:dyDescent="0.35">
      <c r="A1417" s="151"/>
      <c r="B1417" s="152" t="str">
        <f>score!F105</f>
        <v/>
      </c>
      <c r="C1417" s="147">
        <v>1</v>
      </c>
      <c r="D1417" s="147">
        <v>2</v>
      </c>
      <c r="E1417" s="147">
        <v>3</v>
      </c>
      <c r="F1417" s="147">
        <v>4</v>
      </c>
      <c r="G1417" s="147">
        <v>5</v>
      </c>
      <c r="H1417" s="147">
        <v>6</v>
      </c>
      <c r="I1417" s="147">
        <v>7</v>
      </c>
      <c r="J1417" s="147">
        <v>8</v>
      </c>
      <c r="K1417" s="147">
        <v>9</v>
      </c>
      <c r="L1417" s="147">
        <v>10</v>
      </c>
      <c r="M1417" s="147">
        <v>11</v>
      </c>
      <c r="N1417" s="147">
        <v>12</v>
      </c>
      <c r="O1417" s="147">
        <v>13</v>
      </c>
      <c r="P1417" s="147">
        <v>14</v>
      </c>
      <c r="Q1417" s="147">
        <v>15</v>
      </c>
      <c r="R1417" s="147">
        <v>16</v>
      </c>
      <c r="S1417" s="147">
        <v>17</v>
      </c>
      <c r="T1417" s="147">
        <v>18</v>
      </c>
      <c r="U1417" s="42" t="s">
        <v>1</v>
      </c>
    </row>
    <row r="1418" spans="1:21" x14ac:dyDescent="0.35">
      <c r="B1418" s="152"/>
      <c r="C1418" s="147"/>
      <c r="D1418" s="147"/>
      <c r="E1418" s="147"/>
      <c r="F1418" s="147"/>
      <c r="G1418" s="147"/>
      <c r="H1418" s="147"/>
      <c r="I1418" s="147"/>
      <c r="J1418" s="147"/>
      <c r="K1418" s="147"/>
      <c r="L1418" s="147"/>
      <c r="M1418" s="147"/>
      <c r="N1418" s="147"/>
      <c r="O1418" s="147"/>
      <c r="P1418" s="147"/>
      <c r="Q1418" s="147"/>
      <c r="R1418" s="147"/>
      <c r="S1418" s="147"/>
      <c r="T1418" s="147"/>
      <c r="U1418" s="43"/>
    </row>
    <row r="1419" spans="1:21" x14ac:dyDescent="0.35">
      <c r="B1419" s="4" t="s">
        <v>8</v>
      </c>
      <c r="C1419" s="3">
        <f>'1stR'!C$105</f>
        <v>0</v>
      </c>
      <c r="D1419" s="3">
        <f>'1stR'!D$105</f>
        <v>0</v>
      </c>
      <c r="E1419" s="3">
        <f>'1stR'!E$105</f>
        <v>0</v>
      </c>
      <c r="F1419" s="3">
        <f>'1stR'!F$105</f>
        <v>0</v>
      </c>
      <c r="G1419" s="3">
        <f>'1stR'!G$105</f>
        <v>0</v>
      </c>
      <c r="H1419" s="3">
        <f>'1stR'!H$105</f>
        <v>0</v>
      </c>
      <c r="I1419" s="3">
        <f>'1stR'!I$105</f>
        <v>0</v>
      </c>
      <c r="J1419" s="3">
        <f>'1stR'!J$105</f>
        <v>0</v>
      </c>
      <c r="K1419" s="3">
        <f>'1stR'!K$105</f>
        <v>0</v>
      </c>
      <c r="L1419" s="3">
        <f>'1stR'!L$105</f>
        <v>0</v>
      </c>
      <c r="M1419" s="3">
        <f>'1stR'!M$105</f>
        <v>0</v>
      </c>
      <c r="N1419" s="3">
        <f>'1stR'!N$105</f>
        <v>0</v>
      </c>
      <c r="O1419" s="3">
        <f>'1stR'!O$105</f>
        <v>0</v>
      </c>
      <c r="P1419" s="3">
        <f>'1stR'!P$105</f>
        <v>0</v>
      </c>
      <c r="Q1419" s="3">
        <f>'1stR'!Q$105</f>
        <v>0</v>
      </c>
      <c r="R1419" s="3">
        <f>'1stR'!R$105</f>
        <v>0</v>
      </c>
      <c r="S1419" s="3">
        <f>'1stR'!S$105</f>
        <v>0</v>
      </c>
      <c r="T1419" s="3">
        <f>'1stR'!T$105</f>
        <v>0</v>
      </c>
      <c r="U1419" s="10">
        <f>SUM(C1419:T1419)</f>
        <v>0</v>
      </c>
    </row>
    <row r="1420" spans="1:21" x14ac:dyDescent="0.35">
      <c r="B1420" s="4" t="s">
        <v>13</v>
      </c>
      <c r="C1420" s="3">
        <f>'2ndR'!C$105</f>
        <v>0</v>
      </c>
      <c r="D1420" s="3">
        <f>'2ndR'!D$105</f>
        <v>0</v>
      </c>
      <c r="E1420" s="3">
        <f>'2ndR'!E$105</f>
        <v>0</v>
      </c>
      <c r="F1420" s="3">
        <f>'2ndR'!F$105</f>
        <v>0</v>
      </c>
      <c r="G1420" s="3">
        <f>'2ndR'!G$105</f>
        <v>0</v>
      </c>
      <c r="H1420" s="3">
        <f>'2ndR'!H$105</f>
        <v>0</v>
      </c>
      <c r="I1420" s="3">
        <f>'2ndR'!I$105</f>
        <v>0</v>
      </c>
      <c r="J1420" s="3">
        <f>'2ndR'!J$105</f>
        <v>0</v>
      </c>
      <c r="K1420" s="3">
        <f>'2ndR'!K$105</f>
        <v>0</v>
      </c>
      <c r="L1420" s="3">
        <f>'2ndR'!L$105</f>
        <v>0</v>
      </c>
      <c r="M1420" s="3">
        <f>'2ndR'!M$105</f>
        <v>0</v>
      </c>
      <c r="N1420" s="3">
        <f>'2ndR'!N$105</f>
        <v>0</v>
      </c>
      <c r="O1420" s="3">
        <f>'2ndR'!O$105</f>
        <v>0</v>
      </c>
      <c r="P1420" s="3">
        <f>'2ndR'!P$105</f>
        <v>0</v>
      </c>
      <c r="Q1420" s="3">
        <f>'2ndR'!Q$105</f>
        <v>0</v>
      </c>
      <c r="R1420" s="3">
        <f>'2ndR'!R$105</f>
        <v>0</v>
      </c>
      <c r="S1420" s="3">
        <f>'2ndR'!S$105</f>
        <v>0</v>
      </c>
      <c r="T1420" s="3">
        <f>'2ndR'!T$105</f>
        <v>0</v>
      </c>
      <c r="U1420" s="10">
        <f t="shared" ref="U1420:U1428" si="99">SUM(C1420:T1420)</f>
        <v>0</v>
      </c>
    </row>
    <row r="1421" spans="1:21" x14ac:dyDescent="0.35">
      <c r="B1421" s="4" t="s">
        <v>14</v>
      </c>
      <c r="C1421" s="3">
        <f>'3rdR'!C$105</f>
        <v>0</v>
      </c>
      <c r="D1421" s="3">
        <f>'3rdR'!D$105</f>
        <v>0</v>
      </c>
      <c r="E1421" s="3">
        <f>'3rdR'!E$105</f>
        <v>0</v>
      </c>
      <c r="F1421" s="3">
        <f>'3rdR'!F$105</f>
        <v>0</v>
      </c>
      <c r="G1421" s="3">
        <f>'3rdR'!G$105</f>
        <v>0</v>
      </c>
      <c r="H1421" s="3">
        <f>'3rdR'!H$105</f>
        <v>0</v>
      </c>
      <c r="I1421" s="3">
        <f>'3rdR'!I$105</f>
        <v>0</v>
      </c>
      <c r="J1421" s="3">
        <f>'3rdR'!J$105</f>
        <v>0</v>
      </c>
      <c r="K1421" s="3">
        <f>'3rdR'!K$105</f>
        <v>0</v>
      </c>
      <c r="L1421" s="3">
        <f>'3rdR'!L$105</f>
        <v>0</v>
      </c>
      <c r="M1421" s="3">
        <f>'3rdR'!M$105</f>
        <v>0</v>
      </c>
      <c r="N1421" s="3">
        <f>'3rdR'!N$105</f>
        <v>0</v>
      </c>
      <c r="O1421" s="3">
        <f>'3rdR'!O$105</f>
        <v>0</v>
      </c>
      <c r="P1421" s="3">
        <f>'3rdR'!P$105</f>
        <v>0</v>
      </c>
      <c r="Q1421" s="3">
        <f>'3rdR'!Q$105</f>
        <v>0</v>
      </c>
      <c r="R1421" s="3">
        <f>'3rdR'!R$105</f>
        <v>0</v>
      </c>
      <c r="S1421" s="3">
        <f>'3rdR'!S$105</f>
        <v>0</v>
      </c>
      <c r="T1421" s="3">
        <f>'3rdR'!T$105</f>
        <v>0</v>
      </c>
      <c r="U1421" s="10">
        <f t="shared" si="99"/>
        <v>0</v>
      </c>
    </row>
    <row r="1422" spans="1:21" x14ac:dyDescent="0.35">
      <c r="B1422" s="4" t="s">
        <v>15</v>
      </c>
      <c r="C1422" s="3">
        <f>'4thR'!C$105</f>
        <v>0</v>
      </c>
      <c r="D1422" s="3">
        <f>'4thR'!D$105</f>
        <v>0</v>
      </c>
      <c r="E1422" s="3">
        <f>'4thR'!E$105</f>
        <v>0</v>
      </c>
      <c r="F1422" s="3">
        <f>'4thR'!F$105</f>
        <v>0</v>
      </c>
      <c r="G1422" s="3">
        <f>'4thR'!G$105</f>
        <v>0</v>
      </c>
      <c r="H1422" s="3">
        <f>'4thR'!H$105</f>
        <v>0</v>
      </c>
      <c r="I1422" s="3">
        <f>'4thR'!I$105</f>
        <v>0</v>
      </c>
      <c r="J1422" s="3">
        <f>'4thR'!J$105</f>
        <v>0</v>
      </c>
      <c r="K1422" s="3">
        <f>'4thR'!K$105</f>
        <v>0</v>
      </c>
      <c r="L1422" s="3">
        <f>'4thR'!L$105</f>
        <v>0</v>
      </c>
      <c r="M1422" s="3">
        <f>'4thR'!M$105</f>
        <v>0</v>
      </c>
      <c r="N1422" s="3">
        <f>'4thR'!N$105</f>
        <v>0</v>
      </c>
      <c r="O1422" s="3">
        <f>'4thR'!O$105</f>
        <v>0</v>
      </c>
      <c r="P1422" s="3">
        <f>'4thR'!P$105</f>
        <v>0</v>
      </c>
      <c r="Q1422" s="3">
        <f>'4thR'!Q$105</f>
        <v>0</v>
      </c>
      <c r="R1422" s="3">
        <f>'4thR'!R$105</f>
        <v>0</v>
      </c>
      <c r="S1422" s="3">
        <f>'4thR'!S$105</f>
        <v>0</v>
      </c>
      <c r="T1422" s="3">
        <f>'4thR'!T$105</f>
        <v>0</v>
      </c>
      <c r="U1422" s="10">
        <f t="shared" si="99"/>
        <v>0</v>
      </c>
    </row>
    <row r="1423" spans="1:21" x14ac:dyDescent="0.35">
      <c r="B1423" s="4" t="s">
        <v>16</v>
      </c>
      <c r="C1423" s="3">
        <f>'5thR'!C$105</f>
        <v>0</v>
      </c>
      <c r="D1423" s="3">
        <f>'5thR'!D$105</f>
        <v>0</v>
      </c>
      <c r="E1423" s="3">
        <f>'5thR'!E$105</f>
        <v>0</v>
      </c>
      <c r="F1423" s="3">
        <f>'5thR'!F$105</f>
        <v>0</v>
      </c>
      <c r="G1423" s="3">
        <f>'5thR'!G$105</f>
        <v>0</v>
      </c>
      <c r="H1423" s="3">
        <f>'5thR'!H$105</f>
        <v>0</v>
      </c>
      <c r="I1423" s="3">
        <f>'5thR'!I$105</f>
        <v>0</v>
      </c>
      <c r="J1423" s="3">
        <f>'5thR'!J$105</f>
        <v>0</v>
      </c>
      <c r="K1423" s="3">
        <f>'5thR'!K$105</f>
        <v>0</v>
      </c>
      <c r="L1423" s="3">
        <f>'5thR'!L$105</f>
        <v>0</v>
      </c>
      <c r="M1423" s="3">
        <f>'5thR'!M$105</f>
        <v>0</v>
      </c>
      <c r="N1423" s="3">
        <f>'5thR'!N$105</f>
        <v>0</v>
      </c>
      <c r="O1423" s="3">
        <f>'5thR'!O$105</f>
        <v>0</v>
      </c>
      <c r="P1423" s="3">
        <f>'5thR'!P$105</f>
        <v>0</v>
      </c>
      <c r="Q1423" s="3">
        <f>'5thR'!Q$105</f>
        <v>0</v>
      </c>
      <c r="R1423" s="3">
        <f>'5thR'!R$105</f>
        <v>0</v>
      </c>
      <c r="S1423" s="3">
        <f>'5thR'!S$105</f>
        <v>0</v>
      </c>
      <c r="T1423" s="3">
        <f>'5thR'!T$105</f>
        <v>0</v>
      </c>
      <c r="U1423" s="10">
        <f t="shared" si="99"/>
        <v>0</v>
      </c>
    </row>
    <row r="1424" spans="1:21" x14ac:dyDescent="0.35">
      <c r="B1424" s="4" t="s">
        <v>17</v>
      </c>
      <c r="C1424" s="3">
        <f>'6thR'!C$105</f>
        <v>0</v>
      </c>
      <c r="D1424" s="3">
        <f>'6thR'!D$105</f>
        <v>0</v>
      </c>
      <c r="E1424" s="3">
        <f>'6thR'!E$105</f>
        <v>0</v>
      </c>
      <c r="F1424" s="3">
        <f>'6thR'!F$105</f>
        <v>0</v>
      </c>
      <c r="G1424" s="3">
        <f>'6thR'!G$105</f>
        <v>0</v>
      </c>
      <c r="H1424" s="3">
        <f>'6thR'!H$105</f>
        <v>0</v>
      </c>
      <c r="I1424" s="3">
        <f>'6thR'!I$105</f>
        <v>0</v>
      </c>
      <c r="J1424" s="3">
        <f>'6thR'!J$105</f>
        <v>0</v>
      </c>
      <c r="K1424" s="3">
        <f>'6thR'!K$105</f>
        <v>0</v>
      </c>
      <c r="L1424" s="3">
        <f>'6thR'!L$105</f>
        <v>0</v>
      </c>
      <c r="M1424" s="3">
        <f>'6thR'!M$105</f>
        <v>0</v>
      </c>
      <c r="N1424" s="3">
        <f>'6thR'!N$105</f>
        <v>0</v>
      </c>
      <c r="O1424" s="3">
        <f>'6thR'!O$105</f>
        <v>0</v>
      </c>
      <c r="P1424" s="3">
        <f>'6thR'!P$105</f>
        <v>0</v>
      </c>
      <c r="Q1424" s="3">
        <f>'6thR'!Q$105</f>
        <v>0</v>
      </c>
      <c r="R1424" s="3">
        <f>'6thR'!R$105</f>
        <v>0</v>
      </c>
      <c r="S1424" s="3">
        <f>'6thR'!S$105</f>
        <v>0</v>
      </c>
      <c r="T1424" s="3">
        <f>'6thR'!T$105</f>
        <v>0</v>
      </c>
      <c r="U1424" s="10">
        <f t="shared" si="99"/>
        <v>0</v>
      </c>
    </row>
    <row r="1425" spans="1:21" x14ac:dyDescent="0.35">
      <c r="B1425" s="4" t="s">
        <v>18</v>
      </c>
      <c r="C1425" s="3">
        <f>'7thR'!C$105</f>
        <v>0</v>
      </c>
      <c r="D1425" s="3">
        <f>'7thR'!D$105</f>
        <v>0</v>
      </c>
      <c r="E1425" s="3">
        <f>'7thR'!E$105</f>
        <v>0</v>
      </c>
      <c r="F1425" s="3">
        <f>'7thR'!F$105</f>
        <v>0</v>
      </c>
      <c r="G1425" s="3">
        <f>'7thR'!G$105</f>
        <v>0</v>
      </c>
      <c r="H1425" s="3">
        <f>'7thR'!H$105</f>
        <v>0</v>
      </c>
      <c r="I1425" s="3">
        <f>'7thR'!I$105</f>
        <v>0</v>
      </c>
      <c r="J1425" s="3">
        <f>'7thR'!J$105</f>
        <v>0</v>
      </c>
      <c r="K1425" s="3">
        <f>'7thR'!K$105</f>
        <v>0</v>
      </c>
      <c r="L1425" s="3">
        <f>'7thR'!L$105</f>
        <v>0</v>
      </c>
      <c r="M1425" s="3">
        <f>'7thR'!M$105</f>
        <v>0</v>
      </c>
      <c r="N1425" s="3">
        <f>'7thR'!N$105</f>
        <v>0</v>
      </c>
      <c r="O1425" s="3">
        <f>'7thR'!O$105</f>
        <v>0</v>
      </c>
      <c r="P1425" s="3">
        <f>'7thR'!P$105</f>
        <v>0</v>
      </c>
      <c r="Q1425" s="3">
        <f>'7thR'!Q$105</f>
        <v>0</v>
      </c>
      <c r="R1425" s="3">
        <f>'7thR'!R$105</f>
        <v>0</v>
      </c>
      <c r="S1425" s="3">
        <f>'7thR'!S$105</f>
        <v>0</v>
      </c>
      <c r="T1425" s="3">
        <f>'7thR'!T$105</f>
        <v>0</v>
      </c>
      <c r="U1425" s="10">
        <f t="shared" si="99"/>
        <v>0</v>
      </c>
    </row>
    <row r="1426" spans="1:21" ht="15" thickBot="1" x14ac:dyDescent="0.4">
      <c r="B1426" s="4" t="s">
        <v>19</v>
      </c>
      <c r="C1426" s="32">
        <f>'8thR'!C$105</f>
        <v>0</v>
      </c>
      <c r="D1426" s="32">
        <f>'8thR'!D$105</f>
        <v>0</v>
      </c>
      <c r="E1426" s="32">
        <f>'8thR'!E$105</f>
        <v>0</v>
      </c>
      <c r="F1426" s="32">
        <f>'8thR'!F$105</f>
        <v>0</v>
      </c>
      <c r="G1426" s="32">
        <f>'8thR'!G$105</f>
        <v>0</v>
      </c>
      <c r="H1426" s="32">
        <f>'8thR'!H$105</f>
        <v>0</v>
      </c>
      <c r="I1426" s="32">
        <f>'8thR'!I$105</f>
        <v>0</v>
      </c>
      <c r="J1426" s="32">
        <f>'8thR'!J$105</f>
        <v>0</v>
      </c>
      <c r="K1426" s="32">
        <f>'8thR'!K$105</f>
        <v>0</v>
      </c>
      <c r="L1426" s="32">
        <f>'8thR'!L$105</f>
        <v>0</v>
      </c>
      <c r="M1426" s="32">
        <f>'8thR'!M$105</f>
        <v>0</v>
      </c>
      <c r="N1426" s="32">
        <f>'8thR'!N$105</f>
        <v>0</v>
      </c>
      <c r="O1426" s="32">
        <f>'8thR'!O$105</f>
        <v>0</v>
      </c>
      <c r="P1426" s="32">
        <f>'8thR'!P$105</f>
        <v>0</v>
      </c>
      <c r="Q1426" s="32">
        <f>'8thR'!Q$105</f>
        <v>0</v>
      </c>
      <c r="R1426" s="32">
        <f>'8thR'!R$105</f>
        <v>0</v>
      </c>
      <c r="S1426" s="32">
        <f>'8thR'!S$105</f>
        <v>0</v>
      </c>
      <c r="T1426" s="32">
        <f>'8thR'!T$105</f>
        <v>0</v>
      </c>
      <c r="U1426" s="10">
        <f t="shared" si="99"/>
        <v>0</v>
      </c>
    </row>
    <row r="1427" spans="1:21" ht="16" thickTop="1" x14ac:dyDescent="0.35">
      <c r="B1427" s="38" t="s">
        <v>12</v>
      </c>
      <c r="C1427" s="30">
        <f>score!H$105</f>
        <v>0</v>
      </c>
      <c r="D1427" s="30">
        <f>score!I$105</f>
        <v>0</v>
      </c>
      <c r="E1427" s="30">
        <f>score!J$105</f>
        <v>0</v>
      </c>
      <c r="F1427" s="30">
        <f>score!K$105</f>
        <v>0</v>
      </c>
      <c r="G1427" s="30">
        <f>score!L$105</f>
        <v>0</v>
      </c>
      <c r="H1427" s="30">
        <f>score!M$105</f>
        <v>0</v>
      </c>
      <c r="I1427" s="30">
        <f>score!N$105</f>
        <v>0</v>
      </c>
      <c r="J1427" s="30">
        <f>score!O$105</f>
        <v>0</v>
      </c>
      <c r="K1427" s="30">
        <f>score!P$105</f>
        <v>0</v>
      </c>
      <c r="L1427" s="30">
        <f>score!Q$105</f>
        <v>0</v>
      </c>
      <c r="M1427" s="30">
        <f>score!R$105</f>
        <v>0</v>
      </c>
      <c r="N1427" s="30">
        <f>score!S$105</f>
        <v>0</v>
      </c>
      <c r="O1427" s="30">
        <f>score!T$105</f>
        <v>0</v>
      </c>
      <c r="P1427" s="30">
        <f>score!U$105</f>
        <v>0</v>
      </c>
      <c r="Q1427" s="30">
        <f>score!V$105</f>
        <v>0</v>
      </c>
      <c r="R1427" s="30">
        <f>score!W$105</f>
        <v>0</v>
      </c>
      <c r="S1427" s="30">
        <f>score!X$105</f>
        <v>0</v>
      </c>
      <c r="T1427" s="30">
        <f>score!Y$105</f>
        <v>0</v>
      </c>
      <c r="U1427" s="34">
        <f t="shared" si="99"/>
        <v>0</v>
      </c>
    </row>
    <row r="1428" spans="1:21" ht="15.5" x14ac:dyDescent="0.35">
      <c r="B1428" s="39" t="s">
        <v>7</v>
      </c>
      <c r="C1428" s="40">
        <f>score!H$147</f>
        <v>4</v>
      </c>
      <c r="D1428" s="40">
        <f>score!$I$147</f>
        <v>3</v>
      </c>
      <c r="E1428" s="40">
        <f>score!$J$147</f>
        <v>3</v>
      </c>
      <c r="F1428" s="40">
        <f>score!$K$147</f>
        <v>4</v>
      </c>
      <c r="G1428" s="40">
        <f>score!$L$147</f>
        <v>4</v>
      </c>
      <c r="H1428" s="40">
        <f>score!$M$147</f>
        <v>4</v>
      </c>
      <c r="I1428" s="40">
        <f>score!$N$147</f>
        <v>3</v>
      </c>
      <c r="J1428" s="40">
        <f>score!$O$147</f>
        <v>4</v>
      </c>
      <c r="K1428" s="40">
        <f>score!$P$147</f>
        <v>3</v>
      </c>
      <c r="L1428" s="40">
        <f>score!$Q$147</f>
        <v>4</v>
      </c>
      <c r="M1428" s="40">
        <f>score!$R$147</f>
        <v>3</v>
      </c>
      <c r="N1428" s="40">
        <f>score!$S$147</f>
        <v>3</v>
      </c>
      <c r="O1428" s="40">
        <f>score!$T$147</f>
        <v>4</v>
      </c>
      <c r="P1428" s="40">
        <f>score!$U$147</f>
        <v>4</v>
      </c>
      <c r="Q1428" s="40">
        <f>score!$V$147</f>
        <v>4</v>
      </c>
      <c r="R1428" s="40">
        <f>score!$W$147</f>
        <v>3</v>
      </c>
      <c r="S1428" s="40">
        <f>score!$X$147</f>
        <v>4</v>
      </c>
      <c r="T1428" s="40">
        <f>score!$Y$147</f>
        <v>3</v>
      </c>
      <c r="U1428" s="13">
        <f t="shared" si="99"/>
        <v>64</v>
      </c>
    </row>
    <row r="1429" spans="1:21" x14ac:dyDescent="0.35">
      <c r="C1429" s="41"/>
      <c r="D1429" s="41"/>
      <c r="E1429" s="41"/>
      <c r="F1429" s="41"/>
      <c r="G1429" s="41"/>
      <c r="H1429" s="41"/>
      <c r="I1429" s="41"/>
      <c r="J1429" s="41"/>
      <c r="K1429" s="41"/>
      <c r="L1429" s="41"/>
      <c r="M1429" s="41"/>
      <c r="N1429" s="41"/>
      <c r="O1429" s="41"/>
      <c r="P1429" s="41"/>
      <c r="Q1429" s="41"/>
      <c r="R1429" s="41"/>
      <c r="S1429" s="41"/>
      <c r="T1429" s="41"/>
    </row>
    <row r="1430" spans="1:21" ht="15" customHeight="1" x14ac:dyDescent="0.35">
      <c r="A1430" s="151">
        <f>score!A106</f>
        <v>100</v>
      </c>
      <c r="C1430" s="149" t="s">
        <v>6</v>
      </c>
      <c r="D1430" s="149"/>
      <c r="E1430" s="149"/>
      <c r="F1430" s="149"/>
      <c r="G1430" s="149"/>
      <c r="H1430" s="149"/>
      <c r="I1430" s="149"/>
      <c r="J1430" s="149"/>
      <c r="K1430" s="149"/>
      <c r="L1430" s="149"/>
      <c r="M1430" s="149"/>
      <c r="N1430" s="149"/>
      <c r="O1430" s="149"/>
      <c r="P1430" s="149"/>
      <c r="Q1430" s="149"/>
      <c r="R1430" s="149"/>
      <c r="S1430" s="149"/>
      <c r="T1430" s="149"/>
    </row>
    <row r="1431" spans="1:21" ht="15" customHeight="1" x14ac:dyDescent="0.35">
      <c r="A1431" s="151"/>
      <c r="B1431" s="152" t="str">
        <f>score!F106</f>
        <v/>
      </c>
      <c r="C1431" s="147">
        <v>1</v>
      </c>
      <c r="D1431" s="147">
        <v>2</v>
      </c>
      <c r="E1431" s="147">
        <v>3</v>
      </c>
      <c r="F1431" s="147">
        <v>4</v>
      </c>
      <c r="G1431" s="147">
        <v>5</v>
      </c>
      <c r="H1431" s="147">
        <v>6</v>
      </c>
      <c r="I1431" s="147">
        <v>7</v>
      </c>
      <c r="J1431" s="147">
        <v>8</v>
      </c>
      <c r="K1431" s="147">
        <v>9</v>
      </c>
      <c r="L1431" s="147">
        <v>10</v>
      </c>
      <c r="M1431" s="147">
        <v>11</v>
      </c>
      <c r="N1431" s="147">
        <v>12</v>
      </c>
      <c r="O1431" s="147">
        <v>13</v>
      </c>
      <c r="P1431" s="147">
        <v>14</v>
      </c>
      <c r="Q1431" s="147">
        <v>15</v>
      </c>
      <c r="R1431" s="147">
        <v>16</v>
      </c>
      <c r="S1431" s="147">
        <v>17</v>
      </c>
      <c r="T1431" s="147">
        <v>18</v>
      </c>
      <c r="U1431" s="42" t="s">
        <v>1</v>
      </c>
    </row>
    <row r="1432" spans="1:21" x14ac:dyDescent="0.35">
      <c r="B1432" s="152"/>
      <c r="C1432" s="147"/>
      <c r="D1432" s="147"/>
      <c r="E1432" s="147"/>
      <c r="F1432" s="147"/>
      <c r="G1432" s="147"/>
      <c r="H1432" s="147"/>
      <c r="I1432" s="147"/>
      <c r="J1432" s="147"/>
      <c r="K1432" s="147"/>
      <c r="L1432" s="147"/>
      <c r="M1432" s="147"/>
      <c r="N1432" s="147"/>
      <c r="O1432" s="147"/>
      <c r="P1432" s="147"/>
      <c r="Q1432" s="147"/>
      <c r="R1432" s="147"/>
      <c r="S1432" s="147"/>
      <c r="T1432" s="147"/>
      <c r="U1432" s="43"/>
    </row>
    <row r="1433" spans="1:21" x14ac:dyDescent="0.35">
      <c r="B1433" s="4" t="s">
        <v>8</v>
      </c>
      <c r="C1433" s="3">
        <f>'1stR'!C$106</f>
        <v>0</v>
      </c>
      <c r="D1433" s="3">
        <f>'1stR'!D$106</f>
        <v>0</v>
      </c>
      <c r="E1433" s="3">
        <f>'1stR'!E$106</f>
        <v>0</v>
      </c>
      <c r="F1433" s="3">
        <f>'1stR'!F$106</f>
        <v>0</v>
      </c>
      <c r="G1433" s="3">
        <f>'1stR'!G$106</f>
        <v>0</v>
      </c>
      <c r="H1433" s="3">
        <f>'1stR'!H$106</f>
        <v>0</v>
      </c>
      <c r="I1433" s="3">
        <f>'1stR'!I$106</f>
        <v>0</v>
      </c>
      <c r="J1433" s="3">
        <f>'1stR'!J$106</f>
        <v>0</v>
      </c>
      <c r="K1433" s="3">
        <f>'1stR'!K$106</f>
        <v>0</v>
      </c>
      <c r="L1433" s="3">
        <f>'1stR'!L$106</f>
        <v>0</v>
      </c>
      <c r="M1433" s="3">
        <f>'1stR'!M$106</f>
        <v>0</v>
      </c>
      <c r="N1433" s="3">
        <f>'1stR'!N$106</f>
        <v>0</v>
      </c>
      <c r="O1433" s="3">
        <f>'1stR'!O$106</f>
        <v>0</v>
      </c>
      <c r="P1433" s="3">
        <f>'1stR'!P$106</f>
        <v>0</v>
      </c>
      <c r="Q1433" s="3">
        <f>'1stR'!Q$106</f>
        <v>0</v>
      </c>
      <c r="R1433" s="3">
        <f>'1stR'!R$106</f>
        <v>0</v>
      </c>
      <c r="S1433" s="3">
        <f>'1stR'!S$106</f>
        <v>0</v>
      </c>
      <c r="T1433" s="3">
        <f>'1stR'!T$106</f>
        <v>0</v>
      </c>
      <c r="U1433" s="10">
        <f>SUM(C1433:T1433)</f>
        <v>0</v>
      </c>
    </row>
    <row r="1434" spans="1:21" x14ac:dyDescent="0.35">
      <c r="B1434" s="4" t="s">
        <v>13</v>
      </c>
      <c r="C1434" s="3">
        <f>'2ndR'!C$106</f>
        <v>0</v>
      </c>
      <c r="D1434" s="3">
        <f>'2ndR'!D$106</f>
        <v>0</v>
      </c>
      <c r="E1434" s="3">
        <f>'2ndR'!E$106</f>
        <v>0</v>
      </c>
      <c r="F1434" s="3">
        <f>'2ndR'!F$106</f>
        <v>0</v>
      </c>
      <c r="G1434" s="3">
        <f>'2ndR'!G$106</f>
        <v>0</v>
      </c>
      <c r="H1434" s="3">
        <f>'2ndR'!H$106</f>
        <v>0</v>
      </c>
      <c r="I1434" s="3">
        <f>'2ndR'!I$106</f>
        <v>0</v>
      </c>
      <c r="J1434" s="3">
        <f>'2ndR'!J$106</f>
        <v>0</v>
      </c>
      <c r="K1434" s="3">
        <f>'2ndR'!K$106</f>
        <v>0</v>
      </c>
      <c r="L1434" s="3">
        <f>'2ndR'!L$106</f>
        <v>0</v>
      </c>
      <c r="M1434" s="3">
        <f>'2ndR'!M$106</f>
        <v>0</v>
      </c>
      <c r="N1434" s="3">
        <f>'2ndR'!N$106</f>
        <v>0</v>
      </c>
      <c r="O1434" s="3">
        <f>'2ndR'!O$106</f>
        <v>0</v>
      </c>
      <c r="P1434" s="3">
        <f>'2ndR'!P$106</f>
        <v>0</v>
      </c>
      <c r="Q1434" s="3">
        <f>'2ndR'!Q$106</f>
        <v>0</v>
      </c>
      <c r="R1434" s="3">
        <f>'2ndR'!R$106</f>
        <v>0</v>
      </c>
      <c r="S1434" s="3">
        <f>'2ndR'!S$106</f>
        <v>0</v>
      </c>
      <c r="T1434" s="3">
        <f>'2ndR'!T$106</f>
        <v>0</v>
      </c>
      <c r="U1434" s="10">
        <f t="shared" ref="U1434:U1442" si="100">SUM(C1434:T1434)</f>
        <v>0</v>
      </c>
    </row>
    <row r="1435" spans="1:21" x14ac:dyDescent="0.35">
      <c r="B1435" s="4" t="s">
        <v>14</v>
      </c>
      <c r="C1435" s="3">
        <f>'3rdR'!C$106</f>
        <v>0</v>
      </c>
      <c r="D1435" s="3">
        <f>'3rdR'!D$106</f>
        <v>0</v>
      </c>
      <c r="E1435" s="3">
        <f>'3rdR'!E$106</f>
        <v>0</v>
      </c>
      <c r="F1435" s="3">
        <f>'3rdR'!F$106</f>
        <v>0</v>
      </c>
      <c r="G1435" s="3">
        <f>'3rdR'!G$106</f>
        <v>0</v>
      </c>
      <c r="H1435" s="3">
        <f>'3rdR'!H$106</f>
        <v>0</v>
      </c>
      <c r="I1435" s="3">
        <f>'3rdR'!I$106</f>
        <v>0</v>
      </c>
      <c r="J1435" s="3">
        <f>'3rdR'!J$106</f>
        <v>0</v>
      </c>
      <c r="K1435" s="3">
        <f>'3rdR'!K$106</f>
        <v>0</v>
      </c>
      <c r="L1435" s="3">
        <f>'3rdR'!L$106</f>
        <v>0</v>
      </c>
      <c r="M1435" s="3">
        <f>'3rdR'!M$106</f>
        <v>0</v>
      </c>
      <c r="N1435" s="3">
        <f>'3rdR'!N$106</f>
        <v>0</v>
      </c>
      <c r="O1435" s="3">
        <f>'3rdR'!O$106</f>
        <v>0</v>
      </c>
      <c r="P1435" s="3">
        <f>'3rdR'!P$106</f>
        <v>0</v>
      </c>
      <c r="Q1435" s="3">
        <f>'3rdR'!Q$106</f>
        <v>0</v>
      </c>
      <c r="R1435" s="3">
        <f>'3rdR'!R$106</f>
        <v>0</v>
      </c>
      <c r="S1435" s="3">
        <f>'3rdR'!S$106</f>
        <v>0</v>
      </c>
      <c r="T1435" s="3">
        <f>'3rdR'!T$106</f>
        <v>0</v>
      </c>
      <c r="U1435" s="10">
        <f t="shared" si="100"/>
        <v>0</v>
      </c>
    </row>
    <row r="1436" spans="1:21" x14ac:dyDescent="0.35">
      <c r="B1436" s="4" t="s">
        <v>15</v>
      </c>
      <c r="C1436" s="3">
        <f>'4thR'!C$106</f>
        <v>0</v>
      </c>
      <c r="D1436" s="3">
        <f>'4thR'!D$106</f>
        <v>0</v>
      </c>
      <c r="E1436" s="3">
        <f>'4thR'!E$106</f>
        <v>0</v>
      </c>
      <c r="F1436" s="3">
        <f>'4thR'!F$106</f>
        <v>0</v>
      </c>
      <c r="G1436" s="3">
        <f>'4thR'!G$106</f>
        <v>0</v>
      </c>
      <c r="H1436" s="3">
        <f>'4thR'!H$106</f>
        <v>0</v>
      </c>
      <c r="I1436" s="3">
        <f>'4thR'!I$106</f>
        <v>0</v>
      </c>
      <c r="J1436" s="3">
        <f>'4thR'!J$106</f>
        <v>0</v>
      </c>
      <c r="K1436" s="3">
        <f>'4thR'!K$106</f>
        <v>0</v>
      </c>
      <c r="L1436" s="3">
        <f>'4thR'!L$106</f>
        <v>0</v>
      </c>
      <c r="M1436" s="3">
        <f>'4thR'!M$106</f>
        <v>0</v>
      </c>
      <c r="N1436" s="3">
        <f>'4thR'!N$106</f>
        <v>0</v>
      </c>
      <c r="O1436" s="3">
        <f>'4thR'!O$106</f>
        <v>0</v>
      </c>
      <c r="P1436" s="3">
        <f>'4thR'!P$106</f>
        <v>0</v>
      </c>
      <c r="Q1436" s="3">
        <f>'4thR'!Q$106</f>
        <v>0</v>
      </c>
      <c r="R1436" s="3">
        <f>'4thR'!R$106</f>
        <v>0</v>
      </c>
      <c r="S1436" s="3">
        <f>'4thR'!S$106</f>
        <v>0</v>
      </c>
      <c r="T1436" s="3">
        <f>'4thR'!T$106</f>
        <v>0</v>
      </c>
      <c r="U1436" s="10">
        <f t="shared" si="100"/>
        <v>0</v>
      </c>
    </row>
    <row r="1437" spans="1:21" x14ac:dyDescent="0.35">
      <c r="B1437" s="4" t="s">
        <v>16</v>
      </c>
      <c r="C1437" s="3">
        <f>'5thR'!C$106</f>
        <v>0</v>
      </c>
      <c r="D1437" s="3">
        <f>'5thR'!D$106</f>
        <v>0</v>
      </c>
      <c r="E1437" s="3">
        <f>'5thR'!E$106</f>
        <v>0</v>
      </c>
      <c r="F1437" s="3">
        <f>'5thR'!F$106</f>
        <v>0</v>
      </c>
      <c r="G1437" s="3">
        <f>'5thR'!G$106</f>
        <v>0</v>
      </c>
      <c r="H1437" s="3">
        <f>'5thR'!H$106</f>
        <v>0</v>
      </c>
      <c r="I1437" s="3">
        <f>'5thR'!I$106</f>
        <v>0</v>
      </c>
      <c r="J1437" s="3">
        <f>'5thR'!J$106</f>
        <v>0</v>
      </c>
      <c r="K1437" s="3">
        <f>'5thR'!K$106</f>
        <v>0</v>
      </c>
      <c r="L1437" s="3">
        <f>'5thR'!L$106</f>
        <v>0</v>
      </c>
      <c r="M1437" s="3">
        <f>'5thR'!M$106</f>
        <v>0</v>
      </c>
      <c r="N1437" s="3">
        <f>'5thR'!N$106</f>
        <v>0</v>
      </c>
      <c r="O1437" s="3">
        <f>'5thR'!O$106</f>
        <v>0</v>
      </c>
      <c r="P1437" s="3">
        <f>'5thR'!P$106</f>
        <v>0</v>
      </c>
      <c r="Q1437" s="3">
        <f>'5thR'!Q$106</f>
        <v>0</v>
      </c>
      <c r="R1437" s="3">
        <f>'5thR'!R$106</f>
        <v>0</v>
      </c>
      <c r="S1437" s="3">
        <f>'5thR'!S$106</f>
        <v>0</v>
      </c>
      <c r="T1437" s="3">
        <f>'5thR'!T$106</f>
        <v>0</v>
      </c>
      <c r="U1437" s="10">
        <f t="shared" si="100"/>
        <v>0</v>
      </c>
    </row>
    <row r="1438" spans="1:21" x14ac:dyDescent="0.35">
      <c r="B1438" s="4" t="s">
        <v>17</v>
      </c>
      <c r="C1438" s="3">
        <f>'6thR'!C$106</f>
        <v>0</v>
      </c>
      <c r="D1438" s="3">
        <f>'6thR'!D$106</f>
        <v>0</v>
      </c>
      <c r="E1438" s="3">
        <f>'6thR'!E$106</f>
        <v>0</v>
      </c>
      <c r="F1438" s="3">
        <f>'6thR'!F$106</f>
        <v>0</v>
      </c>
      <c r="G1438" s="3">
        <f>'6thR'!G$106</f>
        <v>0</v>
      </c>
      <c r="H1438" s="3">
        <f>'6thR'!H$106</f>
        <v>0</v>
      </c>
      <c r="I1438" s="3">
        <f>'6thR'!I$106</f>
        <v>0</v>
      </c>
      <c r="J1438" s="3">
        <f>'6thR'!J$106</f>
        <v>0</v>
      </c>
      <c r="K1438" s="3">
        <f>'6thR'!K$106</f>
        <v>0</v>
      </c>
      <c r="L1438" s="3">
        <f>'6thR'!L$106</f>
        <v>0</v>
      </c>
      <c r="M1438" s="3">
        <f>'6thR'!M$106</f>
        <v>0</v>
      </c>
      <c r="N1438" s="3">
        <f>'6thR'!N$106</f>
        <v>0</v>
      </c>
      <c r="O1438" s="3">
        <f>'6thR'!O$106</f>
        <v>0</v>
      </c>
      <c r="P1438" s="3">
        <f>'6thR'!P$106</f>
        <v>0</v>
      </c>
      <c r="Q1438" s="3">
        <f>'6thR'!Q$106</f>
        <v>0</v>
      </c>
      <c r="R1438" s="3">
        <f>'6thR'!R$106</f>
        <v>0</v>
      </c>
      <c r="S1438" s="3">
        <f>'6thR'!S$106</f>
        <v>0</v>
      </c>
      <c r="T1438" s="3">
        <f>'6thR'!T$106</f>
        <v>0</v>
      </c>
      <c r="U1438" s="10">
        <f t="shared" si="100"/>
        <v>0</v>
      </c>
    </row>
    <row r="1439" spans="1:21" x14ac:dyDescent="0.35">
      <c r="B1439" s="4" t="s">
        <v>18</v>
      </c>
      <c r="C1439" s="3">
        <f>'7thR'!C$106</f>
        <v>0</v>
      </c>
      <c r="D1439" s="3">
        <f>'7thR'!D$106</f>
        <v>0</v>
      </c>
      <c r="E1439" s="3">
        <f>'7thR'!E$106</f>
        <v>0</v>
      </c>
      <c r="F1439" s="3">
        <f>'7thR'!F$106</f>
        <v>0</v>
      </c>
      <c r="G1439" s="3">
        <f>'7thR'!G$106</f>
        <v>0</v>
      </c>
      <c r="H1439" s="3">
        <f>'7thR'!H$106</f>
        <v>0</v>
      </c>
      <c r="I1439" s="3">
        <f>'7thR'!I$106</f>
        <v>0</v>
      </c>
      <c r="J1439" s="3">
        <f>'7thR'!J$106</f>
        <v>0</v>
      </c>
      <c r="K1439" s="3">
        <f>'7thR'!K$106</f>
        <v>0</v>
      </c>
      <c r="L1439" s="3">
        <f>'7thR'!L$106</f>
        <v>0</v>
      </c>
      <c r="M1439" s="3">
        <f>'7thR'!M$106</f>
        <v>0</v>
      </c>
      <c r="N1439" s="3">
        <f>'7thR'!N$106</f>
        <v>0</v>
      </c>
      <c r="O1439" s="3">
        <f>'7thR'!O$106</f>
        <v>0</v>
      </c>
      <c r="P1439" s="3">
        <f>'7thR'!P$106</f>
        <v>0</v>
      </c>
      <c r="Q1439" s="3">
        <f>'7thR'!Q$106</f>
        <v>0</v>
      </c>
      <c r="R1439" s="3">
        <f>'7thR'!R$106</f>
        <v>0</v>
      </c>
      <c r="S1439" s="3">
        <f>'7thR'!S$106</f>
        <v>0</v>
      </c>
      <c r="T1439" s="3">
        <f>'7thR'!T$106</f>
        <v>0</v>
      </c>
      <c r="U1439" s="10">
        <f t="shared" si="100"/>
        <v>0</v>
      </c>
    </row>
    <row r="1440" spans="1:21" ht="15" thickBot="1" x14ac:dyDescent="0.4">
      <c r="B1440" s="4" t="s">
        <v>19</v>
      </c>
      <c r="C1440" s="32">
        <f>'8thR'!C$106</f>
        <v>0</v>
      </c>
      <c r="D1440" s="32">
        <f>'8thR'!D$106</f>
        <v>0</v>
      </c>
      <c r="E1440" s="32">
        <f>'8thR'!E$106</f>
        <v>0</v>
      </c>
      <c r="F1440" s="32">
        <f>'8thR'!F$106</f>
        <v>0</v>
      </c>
      <c r="G1440" s="32">
        <f>'8thR'!G$106</f>
        <v>0</v>
      </c>
      <c r="H1440" s="32">
        <f>'8thR'!H$106</f>
        <v>0</v>
      </c>
      <c r="I1440" s="32">
        <f>'8thR'!I$106</f>
        <v>0</v>
      </c>
      <c r="J1440" s="32">
        <f>'8thR'!J$106</f>
        <v>0</v>
      </c>
      <c r="K1440" s="32">
        <f>'8thR'!K$106</f>
        <v>0</v>
      </c>
      <c r="L1440" s="32">
        <f>'8thR'!L$106</f>
        <v>0</v>
      </c>
      <c r="M1440" s="32">
        <f>'8thR'!M$106</f>
        <v>0</v>
      </c>
      <c r="N1440" s="32">
        <f>'8thR'!N$106</f>
        <v>0</v>
      </c>
      <c r="O1440" s="32">
        <f>'8thR'!O$106</f>
        <v>0</v>
      </c>
      <c r="P1440" s="32">
        <f>'8thR'!P$106</f>
        <v>0</v>
      </c>
      <c r="Q1440" s="32">
        <f>'8thR'!Q$106</f>
        <v>0</v>
      </c>
      <c r="R1440" s="32">
        <f>'8thR'!R$106</f>
        <v>0</v>
      </c>
      <c r="S1440" s="32">
        <f>'8thR'!S$106</f>
        <v>0</v>
      </c>
      <c r="T1440" s="32">
        <f>'8thR'!T$106</f>
        <v>0</v>
      </c>
      <c r="U1440" s="10">
        <f t="shared" si="100"/>
        <v>0</v>
      </c>
    </row>
    <row r="1441" spans="1:21" ht="16" thickTop="1" x14ac:dyDescent="0.35">
      <c r="B1441" s="38" t="s">
        <v>12</v>
      </c>
      <c r="C1441" s="30">
        <f>score!H$106</f>
        <v>0</v>
      </c>
      <c r="D1441" s="30">
        <f>score!I$106</f>
        <v>0</v>
      </c>
      <c r="E1441" s="30">
        <f>score!J$106</f>
        <v>0</v>
      </c>
      <c r="F1441" s="30">
        <f>score!K$106</f>
        <v>0</v>
      </c>
      <c r="G1441" s="30">
        <f>score!L$106</f>
        <v>0</v>
      </c>
      <c r="H1441" s="30">
        <f>score!M$106</f>
        <v>0</v>
      </c>
      <c r="I1441" s="30">
        <f>score!N$106</f>
        <v>0</v>
      </c>
      <c r="J1441" s="30">
        <f>score!O$106</f>
        <v>0</v>
      </c>
      <c r="K1441" s="30">
        <f>score!P$106</f>
        <v>0</v>
      </c>
      <c r="L1441" s="30">
        <f>score!Q$106</f>
        <v>0</v>
      </c>
      <c r="M1441" s="30">
        <f>score!R$106</f>
        <v>0</v>
      </c>
      <c r="N1441" s="30">
        <f>score!S$106</f>
        <v>0</v>
      </c>
      <c r="O1441" s="30">
        <f>score!T$106</f>
        <v>0</v>
      </c>
      <c r="P1441" s="30">
        <f>score!U$106</f>
        <v>0</v>
      </c>
      <c r="Q1441" s="30">
        <f>score!V$106</f>
        <v>0</v>
      </c>
      <c r="R1441" s="30">
        <f>score!W$106</f>
        <v>0</v>
      </c>
      <c r="S1441" s="30">
        <f>score!X$106</f>
        <v>0</v>
      </c>
      <c r="T1441" s="30">
        <f>score!Y$106</f>
        <v>0</v>
      </c>
      <c r="U1441" s="34">
        <f t="shared" si="100"/>
        <v>0</v>
      </c>
    </row>
    <row r="1442" spans="1:21" ht="15.5" x14ac:dyDescent="0.35">
      <c r="B1442" s="39" t="s">
        <v>7</v>
      </c>
      <c r="C1442" s="40">
        <f>score!H$147</f>
        <v>4</v>
      </c>
      <c r="D1442" s="40">
        <f>score!$I$147</f>
        <v>3</v>
      </c>
      <c r="E1442" s="40">
        <f>score!$J$147</f>
        <v>3</v>
      </c>
      <c r="F1442" s="40">
        <f>score!$K$147</f>
        <v>4</v>
      </c>
      <c r="G1442" s="40">
        <f>score!$L$147</f>
        <v>4</v>
      </c>
      <c r="H1442" s="40">
        <f>score!$M$147</f>
        <v>4</v>
      </c>
      <c r="I1442" s="40">
        <f>score!$N$147</f>
        <v>3</v>
      </c>
      <c r="J1442" s="40">
        <f>score!$O$147</f>
        <v>4</v>
      </c>
      <c r="K1442" s="40">
        <f>score!$P$147</f>
        <v>3</v>
      </c>
      <c r="L1442" s="40">
        <f>score!$Q$147</f>
        <v>4</v>
      </c>
      <c r="M1442" s="40">
        <f>score!$R$147</f>
        <v>3</v>
      </c>
      <c r="N1442" s="40">
        <f>score!$S$147</f>
        <v>3</v>
      </c>
      <c r="O1442" s="40">
        <f>score!$T$147</f>
        <v>4</v>
      </c>
      <c r="P1442" s="40">
        <f>score!$U$147</f>
        <v>4</v>
      </c>
      <c r="Q1442" s="40">
        <f>score!$V$147</f>
        <v>4</v>
      </c>
      <c r="R1442" s="40">
        <f>score!$W$147</f>
        <v>3</v>
      </c>
      <c r="S1442" s="40">
        <f>score!$X$147</f>
        <v>4</v>
      </c>
      <c r="T1442" s="40">
        <f>score!$Y$147</f>
        <v>3</v>
      </c>
      <c r="U1442" s="13">
        <f t="shared" si="100"/>
        <v>64</v>
      </c>
    </row>
    <row r="1443" spans="1:21" x14ac:dyDescent="0.35">
      <c r="C1443" s="41"/>
      <c r="D1443" s="41"/>
      <c r="E1443" s="41"/>
      <c r="F1443" s="41"/>
      <c r="G1443" s="41"/>
      <c r="H1443" s="41"/>
      <c r="I1443" s="41"/>
      <c r="J1443" s="41"/>
      <c r="K1443" s="41"/>
      <c r="L1443" s="41"/>
      <c r="M1443" s="41"/>
      <c r="N1443" s="41"/>
      <c r="O1443" s="41"/>
      <c r="P1443" s="41"/>
      <c r="Q1443" s="41"/>
      <c r="R1443" s="41"/>
      <c r="S1443" s="41"/>
      <c r="T1443" s="41"/>
    </row>
    <row r="1444" spans="1:21" x14ac:dyDescent="0.35">
      <c r="A1444" s="151">
        <f>score!A107</f>
        <v>101</v>
      </c>
      <c r="C1444" s="153" t="s">
        <v>6</v>
      </c>
      <c r="D1444" s="153"/>
      <c r="E1444" s="153"/>
      <c r="F1444" s="153"/>
      <c r="G1444" s="153"/>
      <c r="H1444" s="153"/>
      <c r="I1444" s="153"/>
      <c r="J1444" s="153"/>
      <c r="K1444" s="153"/>
      <c r="L1444" s="153"/>
      <c r="M1444" s="153"/>
      <c r="N1444" s="153"/>
      <c r="O1444" s="153"/>
      <c r="P1444" s="153"/>
      <c r="Q1444" s="153"/>
      <c r="R1444" s="153"/>
      <c r="S1444" s="153"/>
      <c r="T1444" s="153"/>
    </row>
    <row r="1445" spans="1:21" x14ac:dyDescent="0.35">
      <c r="A1445" s="151"/>
      <c r="B1445" s="152" t="str">
        <f>score!F107</f>
        <v/>
      </c>
      <c r="C1445" s="155">
        <v>1</v>
      </c>
      <c r="D1445" s="155">
        <v>2</v>
      </c>
      <c r="E1445" s="155">
        <v>3</v>
      </c>
      <c r="F1445" s="155">
        <v>4</v>
      </c>
      <c r="G1445" s="155">
        <v>5</v>
      </c>
      <c r="H1445" s="155">
        <v>6</v>
      </c>
      <c r="I1445" s="155">
        <v>7</v>
      </c>
      <c r="J1445" s="155">
        <v>8</v>
      </c>
      <c r="K1445" s="155">
        <v>9</v>
      </c>
      <c r="L1445" s="155">
        <v>10</v>
      </c>
      <c r="M1445" s="155">
        <v>11</v>
      </c>
      <c r="N1445" s="155">
        <v>12</v>
      </c>
      <c r="O1445" s="155">
        <v>13</v>
      </c>
      <c r="P1445" s="155">
        <v>14</v>
      </c>
      <c r="Q1445" s="155">
        <v>15</v>
      </c>
      <c r="R1445" s="155">
        <v>16</v>
      </c>
      <c r="S1445" s="155">
        <v>17</v>
      </c>
      <c r="T1445" s="155">
        <v>18</v>
      </c>
      <c r="U1445" s="42" t="s">
        <v>1</v>
      </c>
    </row>
    <row r="1446" spans="1:21" x14ac:dyDescent="0.35">
      <c r="B1446" s="154"/>
      <c r="C1446" s="146"/>
      <c r="D1446" s="146"/>
      <c r="E1446" s="146"/>
      <c r="F1446" s="146"/>
      <c r="G1446" s="146"/>
      <c r="H1446" s="146"/>
      <c r="I1446" s="146"/>
      <c r="J1446" s="146"/>
      <c r="K1446" s="146"/>
      <c r="L1446" s="146"/>
      <c r="M1446" s="146"/>
      <c r="N1446" s="146"/>
      <c r="O1446" s="146"/>
      <c r="P1446" s="146"/>
      <c r="Q1446" s="146"/>
      <c r="R1446" s="146"/>
      <c r="S1446" s="146"/>
      <c r="T1446" s="146"/>
      <c r="U1446" s="43"/>
    </row>
    <row r="1447" spans="1:21" x14ac:dyDescent="0.35">
      <c r="B1447" s="4" t="s">
        <v>8</v>
      </c>
      <c r="C1447" s="3">
        <f>'1stR'!C$107</f>
        <v>0</v>
      </c>
      <c r="D1447" s="3">
        <f>'1stR'!D$107</f>
        <v>0</v>
      </c>
      <c r="E1447" s="3">
        <f>'1stR'!E$107</f>
        <v>0</v>
      </c>
      <c r="F1447" s="3">
        <f>'1stR'!F$107</f>
        <v>0</v>
      </c>
      <c r="G1447" s="3">
        <f>'1stR'!G$107</f>
        <v>0</v>
      </c>
      <c r="H1447" s="3">
        <f>'1stR'!H$107</f>
        <v>0</v>
      </c>
      <c r="I1447" s="3">
        <f>'1stR'!I$107</f>
        <v>0</v>
      </c>
      <c r="J1447" s="3">
        <f>'1stR'!J$107</f>
        <v>0</v>
      </c>
      <c r="K1447" s="3">
        <f>'1stR'!K$107</f>
        <v>0</v>
      </c>
      <c r="L1447" s="3">
        <f>'1stR'!L$107</f>
        <v>0</v>
      </c>
      <c r="M1447" s="3">
        <f>'1stR'!M$107</f>
        <v>0</v>
      </c>
      <c r="N1447" s="3">
        <f>'1stR'!N$107</f>
        <v>0</v>
      </c>
      <c r="O1447" s="3">
        <f>'1stR'!O$107</f>
        <v>0</v>
      </c>
      <c r="P1447" s="3">
        <f>'1stR'!P$107</f>
        <v>0</v>
      </c>
      <c r="Q1447" s="3">
        <f>'1stR'!Q$107</f>
        <v>0</v>
      </c>
      <c r="R1447" s="3">
        <f>'1stR'!R$107</f>
        <v>0</v>
      </c>
      <c r="S1447" s="3">
        <f>'1stR'!S$107</f>
        <v>0</v>
      </c>
      <c r="T1447" s="3">
        <f>'1stR'!T$107</f>
        <v>0</v>
      </c>
      <c r="U1447" s="10">
        <f>SUM(C1447:T1447)</f>
        <v>0</v>
      </c>
    </row>
    <row r="1448" spans="1:21" x14ac:dyDescent="0.35">
      <c r="B1448" s="4" t="s">
        <v>13</v>
      </c>
      <c r="C1448" s="3">
        <f>'2ndR'!C$107</f>
        <v>0</v>
      </c>
      <c r="D1448" s="3">
        <f>'2ndR'!D$107</f>
        <v>0</v>
      </c>
      <c r="E1448" s="3">
        <f>'2ndR'!E$107</f>
        <v>0</v>
      </c>
      <c r="F1448" s="3">
        <f>'2ndR'!F$107</f>
        <v>0</v>
      </c>
      <c r="G1448" s="3">
        <f>'2ndR'!G$107</f>
        <v>0</v>
      </c>
      <c r="H1448" s="3">
        <f>'2ndR'!H$107</f>
        <v>0</v>
      </c>
      <c r="I1448" s="3">
        <f>'2ndR'!I$107</f>
        <v>0</v>
      </c>
      <c r="J1448" s="3">
        <f>'2ndR'!J$107</f>
        <v>0</v>
      </c>
      <c r="K1448" s="3">
        <f>'2ndR'!K$107</f>
        <v>0</v>
      </c>
      <c r="L1448" s="3">
        <f>'2ndR'!L$107</f>
        <v>0</v>
      </c>
      <c r="M1448" s="3">
        <f>'2ndR'!M$107</f>
        <v>0</v>
      </c>
      <c r="N1448" s="3">
        <f>'2ndR'!N$107</f>
        <v>0</v>
      </c>
      <c r="O1448" s="3">
        <f>'2ndR'!O$107</f>
        <v>0</v>
      </c>
      <c r="P1448" s="3">
        <f>'2ndR'!P$107</f>
        <v>0</v>
      </c>
      <c r="Q1448" s="3">
        <f>'2ndR'!Q$107</f>
        <v>0</v>
      </c>
      <c r="R1448" s="3">
        <f>'2ndR'!R$107</f>
        <v>0</v>
      </c>
      <c r="S1448" s="3">
        <f>'2ndR'!S$107</f>
        <v>0</v>
      </c>
      <c r="T1448" s="3">
        <f>'2ndR'!T$107</f>
        <v>0</v>
      </c>
      <c r="U1448" s="10">
        <f t="shared" ref="U1448:U1456" si="101">SUM(C1448:T1448)</f>
        <v>0</v>
      </c>
    </row>
    <row r="1449" spans="1:21" x14ac:dyDescent="0.35">
      <c r="B1449" s="4" t="s">
        <v>14</v>
      </c>
      <c r="C1449" s="3">
        <f>'3rdR'!C$107</f>
        <v>0</v>
      </c>
      <c r="D1449" s="3">
        <f>'3rdR'!D$107</f>
        <v>0</v>
      </c>
      <c r="E1449" s="3">
        <f>'3rdR'!E$107</f>
        <v>0</v>
      </c>
      <c r="F1449" s="3">
        <f>'3rdR'!F$107</f>
        <v>0</v>
      </c>
      <c r="G1449" s="3">
        <f>'3rdR'!G$107</f>
        <v>0</v>
      </c>
      <c r="H1449" s="3">
        <f>'3rdR'!H$107</f>
        <v>0</v>
      </c>
      <c r="I1449" s="3">
        <f>'3rdR'!I$107</f>
        <v>0</v>
      </c>
      <c r="J1449" s="3">
        <f>'3rdR'!J$107</f>
        <v>0</v>
      </c>
      <c r="K1449" s="3">
        <f>'3rdR'!K$107</f>
        <v>0</v>
      </c>
      <c r="L1449" s="3">
        <f>'3rdR'!L$107</f>
        <v>0</v>
      </c>
      <c r="M1449" s="3">
        <f>'3rdR'!M$107</f>
        <v>0</v>
      </c>
      <c r="N1449" s="3">
        <f>'3rdR'!N$107</f>
        <v>0</v>
      </c>
      <c r="O1449" s="3">
        <f>'3rdR'!O$107</f>
        <v>0</v>
      </c>
      <c r="P1449" s="3">
        <f>'3rdR'!P$107</f>
        <v>0</v>
      </c>
      <c r="Q1449" s="3">
        <f>'3rdR'!Q$107</f>
        <v>0</v>
      </c>
      <c r="R1449" s="3">
        <f>'3rdR'!R$107</f>
        <v>0</v>
      </c>
      <c r="S1449" s="3">
        <f>'3rdR'!S$107</f>
        <v>0</v>
      </c>
      <c r="T1449" s="3">
        <f>'3rdR'!T$107</f>
        <v>0</v>
      </c>
      <c r="U1449" s="10">
        <f t="shared" si="101"/>
        <v>0</v>
      </c>
    </row>
    <row r="1450" spans="1:21" x14ac:dyDescent="0.35">
      <c r="B1450" s="4" t="s">
        <v>15</v>
      </c>
      <c r="C1450" s="3">
        <f>'4thR'!C$107</f>
        <v>0</v>
      </c>
      <c r="D1450" s="3">
        <f>'4thR'!D$107</f>
        <v>0</v>
      </c>
      <c r="E1450" s="3">
        <f>'4thR'!E$107</f>
        <v>0</v>
      </c>
      <c r="F1450" s="3">
        <f>'4thR'!F$107</f>
        <v>0</v>
      </c>
      <c r="G1450" s="3">
        <f>'4thR'!G$107</f>
        <v>0</v>
      </c>
      <c r="H1450" s="3">
        <f>'4thR'!H$107</f>
        <v>0</v>
      </c>
      <c r="I1450" s="3">
        <f>'4thR'!I$107</f>
        <v>0</v>
      </c>
      <c r="J1450" s="3">
        <f>'4thR'!J$107</f>
        <v>0</v>
      </c>
      <c r="K1450" s="3">
        <f>'4thR'!K$107</f>
        <v>0</v>
      </c>
      <c r="L1450" s="3">
        <f>'4thR'!L$107</f>
        <v>0</v>
      </c>
      <c r="M1450" s="3">
        <f>'4thR'!M$107</f>
        <v>0</v>
      </c>
      <c r="N1450" s="3">
        <f>'4thR'!N$107</f>
        <v>0</v>
      </c>
      <c r="O1450" s="3">
        <f>'4thR'!O$107</f>
        <v>0</v>
      </c>
      <c r="P1450" s="3">
        <f>'4thR'!P$107</f>
        <v>0</v>
      </c>
      <c r="Q1450" s="3">
        <f>'4thR'!Q$107</f>
        <v>0</v>
      </c>
      <c r="R1450" s="3">
        <f>'4thR'!R$107</f>
        <v>0</v>
      </c>
      <c r="S1450" s="3">
        <f>'4thR'!S$107</f>
        <v>0</v>
      </c>
      <c r="T1450" s="3">
        <f>'4thR'!T$107</f>
        <v>0</v>
      </c>
      <c r="U1450" s="10">
        <f t="shared" si="101"/>
        <v>0</v>
      </c>
    </row>
    <row r="1451" spans="1:21" x14ac:dyDescent="0.35">
      <c r="B1451" s="4" t="s">
        <v>16</v>
      </c>
      <c r="C1451" s="3">
        <f>'5thR'!C$107</f>
        <v>0</v>
      </c>
      <c r="D1451" s="3">
        <f>'5thR'!D$107</f>
        <v>0</v>
      </c>
      <c r="E1451" s="3">
        <f>'5thR'!E$107</f>
        <v>0</v>
      </c>
      <c r="F1451" s="3">
        <f>'5thR'!F$107</f>
        <v>0</v>
      </c>
      <c r="G1451" s="3">
        <f>'5thR'!G$107</f>
        <v>0</v>
      </c>
      <c r="H1451" s="3">
        <f>'5thR'!H$107</f>
        <v>0</v>
      </c>
      <c r="I1451" s="3">
        <f>'5thR'!I$107</f>
        <v>0</v>
      </c>
      <c r="J1451" s="3">
        <f>'5thR'!J$107</f>
        <v>0</v>
      </c>
      <c r="K1451" s="3">
        <f>'5thR'!K$107</f>
        <v>0</v>
      </c>
      <c r="L1451" s="3">
        <f>'5thR'!L$107</f>
        <v>0</v>
      </c>
      <c r="M1451" s="3">
        <f>'5thR'!M$107</f>
        <v>0</v>
      </c>
      <c r="N1451" s="3">
        <f>'5thR'!N$107</f>
        <v>0</v>
      </c>
      <c r="O1451" s="3">
        <f>'5thR'!O$107</f>
        <v>0</v>
      </c>
      <c r="P1451" s="3">
        <f>'5thR'!P$107</f>
        <v>0</v>
      </c>
      <c r="Q1451" s="3">
        <f>'5thR'!Q$107</f>
        <v>0</v>
      </c>
      <c r="R1451" s="3">
        <f>'5thR'!R$107</f>
        <v>0</v>
      </c>
      <c r="S1451" s="3">
        <f>'5thR'!S$107</f>
        <v>0</v>
      </c>
      <c r="T1451" s="3">
        <f>'5thR'!T$107</f>
        <v>0</v>
      </c>
      <c r="U1451" s="10">
        <f t="shared" si="101"/>
        <v>0</v>
      </c>
    </row>
    <row r="1452" spans="1:21" x14ac:dyDescent="0.35">
      <c r="B1452" s="4" t="s">
        <v>17</v>
      </c>
      <c r="C1452" s="3">
        <f>'6thR'!C$107</f>
        <v>0</v>
      </c>
      <c r="D1452" s="3">
        <f>'6thR'!D$107</f>
        <v>0</v>
      </c>
      <c r="E1452" s="3">
        <f>'6thR'!E$107</f>
        <v>0</v>
      </c>
      <c r="F1452" s="3">
        <f>'6thR'!F$107</f>
        <v>0</v>
      </c>
      <c r="G1452" s="3">
        <f>'6thR'!G$107</f>
        <v>0</v>
      </c>
      <c r="H1452" s="3">
        <f>'6thR'!H$107</f>
        <v>0</v>
      </c>
      <c r="I1452" s="3">
        <f>'6thR'!I$107</f>
        <v>0</v>
      </c>
      <c r="J1452" s="3">
        <f>'6thR'!J$107</f>
        <v>0</v>
      </c>
      <c r="K1452" s="3">
        <f>'6thR'!K$107</f>
        <v>0</v>
      </c>
      <c r="L1452" s="3">
        <f>'6thR'!L$107</f>
        <v>0</v>
      </c>
      <c r="M1452" s="3">
        <f>'6thR'!M$107</f>
        <v>0</v>
      </c>
      <c r="N1452" s="3">
        <f>'6thR'!N$107</f>
        <v>0</v>
      </c>
      <c r="O1452" s="3">
        <f>'6thR'!O$107</f>
        <v>0</v>
      </c>
      <c r="P1452" s="3">
        <f>'6thR'!P$107</f>
        <v>0</v>
      </c>
      <c r="Q1452" s="3">
        <f>'6thR'!Q$107</f>
        <v>0</v>
      </c>
      <c r="R1452" s="3">
        <f>'6thR'!R$107</f>
        <v>0</v>
      </c>
      <c r="S1452" s="3">
        <f>'6thR'!S$107</f>
        <v>0</v>
      </c>
      <c r="T1452" s="3">
        <f>'6thR'!T$107</f>
        <v>0</v>
      </c>
      <c r="U1452" s="10">
        <f t="shared" si="101"/>
        <v>0</v>
      </c>
    </row>
    <row r="1453" spans="1:21" x14ac:dyDescent="0.35">
      <c r="B1453" s="4" t="s">
        <v>18</v>
      </c>
      <c r="C1453" s="3">
        <f>'7thR'!C$107</f>
        <v>0</v>
      </c>
      <c r="D1453" s="3">
        <f>'7thR'!D$107</f>
        <v>0</v>
      </c>
      <c r="E1453" s="3">
        <f>'7thR'!E$107</f>
        <v>0</v>
      </c>
      <c r="F1453" s="3">
        <f>'7thR'!F$107</f>
        <v>0</v>
      </c>
      <c r="G1453" s="3">
        <f>'7thR'!G$107</f>
        <v>0</v>
      </c>
      <c r="H1453" s="3">
        <f>'7thR'!H$107</f>
        <v>0</v>
      </c>
      <c r="I1453" s="3">
        <f>'7thR'!I$107</f>
        <v>0</v>
      </c>
      <c r="J1453" s="3">
        <f>'7thR'!J$107</f>
        <v>0</v>
      </c>
      <c r="K1453" s="3">
        <f>'7thR'!K$107</f>
        <v>0</v>
      </c>
      <c r="L1453" s="3">
        <f>'7thR'!L$107</f>
        <v>0</v>
      </c>
      <c r="M1453" s="3">
        <f>'7thR'!M$107</f>
        <v>0</v>
      </c>
      <c r="N1453" s="3">
        <f>'7thR'!N$107</f>
        <v>0</v>
      </c>
      <c r="O1453" s="3">
        <f>'7thR'!O$107</f>
        <v>0</v>
      </c>
      <c r="P1453" s="3">
        <f>'7thR'!P$107</f>
        <v>0</v>
      </c>
      <c r="Q1453" s="3">
        <f>'7thR'!Q$107</f>
        <v>0</v>
      </c>
      <c r="R1453" s="3">
        <f>'7thR'!R$107</f>
        <v>0</v>
      </c>
      <c r="S1453" s="3">
        <f>'7thR'!S$107</f>
        <v>0</v>
      </c>
      <c r="T1453" s="3">
        <f>'7thR'!T$107</f>
        <v>0</v>
      </c>
      <c r="U1453" s="10">
        <f t="shared" si="101"/>
        <v>0</v>
      </c>
    </row>
    <row r="1454" spans="1:21" ht="16" thickBot="1" x14ac:dyDescent="0.4">
      <c r="B1454" s="38" t="s">
        <v>12</v>
      </c>
      <c r="C1454" s="32">
        <f>'8thR'!C$107</f>
        <v>0</v>
      </c>
      <c r="D1454" s="32">
        <f>'8thR'!D$107</f>
        <v>0</v>
      </c>
      <c r="E1454" s="32">
        <f>'8thR'!E$107</f>
        <v>0</v>
      </c>
      <c r="F1454" s="32">
        <f>'8thR'!F$107</f>
        <v>0</v>
      </c>
      <c r="G1454" s="32">
        <f>'8thR'!G$107</f>
        <v>0</v>
      </c>
      <c r="H1454" s="32">
        <f>'8thR'!H$107</f>
        <v>0</v>
      </c>
      <c r="I1454" s="32">
        <f>'8thR'!I$107</f>
        <v>0</v>
      </c>
      <c r="J1454" s="32">
        <f>'8thR'!J$107</f>
        <v>0</v>
      </c>
      <c r="K1454" s="32">
        <f>'8thR'!K$107</f>
        <v>0</v>
      </c>
      <c r="L1454" s="32">
        <f>'8thR'!L$107</f>
        <v>0</v>
      </c>
      <c r="M1454" s="32">
        <f>'8thR'!M$107</f>
        <v>0</v>
      </c>
      <c r="N1454" s="32">
        <f>'8thR'!N$107</f>
        <v>0</v>
      </c>
      <c r="O1454" s="32">
        <f>'8thR'!O$107</f>
        <v>0</v>
      </c>
      <c r="P1454" s="32">
        <f>'8thR'!P$107</f>
        <v>0</v>
      </c>
      <c r="Q1454" s="32">
        <f>'8thR'!Q$107</f>
        <v>0</v>
      </c>
      <c r="R1454" s="32">
        <f>'8thR'!R$107</f>
        <v>0</v>
      </c>
      <c r="S1454" s="32">
        <f>'8thR'!S$107</f>
        <v>0</v>
      </c>
      <c r="T1454" s="32">
        <f>'8thR'!T$107</f>
        <v>0</v>
      </c>
      <c r="U1454" s="10">
        <f t="shared" si="101"/>
        <v>0</v>
      </c>
    </row>
    <row r="1455" spans="1:21" ht="16" thickTop="1" x14ac:dyDescent="0.35">
      <c r="B1455" s="38" t="s">
        <v>12</v>
      </c>
      <c r="C1455" s="30">
        <f>score!H$107</f>
        <v>0</v>
      </c>
      <c r="D1455" s="30">
        <f>score!I$107</f>
        <v>0</v>
      </c>
      <c r="E1455" s="30">
        <f>score!J$107</f>
        <v>0</v>
      </c>
      <c r="F1455" s="30">
        <f>score!K$107</f>
        <v>0</v>
      </c>
      <c r="G1455" s="30">
        <f>score!L$107</f>
        <v>0</v>
      </c>
      <c r="H1455" s="30">
        <f>score!M$107</f>
        <v>0</v>
      </c>
      <c r="I1455" s="30">
        <f>score!N$107</f>
        <v>0</v>
      </c>
      <c r="J1455" s="30">
        <f>score!O$107</f>
        <v>0</v>
      </c>
      <c r="K1455" s="30">
        <f>score!P$107</f>
        <v>0</v>
      </c>
      <c r="L1455" s="30">
        <f>score!Q$107</f>
        <v>0</v>
      </c>
      <c r="M1455" s="30">
        <f>score!R$107</f>
        <v>0</v>
      </c>
      <c r="N1455" s="30">
        <f>score!S$107</f>
        <v>0</v>
      </c>
      <c r="O1455" s="30">
        <f>score!T$107</f>
        <v>0</v>
      </c>
      <c r="P1455" s="30">
        <f>score!U$107</f>
        <v>0</v>
      </c>
      <c r="Q1455" s="30">
        <f>score!V$107</f>
        <v>0</v>
      </c>
      <c r="R1455" s="30">
        <f>score!W$107</f>
        <v>0</v>
      </c>
      <c r="S1455" s="30">
        <f>score!X$107</f>
        <v>0</v>
      </c>
      <c r="T1455" s="30">
        <f>score!Y$107</f>
        <v>0</v>
      </c>
      <c r="U1455" s="34">
        <f t="shared" si="101"/>
        <v>0</v>
      </c>
    </row>
    <row r="1456" spans="1:21" ht="15.5" x14ac:dyDescent="0.35">
      <c r="B1456" s="39" t="s">
        <v>7</v>
      </c>
      <c r="C1456" s="40">
        <f>score!H$147</f>
        <v>4</v>
      </c>
      <c r="D1456" s="40">
        <f>score!$I$147</f>
        <v>3</v>
      </c>
      <c r="E1456" s="40">
        <f>score!$J$147</f>
        <v>3</v>
      </c>
      <c r="F1456" s="40">
        <f>score!$K$147</f>
        <v>4</v>
      </c>
      <c r="G1456" s="40">
        <f>score!$L$147</f>
        <v>4</v>
      </c>
      <c r="H1456" s="40">
        <f>score!$M$147</f>
        <v>4</v>
      </c>
      <c r="I1456" s="40">
        <f>score!$N$147</f>
        <v>3</v>
      </c>
      <c r="J1456" s="40">
        <f>score!$O$147</f>
        <v>4</v>
      </c>
      <c r="K1456" s="40">
        <f>score!$P$147</f>
        <v>3</v>
      </c>
      <c r="L1456" s="40">
        <f>score!$Q$147</f>
        <v>4</v>
      </c>
      <c r="M1456" s="40">
        <f>score!$R$147</f>
        <v>3</v>
      </c>
      <c r="N1456" s="40">
        <f>score!$S$147</f>
        <v>3</v>
      </c>
      <c r="O1456" s="40">
        <f>score!$T$147</f>
        <v>4</v>
      </c>
      <c r="P1456" s="40">
        <f>score!$U$147</f>
        <v>4</v>
      </c>
      <c r="Q1456" s="40">
        <f>score!$V$147</f>
        <v>4</v>
      </c>
      <c r="R1456" s="40">
        <f>score!$W$147</f>
        <v>3</v>
      </c>
      <c r="S1456" s="40">
        <f>score!$X$147</f>
        <v>4</v>
      </c>
      <c r="T1456" s="40">
        <f>score!$Y$147</f>
        <v>3</v>
      </c>
      <c r="U1456" s="13">
        <f t="shared" si="101"/>
        <v>64</v>
      </c>
    </row>
    <row r="1457" spans="1:21" x14ac:dyDescent="0.35">
      <c r="C1457" s="41"/>
      <c r="D1457" s="41"/>
      <c r="E1457" s="41"/>
      <c r="F1457" s="41"/>
      <c r="G1457" s="41"/>
      <c r="H1457" s="41"/>
      <c r="I1457" s="41"/>
      <c r="J1457" s="41"/>
      <c r="K1457" s="41"/>
      <c r="L1457" s="41"/>
      <c r="M1457" s="41"/>
      <c r="N1457" s="41"/>
      <c r="O1457" s="41"/>
      <c r="P1457" s="41"/>
      <c r="Q1457" s="41"/>
      <c r="R1457" s="41"/>
      <c r="S1457" s="41"/>
      <c r="T1457" s="41"/>
    </row>
    <row r="1458" spans="1:21" x14ac:dyDescent="0.35">
      <c r="A1458" s="151">
        <f>score!A108</f>
        <v>102</v>
      </c>
      <c r="C1458" s="149" t="s">
        <v>6</v>
      </c>
      <c r="D1458" s="149"/>
      <c r="E1458" s="149"/>
      <c r="F1458" s="149"/>
      <c r="G1458" s="149"/>
      <c r="H1458" s="149"/>
      <c r="I1458" s="149"/>
      <c r="J1458" s="149"/>
      <c r="K1458" s="149"/>
      <c r="L1458" s="149"/>
      <c r="M1458" s="149"/>
      <c r="N1458" s="149"/>
      <c r="O1458" s="149"/>
      <c r="P1458" s="149"/>
      <c r="Q1458" s="149"/>
      <c r="R1458" s="149"/>
      <c r="S1458" s="149"/>
      <c r="T1458" s="149"/>
    </row>
    <row r="1459" spans="1:21" x14ac:dyDescent="0.35">
      <c r="A1459" s="151"/>
      <c r="B1459" s="152" t="str">
        <f>score!F108</f>
        <v/>
      </c>
      <c r="C1459" s="147">
        <v>1</v>
      </c>
      <c r="D1459" s="147">
        <v>2</v>
      </c>
      <c r="E1459" s="147">
        <v>3</v>
      </c>
      <c r="F1459" s="147">
        <v>4</v>
      </c>
      <c r="G1459" s="147">
        <v>5</v>
      </c>
      <c r="H1459" s="147">
        <v>6</v>
      </c>
      <c r="I1459" s="147">
        <v>7</v>
      </c>
      <c r="J1459" s="147">
        <v>8</v>
      </c>
      <c r="K1459" s="147">
        <v>9</v>
      </c>
      <c r="L1459" s="147">
        <v>10</v>
      </c>
      <c r="M1459" s="147">
        <v>11</v>
      </c>
      <c r="N1459" s="147">
        <v>12</v>
      </c>
      <c r="O1459" s="147">
        <v>13</v>
      </c>
      <c r="P1459" s="147">
        <v>14</v>
      </c>
      <c r="Q1459" s="147">
        <v>15</v>
      </c>
      <c r="R1459" s="147">
        <v>16</v>
      </c>
      <c r="S1459" s="147">
        <v>17</v>
      </c>
      <c r="T1459" s="147">
        <v>18</v>
      </c>
      <c r="U1459" s="42" t="s">
        <v>1</v>
      </c>
    </row>
    <row r="1460" spans="1:21" x14ac:dyDescent="0.35">
      <c r="B1460" s="152"/>
      <c r="C1460" s="147"/>
      <c r="D1460" s="147"/>
      <c r="E1460" s="147"/>
      <c r="F1460" s="147"/>
      <c r="G1460" s="147"/>
      <c r="H1460" s="147"/>
      <c r="I1460" s="147"/>
      <c r="J1460" s="147"/>
      <c r="K1460" s="147"/>
      <c r="L1460" s="147"/>
      <c r="M1460" s="147"/>
      <c r="N1460" s="147"/>
      <c r="O1460" s="147"/>
      <c r="P1460" s="147"/>
      <c r="Q1460" s="147"/>
      <c r="R1460" s="147"/>
      <c r="S1460" s="147"/>
      <c r="T1460" s="147"/>
      <c r="U1460" s="43"/>
    </row>
    <row r="1461" spans="1:21" x14ac:dyDescent="0.35">
      <c r="B1461" s="4" t="s">
        <v>8</v>
      </c>
      <c r="C1461" s="3">
        <f>'1stR'!C$108</f>
        <v>0</v>
      </c>
      <c r="D1461" s="3">
        <f>'1stR'!D$108</f>
        <v>0</v>
      </c>
      <c r="E1461" s="3">
        <f>'1stR'!E$108</f>
        <v>0</v>
      </c>
      <c r="F1461" s="3">
        <f>'1stR'!F$108</f>
        <v>0</v>
      </c>
      <c r="G1461" s="3">
        <f>'1stR'!G$108</f>
        <v>0</v>
      </c>
      <c r="H1461" s="3">
        <f>'1stR'!H$108</f>
        <v>0</v>
      </c>
      <c r="I1461" s="3">
        <f>'1stR'!I$108</f>
        <v>0</v>
      </c>
      <c r="J1461" s="3">
        <f>'1stR'!J$108</f>
        <v>0</v>
      </c>
      <c r="K1461" s="3">
        <f>'1stR'!K$108</f>
        <v>0</v>
      </c>
      <c r="L1461" s="3">
        <f>'1stR'!L$108</f>
        <v>0</v>
      </c>
      <c r="M1461" s="3">
        <f>'1stR'!M$108</f>
        <v>0</v>
      </c>
      <c r="N1461" s="3">
        <f>'1stR'!N$108</f>
        <v>0</v>
      </c>
      <c r="O1461" s="3">
        <f>'1stR'!O$108</f>
        <v>0</v>
      </c>
      <c r="P1461" s="3">
        <f>'1stR'!P$108</f>
        <v>0</v>
      </c>
      <c r="Q1461" s="3">
        <f>'1stR'!Q$108</f>
        <v>0</v>
      </c>
      <c r="R1461" s="3">
        <f>'1stR'!R$108</f>
        <v>0</v>
      </c>
      <c r="S1461" s="3">
        <f>'1stR'!S$108</f>
        <v>0</v>
      </c>
      <c r="T1461" s="3">
        <f>'1stR'!T$108</f>
        <v>0</v>
      </c>
      <c r="U1461" s="10">
        <f>SUM(C1461:T1461)</f>
        <v>0</v>
      </c>
    </row>
    <row r="1462" spans="1:21" x14ac:dyDescent="0.35">
      <c r="B1462" s="4" t="s">
        <v>13</v>
      </c>
      <c r="C1462" s="3">
        <f>'2ndR'!C$108</f>
        <v>0</v>
      </c>
      <c r="D1462" s="3">
        <f>'2ndR'!D$108</f>
        <v>0</v>
      </c>
      <c r="E1462" s="3">
        <f>'2ndR'!E$108</f>
        <v>0</v>
      </c>
      <c r="F1462" s="3">
        <f>'2ndR'!F$108</f>
        <v>0</v>
      </c>
      <c r="G1462" s="3">
        <f>'2ndR'!G$108</f>
        <v>0</v>
      </c>
      <c r="H1462" s="3">
        <f>'2ndR'!H$108</f>
        <v>0</v>
      </c>
      <c r="I1462" s="3">
        <f>'2ndR'!I$108</f>
        <v>0</v>
      </c>
      <c r="J1462" s="3">
        <f>'2ndR'!J$108</f>
        <v>0</v>
      </c>
      <c r="K1462" s="3">
        <f>'2ndR'!K$108</f>
        <v>0</v>
      </c>
      <c r="L1462" s="3">
        <f>'2ndR'!L$108</f>
        <v>0</v>
      </c>
      <c r="M1462" s="3">
        <f>'2ndR'!M$108</f>
        <v>0</v>
      </c>
      <c r="N1462" s="3">
        <f>'2ndR'!N$108</f>
        <v>0</v>
      </c>
      <c r="O1462" s="3">
        <f>'2ndR'!O$108</f>
        <v>0</v>
      </c>
      <c r="P1462" s="3">
        <f>'2ndR'!P$108</f>
        <v>0</v>
      </c>
      <c r="Q1462" s="3">
        <f>'2ndR'!Q$108</f>
        <v>0</v>
      </c>
      <c r="R1462" s="3">
        <f>'2ndR'!R$108</f>
        <v>0</v>
      </c>
      <c r="S1462" s="3">
        <f>'2ndR'!S$108</f>
        <v>0</v>
      </c>
      <c r="T1462" s="3">
        <f>'2ndR'!T$108</f>
        <v>0</v>
      </c>
      <c r="U1462" s="10">
        <f t="shared" ref="U1462:U1470" si="102">SUM(C1462:T1462)</f>
        <v>0</v>
      </c>
    </row>
    <row r="1463" spans="1:21" x14ac:dyDescent="0.35">
      <c r="B1463" s="4" t="s">
        <v>14</v>
      </c>
      <c r="C1463" s="3">
        <f>'3rdR'!C$108</f>
        <v>0</v>
      </c>
      <c r="D1463" s="3">
        <f>'3rdR'!D$108</f>
        <v>0</v>
      </c>
      <c r="E1463" s="3">
        <f>'3rdR'!E$108</f>
        <v>0</v>
      </c>
      <c r="F1463" s="3">
        <f>'3rdR'!F$108</f>
        <v>0</v>
      </c>
      <c r="G1463" s="3">
        <f>'3rdR'!G$108</f>
        <v>0</v>
      </c>
      <c r="H1463" s="3">
        <f>'3rdR'!H$108</f>
        <v>0</v>
      </c>
      <c r="I1463" s="3">
        <f>'3rdR'!I$108</f>
        <v>0</v>
      </c>
      <c r="J1463" s="3">
        <f>'3rdR'!J$108</f>
        <v>0</v>
      </c>
      <c r="K1463" s="3">
        <f>'3rdR'!K$108</f>
        <v>0</v>
      </c>
      <c r="L1463" s="3">
        <f>'3rdR'!L$108</f>
        <v>0</v>
      </c>
      <c r="M1463" s="3">
        <f>'3rdR'!M$108</f>
        <v>0</v>
      </c>
      <c r="N1463" s="3">
        <f>'3rdR'!N$108</f>
        <v>0</v>
      </c>
      <c r="O1463" s="3">
        <f>'3rdR'!O$108</f>
        <v>0</v>
      </c>
      <c r="P1463" s="3">
        <f>'3rdR'!P$108</f>
        <v>0</v>
      </c>
      <c r="Q1463" s="3">
        <f>'3rdR'!Q$108</f>
        <v>0</v>
      </c>
      <c r="R1463" s="3">
        <f>'3rdR'!R$108</f>
        <v>0</v>
      </c>
      <c r="S1463" s="3">
        <f>'3rdR'!S$108</f>
        <v>0</v>
      </c>
      <c r="T1463" s="3">
        <f>'3rdR'!T$108</f>
        <v>0</v>
      </c>
      <c r="U1463" s="10">
        <f t="shared" si="102"/>
        <v>0</v>
      </c>
    </row>
    <row r="1464" spans="1:21" x14ac:dyDescent="0.35">
      <c r="B1464" s="4" t="s">
        <v>15</v>
      </c>
      <c r="C1464" s="3">
        <f>'4thR'!C$108</f>
        <v>0</v>
      </c>
      <c r="D1464" s="3">
        <f>'4thR'!D$108</f>
        <v>0</v>
      </c>
      <c r="E1464" s="3">
        <f>'4thR'!E$108</f>
        <v>0</v>
      </c>
      <c r="F1464" s="3">
        <f>'4thR'!F$108</f>
        <v>0</v>
      </c>
      <c r="G1464" s="3">
        <f>'4thR'!G$108</f>
        <v>0</v>
      </c>
      <c r="H1464" s="3">
        <f>'4thR'!H$108</f>
        <v>0</v>
      </c>
      <c r="I1464" s="3">
        <f>'4thR'!I$108</f>
        <v>0</v>
      </c>
      <c r="J1464" s="3">
        <f>'4thR'!J$108</f>
        <v>0</v>
      </c>
      <c r="K1464" s="3">
        <f>'4thR'!K$108</f>
        <v>0</v>
      </c>
      <c r="L1464" s="3">
        <f>'4thR'!L$108</f>
        <v>0</v>
      </c>
      <c r="M1464" s="3">
        <f>'4thR'!M$108</f>
        <v>0</v>
      </c>
      <c r="N1464" s="3">
        <f>'4thR'!N$108</f>
        <v>0</v>
      </c>
      <c r="O1464" s="3">
        <f>'4thR'!O$108</f>
        <v>0</v>
      </c>
      <c r="P1464" s="3">
        <f>'4thR'!P$108</f>
        <v>0</v>
      </c>
      <c r="Q1464" s="3">
        <f>'4thR'!Q$108</f>
        <v>0</v>
      </c>
      <c r="R1464" s="3">
        <f>'4thR'!R$108</f>
        <v>0</v>
      </c>
      <c r="S1464" s="3">
        <f>'4thR'!S$108</f>
        <v>0</v>
      </c>
      <c r="T1464" s="3">
        <f>'4thR'!T$108</f>
        <v>0</v>
      </c>
      <c r="U1464" s="10">
        <f t="shared" si="102"/>
        <v>0</v>
      </c>
    </row>
    <row r="1465" spans="1:21" x14ac:dyDescent="0.35">
      <c r="B1465" s="4" t="s">
        <v>16</v>
      </c>
      <c r="C1465" s="3">
        <f>'5thR'!C$108</f>
        <v>0</v>
      </c>
      <c r="D1465" s="3">
        <f>'5thR'!D$108</f>
        <v>0</v>
      </c>
      <c r="E1465" s="3">
        <f>'5thR'!E$108</f>
        <v>0</v>
      </c>
      <c r="F1465" s="3">
        <f>'5thR'!F$108</f>
        <v>0</v>
      </c>
      <c r="G1465" s="3">
        <f>'5thR'!G$108</f>
        <v>0</v>
      </c>
      <c r="H1465" s="3">
        <f>'5thR'!H$108</f>
        <v>0</v>
      </c>
      <c r="I1465" s="3">
        <f>'5thR'!I$108</f>
        <v>0</v>
      </c>
      <c r="J1465" s="3">
        <f>'5thR'!J$108</f>
        <v>0</v>
      </c>
      <c r="K1465" s="3">
        <f>'5thR'!K$108</f>
        <v>0</v>
      </c>
      <c r="L1465" s="3">
        <f>'5thR'!L$108</f>
        <v>0</v>
      </c>
      <c r="M1465" s="3">
        <f>'5thR'!M$108</f>
        <v>0</v>
      </c>
      <c r="N1465" s="3">
        <f>'5thR'!N$108</f>
        <v>0</v>
      </c>
      <c r="O1465" s="3">
        <f>'5thR'!O$108</f>
        <v>0</v>
      </c>
      <c r="P1465" s="3">
        <f>'5thR'!P$108</f>
        <v>0</v>
      </c>
      <c r="Q1465" s="3">
        <f>'5thR'!Q$108</f>
        <v>0</v>
      </c>
      <c r="R1465" s="3">
        <f>'5thR'!R$108</f>
        <v>0</v>
      </c>
      <c r="S1465" s="3">
        <f>'5thR'!S$108</f>
        <v>0</v>
      </c>
      <c r="T1465" s="3">
        <f>'5thR'!T$108</f>
        <v>0</v>
      </c>
      <c r="U1465" s="10">
        <f t="shared" si="102"/>
        <v>0</v>
      </c>
    </row>
    <row r="1466" spans="1:21" x14ac:dyDescent="0.35">
      <c r="B1466" s="4" t="s">
        <v>17</v>
      </c>
      <c r="C1466" s="3">
        <f>'6thR'!C$108</f>
        <v>0</v>
      </c>
      <c r="D1466" s="3">
        <f>'6thR'!D$108</f>
        <v>0</v>
      </c>
      <c r="E1466" s="3">
        <f>'6thR'!E$108</f>
        <v>0</v>
      </c>
      <c r="F1466" s="3">
        <f>'6thR'!F$108</f>
        <v>0</v>
      </c>
      <c r="G1466" s="3">
        <f>'6thR'!G$108</f>
        <v>0</v>
      </c>
      <c r="H1466" s="3">
        <f>'6thR'!H$108</f>
        <v>0</v>
      </c>
      <c r="I1466" s="3">
        <f>'6thR'!I$108</f>
        <v>0</v>
      </c>
      <c r="J1466" s="3">
        <f>'6thR'!J$108</f>
        <v>0</v>
      </c>
      <c r="K1466" s="3">
        <f>'6thR'!K$108</f>
        <v>0</v>
      </c>
      <c r="L1466" s="3">
        <f>'6thR'!L$108</f>
        <v>0</v>
      </c>
      <c r="M1466" s="3">
        <f>'6thR'!M$108</f>
        <v>0</v>
      </c>
      <c r="N1466" s="3">
        <f>'6thR'!N$108</f>
        <v>0</v>
      </c>
      <c r="O1466" s="3">
        <f>'6thR'!O$108</f>
        <v>0</v>
      </c>
      <c r="P1466" s="3">
        <f>'6thR'!P$108</f>
        <v>0</v>
      </c>
      <c r="Q1466" s="3">
        <f>'6thR'!Q$108</f>
        <v>0</v>
      </c>
      <c r="R1466" s="3">
        <f>'6thR'!R$108</f>
        <v>0</v>
      </c>
      <c r="S1466" s="3">
        <f>'6thR'!S$108</f>
        <v>0</v>
      </c>
      <c r="T1466" s="3">
        <f>'6thR'!T$108</f>
        <v>0</v>
      </c>
      <c r="U1466" s="10">
        <f t="shared" si="102"/>
        <v>0</v>
      </c>
    </row>
    <row r="1467" spans="1:21" x14ac:dyDescent="0.35">
      <c r="B1467" s="4" t="s">
        <v>18</v>
      </c>
      <c r="C1467" s="3">
        <f>'7thR'!C$108</f>
        <v>0</v>
      </c>
      <c r="D1467" s="3">
        <f>'7thR'!D$108</f>
        <v>0</v>
      </c>
      <c r="E1467" s="3">
        <f>'7thR'!E$108</f>
        <v>0</v>
      </c>
      <c r="F1467" s="3">
        <f>'7thR'!F$108</f>
        <v>0</v>
      </c>
      <c r="G1467" s="3">
        <f>'7thR'!G$108</f>
        <v>0</v>
      </c>
      <c r="H1467" s="3">
        <f>'7thR'!H$108</f>
        <v>0</v>
      </c>
      <c r="I1467" s="3">
        <f>'7thR'!I$108</f>
        <v>0</v>
      </c>
      <c r="J1467" s="3">
        <f>'7thR'!J$108</f>
        <v>0</v>
      </c>
      <c r="K1467" s="3">
        <f>'7thR'!K$108</f>
        <v>0</v>
      </c>
      <c r="L1467" s="3">
        <f>'7thR'!L$108</f>
        <v>0</v>
      </c>
      <c r="M1467" s="3">
        <f>'7thR'!M$108</f>
        <v>0</v>
      </c>
      <c r="N1467" s="3">
        <f>'7thR'!N$108</f>
        <v>0</v>
      </c>
      <c r="O1467" s="3">
        <f>'7thR'!O$108</f>
        <v>0</v>
      </c>
      <c r="P1467" s="3">
        <f>'7thR'!P$108</f>
        <v>0</v>
      </c>
      <c r="Q1467" s="3">
        <f>'7thR'!Q$108</f>
        <v>0</v>
      </c>
      <c r="R1467" s="3">
        <f>'7thR'!R$108</f>
        <v>0</v>
      </c>
      <c r="S1467" s="3">
        <f>'7thR'!S$108</f>
        <v>0</v>
      </c>
      <c r="T1467" s="3">
        <f>'7thR'!T$108</f>
        <v>0</v>
      </c>
      <c r="U1467" s="10">
        <f t="shared" si="102"/>
        <v>0</v>
      </c>
    </row>
    <row r="1468" spans="1:21" ht="15" thickBot="1" x14ac:dyDescent="0.4">
      <c r="B1468" s="4" t="s">
        <v>19</v>
      </c>
      <c r="C1468" s="32">
        <f>'8thR'!C$108</f>
        <v>0</v>
      </c>
      <c r="D1468" s="32">
        <f>'8thR'!D$108</f>
        <v>0</v>
      </c>
      <c r="E1468" s="32">
        <f>'8thR'!E$108</f>
        <v>0</v>
      </c>
      <c r="F1468" s="32">
        <f>'8thR'!F$108</f>
        <v>0</v>
      </c>
      <c r="G1468" s="32">
        <f>'8thR'!G$108</f>
        <v>0</v>
      </c>
      <c r="H1468" s="32">
        <f>'8thR'!H$108</f>
        <v>0</v>
      </c>
      <c r="I1468" s="32">
        <f>'8thR'!I$108</f>
        <v>0</v>
      </c>
      <c r="J1468" s="32">
        <f>'8thR'!J$108</f>
        <v>0</v>
      </c>
      <c r="K1468" s="32">
        <f>'8thR'!K$108</f>
        <v>0</v>
      </c>
      <c r="L1468" s="32">
        <f>'8thR'!L$108</f>
        <v>0</v>
      </c>
      <c r="M1468" s="32">
        <f>'8thR'!M$108</f>
        <v>0</v>
      </c>
      <c r="N1468" s="32">
        <f>'8thR'!N$108</f>
        <v>0</v>
      </c>
      <c r="O1468" s="32">
        <f>'8thR'!O$108</f>
        <v>0</v>
      </c>
      <c r="P1468" s="32">
        <f>'8thR'!P$108</f>
        <v>0</v>
      </c>
      <c r="Q1468" s="32">
        <f>'8thR'!Q$108</f>
        <v>0</v>
      </c>
      <c r="R1468" s="32">
        <f>'8thR'!R$108</f>
        <v>0</v>
      </c>
      <c r="S1468" s="32">
        <f>'8thR'!S$108</f>
        <v>0</v>
      </c>
      <c r="T1468" s="32">
        <f>'8thR'!T$108</f>
        <v>0</v>
      </c>
      <c r="U1468" s="10">
        <f t="shared" si="102"/>
        <v>0</v>
      </c>
    </row>
    <row r="1469" spans="1:21" ht="16" thickTop="1" x14ac:dyDescent="0.35">
      <c r="B1469" s="38" t="s">
        <v>12</v>
      </c>
      <c r="C1469" s="30">
        <f>score!H$108</f>
        <v>0</v>
      </c>
      <c r="D1469" s="30">
        <f>score!I$108</f>
        <v>0</v>
      </c>
      <c r="E1469" s="30">
        <f>score!J$108</f>
        <v>0</v>
      </c>
      <c r="F1469" s="30">
        <f>score!K$108</f>
        <v>0</v>
      </c>
      <c r="G1469" s="30">
        <f>score!L$108</f>
        <v>0</v>
      </c>
      <c r="H1469" s="30">
        <f>score!M$108</f>
        <v>0</v>
      </c>
      <c r="I1469" s="30">
        <f>score!N$108</f>
        <v>0</v>
      </c>
      <c r="J1469" s="30">
        <f>score!O$108</f>
        <v>0</v>
      </c>
      <c r="K1469" s="30">
        <f>score!P$108</f>
        <v>0</v>
      </c>
      <c r="L1469" s="30">
        <f>score!Q$108</f>
        <v>0</v>
      </c>
      <c r="M1469" s="30">
        <f>score!R$108</f>
        <v>0</v>
      </c>
      <c r="N1469" s="30">
        <f>score!S$108</f>
        <v>0</v>
      </c>
      <c r="O1469" s="30">
        <f>score!T$108</f>
        <v>0</v>
      </c>
      <c r="P1469" s="30">
        <f>score!U$108</f>
        <v>0</v>
      </c>
      <c r="Q1469" s="30">
        <f>score!V$108</f>
        <v>0</v>
      </c>
      <c r="R1469" s="30">
        <f>score!W$108</f>
        <v>0</v>
      </c>
      <c r="S1469" s="30">
        <f>score!X$108</f>
        <v>0</v>
      </c>
      <c r="T1469" s="30">
        <f>score!Y$108</f>
        <v>0</v>
      </c>
      <c r="U1469" s="34">
        <f t="shared" si="102"/>
        <v>0</v>
      </c>
    </row>
    <row r="1470" spans="1:21" ht="15.5" x14ac:dyDescent="0.35">
      <c r="B1470" s="39" t="s">
        <v>7</v>
      </c>
      <c r="C1470" s="40">
        <f>score!H$147</f>
        <v>4</v>
      </c>
      <c r="D1470" s="40">
        <f>score!$I$147</f>
        <v>3</v>
      </c>
      <c r="E1470" s="40">
        <f>score!$J$147</f>
        <v>3</v>
      </c>
      <c r="F1470" s="40">
        <f>score!$K$147</f>
        <v>4</v>
      </c>
      <c r="G1470" s="40">
        <f>score!$L$147</f>
        <v>4</v>
      </c>
      <c r="H1470" s="40">
        <f>score!$M$147</f>
        <v>4</v>
      </c>
      <c r="I1470" s="40">
        <f>score!$N$147</f>
        <v>3</v>
      </c>
      <c r="J1470" s="40">
        <f>score!$O$147</f>
        <v>4</v>
      </c>
      <c r="K1470" s="40">
        <f>score!$P$147</f>
        <v>3</v>
      </c>
      <c r="L1470" s="40">
        <f>score!$Q$147</f>
        <v>4</v>
      </c>
      <c r="M1470" s="40">
        <f>score!$R$147</f>
        <v>3</v>
      </c>
      <c r="N1470" s="40">
        <f>score!$S$147</f>
        <v>3</v>
      </c>
      <c r="O1470" s="40">
        <f>score!$T$147</f>
        <v>4</v>
      </c>
      <c r="P1470" s="40">
        <f>score!$U$147</f>
        <v>4</v>
      </c>
      <c r="Q1470" s="40">
        <f>score!$V$147</f>
        <v>4</v>
      </c>
      <c r="R1470" s="40">
        <f>score!$W$147</f>
        <v>3</v>
      </c>
      <c r="S1470" s="40">
        <f>score!$X$147</f>
        <v>4</v>
      </c>
      <c r="T1470" s="40">
        <f>score!$Y$147</f>
        <v>3</v>
      </c>
      <c r="U1470" s="13">
        <f t="shared" si="102"/>
        <v>64</v>
      </c>
    </row>
    <row r="1471" spans="1:21" x14ac:dyDescent="0.35">
      <c r="C1471" s="41"/>
      <c r="D1471" s="41"/>
      <c r="E1471" s="41"/>
      <c r="F1471" s="41"/>
      <c r="G1471" s="41"/>
      <c r="H1471" s="41"/>
      <c r="I1471" s="41"/>
      <c r="J1471" s="41"/>
      <c r="K1471" s="41"/>
      <c r="L1471" s="41"/>
      <c r="M1471" s="41"/>
      <c r="N1471" s="41"/>
      <c r="O1471" s="41"/>
      <c r="P1471" s="41"/>
      <c r="Q1471" s="41"/>
      <c r="R1471" s="41"/>
      <c r="S1471" s="41"/>
      <c r="T1471" s="41"/>
    </row>
    <row r="1472" spans="1:21" x14ac:dyDescent="0.35">
      <c r="A1472" s="151">
        <f>score!A109</f>
        <v>103</v>
      </c>
      <c r="C1472" s="149" t="s">
        <v>6</v>
      </c>
      <c r="D1472" s="149"/>
      <c r="E1472" s="149"/>
      <c r="F1472" s="149"/>
      <c r="G1472" s="149"/>
      <c r="H1472" s="149"/>
      <c r="I1472" s="149"/>
      <c r="J1472" s="149"/>
      <c r="K1472" s="149"/>
      <c r="L1472" s="149"/>
      <c r="M1472" s="149"/>
      <c r="N1472" s="149"/>
      <c r="O1472" s="149"/>
      <c r="P1472" s="149"/>
      <c r="Q1472" s="149"/>
      <c r="R1472" s="149"/>
      <c r="S1472" s="149"/>
      <c r="T1472" s="149"/>
    </row>
    <row r="1473" spans="1:21" x14ac:dyDescent="0.35">
      <c r="A1473" s="151"/>
      <c r="B1473" s="152" t="str">
        <f>score!F109</f>
        <v/>
      </c>
      <c r="C1473" s="147">
        <v>1</v>
      </c>
      <c r="D1473" s="147">
        <v>2</v>
      </c>
      <c r="E1473" s="147">
        <v>3</v>
      </c>
      <c r="F1473" s="147">
        <v>4</v>
      </c>
      <c r="G1473" s="147">
        <v>5</v>
      </c>
      <c r="H1473" s="147">
        <v>6</v>
      </c>
      <c r="I1473" s="147">
        <v>7</v>
      </c>
      <c r="J1473" s="147">
        <v>8</v>
      </c>
      <c r="K1473" s="147">
        <v>9</v>
      </c>
      <c r="L1473" s="147">
        <v>10</v>
      </c>
      <c r="M1473" s="147">
        <v>11</v>
      </c>
      <c r="N1473" s="147">
        <v>12</v>
      </c>
      <c r="O1473" s="147">
        <v>13</v>
      </c>
      <c r="P1473" s="147">
        <v>14</v>
      </c>
      <c r="Q1473" s="147">
        <v>15</v>
      </c>
      <c r="R1473" s="147">
        <v>16</v>
      </c>
      <c r="S1473" s="147">
        <v>17</v>
      </c>
      <c r="T1473" s="147">
        <v>18</v>
      </c>
      <c r="U1473" s="42" t="s">
        <v>1</v>
      </c>
    </row>
    <row r="1474" spans="1:21" x14ac:dyDescent="0.35">
      <c r="B1474" s="152"/>
      <c r="C1474" s="147"/>
      <c r="D1474" s="147"/>
      <c r="E1474" s="147"/>
      <c r="F1474" s="147"/>
      <c r="G1474" s="147"/>
      <c r="H1474" s="147"/>
      <c r="I1474" s="147"/>
      <c r="J1474" s="147"/>
      <c r="K1474" s="147"/>
      <c r="L1474" s="147"/>
      <c r="M1474" s="147"/>
      <c r="N1474" s="147"/>
      <c r="O1474" s="147"/>
      <c r="P1474" s="147"/>
      <c r="Q1474" s="147"/>
      <c r="R1474" s="147"/>
      <c r="S1474" s="147"/>
      <c r="T1474" s="147"/>
      <c r="U1474" s="43"/>
    </row>
    <row r="1475" spans="1:21" x14ac:dyDescent="0.35">
      <c r="B1475" s="4" t="s">
        <v>8</v>
      </c>
      <c r="C1475" s="3">
        <f>'1stR'!C$109</f>
        <v>0</v>
      </c>
      <c r="D1475" s="3">
        <f>'1stR'!D$109</f>
        <v>0</v>
      </c>
      <c r="E1475" s="3">
        <f>'1stR'!E$109</f>
        <v>0</v>
      </c>
      <c r="F1475" s="3">
        <f>'1stR'!F$109</f>
        <v>0</v>
      </c>
      <c r="G1475" s="3">
        <f>'1stR'!G$109</f>
        <v>0</v>
      </c>
      <c r="H1475" s="3">
        <f>'1stR'!H$109</f>
        <v>0</v>
      </c>
      <c r="I1475" s="3">
        <f>'1stR'!I$109</f>
        <v>0</v>
      </c>
      <c r="J1475" s="3">
        <f>'1stR'!J$109</f>
        <v>0</v>
      </c>
      <c r="K1475" s="3">
        <f>'1stR'!K$109</f>
        <v>0</v>
      </c>
      <c r="L1475" s="3">
        <f>'1stR'!L$109</f>
        <v>0</v>
      </c>
      <c r="M1475" s="3">
        <f>'1stR'!M$109</f>
        <v>0</v>
      </c>
      <c r="N1475" s="3">
        <f>'1stR'!N$109</f>
        <v>0</v>
      </c>
      <c r="O1475" s="3">
        <f>'1stR'!O$109</f>
        <v>0</v>
      </c>
      <c r="P1475" s="3">
        <f>'1stR'!P$109</f>
        <v>0</v>
      </c>
      <c r="Q1475" s="3">
        <f>'1stR'!Q$109</f>
        <v>0</v>
      </c>
      <c r="R1475" s="3">
        <f>'1stR'!R$109</f>
        <v>0</v>
      </c>
      <c r="S1475" s="3">
        <f>'1stR'!S$109</f>
        <v>0</v>
      </c>
      <c r="T1475" s="3">
        <f>'1stR'!T$109</f>
        <v>0</v>
      </c>
      <c r="U1475" s="10">
        <f>SUM(C1475:T1475)</f>
        <v>0</v>
      </c>
    </row>
    <row r="1476" spans="1:21" x14ac:dyDescent="0.35">
      <c r="B1476" s="4" t="s">
        <v>13</v>
      </c>
      <c r="C1476" s="3">
        <f>'2ndR'!C$109</f>
        <v>0</v>
      </c>
      <c r="D1476" s="3">
        <f>'2ndR'!D$109</f>
        <v>0</v>
      </c>
      <c r="E1476" s="3">
        <f>'2ndR'!E$109</f>
        <v>0</v>
      </c>
      <c r="F1476" s="3">
        <f>'2ndR'!F$109</f>
        <v>0</v>
      </c>
      <c r="G1476" s="3">
        <f>'2ndR'!G$109</f>
        <v>0</v>
      </c>
      <c r="H1476" s="3">
        <f>'2ndR'!H$109</f>
        <v>0</v>
      </c>
      <c r="I1476" s="3">
        <f>'2ndR'!I$109</f>
        <v>0</v>
      </c>
      <c r="J1476" s="3">
        <f>'2ndR'!J$109</f>
        <v>0</v>
      </c>
      <c r="K1476" s="3">
        <f>'2ndR'!K$109</f>
        <v>0</v>
      </c>
      <c r="L1476" s="3">
        <f>'2ndR'!L$109</f>
        <v>0</v>
      </c>
      <c r="M1476" s="3">
        <f>'2ndR'!M$109</f>
        <v>0</v>
      </c>
      <c r="N1476" s="3">
        <f>'2ndR'!N$109</f>
        <v>0</v>
      </c>
      <c r="O1476" s="3">
        <f>'2ndR'!O$109</f>
        <v>0</v>
      </c>
      <c r="P1476" s="3">
        <f>'2ndR'!P$109</f>
        <v>0</v>
      </c>
      <c r="Q1476" s="3">
        <f>'2ndR'!Q$109</f>
        <v>0</v>
      </c>
      <c r="R1476" s="3">
        <f>'2ndR'!R$109</f>
        <v>0</v>
      </c>
      <c r="S1476" s="3">
        <f>'2ndR'!S$109</f>
        <v>0</v>
      </c>
      <c r="T1476" s="3">
        <f>'2ndR'!T$109</f>
        <v>0</v>
      </c>
      <c r="U1476" s="10">
        <f t="shared" ref="U1476:U1484" si="103">SUM(C1476:T1476)</f>
        <v>0</v>
      </c>
    </row>
    <row r="1477" spans="1:21" x14ac:dyDescent="0.35">
      <c r="B1477" s="4" t="s">
        <v>14</v>
      </c>
      <c r="C1477" s="3">
        <f>'3rdR'!C$109</f>
        <v>0</v>
      </c>
      <c r="D1477" s="3">
        <f>'3rdR'!D$109</f>
        <v>0</v>
      </c>
      <c r="E1477" s="3">
        <f>'3rdR'!E$109</f>
        <v>0</v>
      </c>
      <c r="F1477" s="3">
        <f>'3rdR'!F$109</f>
        <v>0</v>
      </c>
      <c r="G1477" s="3">
        <f>'3rdR'!G$109</f>
        <v>0</v>
      </c>
      <c r="H1477" s="3">
        <f>'3rdR'!H$109</f>
        <v>0</v>
      </c>
      <c r="I1477" s="3">
        <f>'3rdR'!I$109</f>
        <v>0</v>
      </c>
      <c r="J1477" s="3">
        <f>'3rdR'!J$109</f>
        <v>0</v>
      </c>
      <c r="K1477" s="3">
        <f>'3rdR'!K$109</f>
        <v>0</v>
      </c>
      <c r="L1477" s="3">
        <f>'3rdR'!L$109</f>
        <v>0</v>
      </c>
      <c r="M1477" s="3">
        <f>'3rdR'!M$109</f>
        <v>0</v>
      </c>
      <c r="N1477" s="3">
        <f>'3rdR'!N$109</f>
        <v>0</v>
      </c>
      <c r="O1477" s="3">
        <f>'3rdR'!O$109</f>
        <v>0</v>
      </c>
      <c r="P1477" s="3">
        <f>'3rdR'!P$109</f>
        <v>0</v>
      </c>
      <c r="Q1477" s="3">
        <f>'3rdR'!Q$109</f>
        <v>0</v>
      </c>
      <c r="R1477" s="3">
        <f>'3rdR'!R$109</f>
        <v>0</v>
      </c>
      <c r="S1477" s="3">
        <f>'3rdR'!S$109</f>
        <v>0</v>
      </c>
      <c r="T1477" s="3">
        <f>'3rdR'!T$109</f>
        <v>0</v>
      </c>
      <c r="U1477" s="10">
        <f t="shared" si="103"/>
        <v>0</v>
      </c>
    </row>
    <row r="1478" spans="1:21" x14ac:dyDescent="0.35">
      <c r="B1478" s="4" t="s">
        <v>15</v>
      </c>
      <c r="C1478" s="3">
        <f>'4thR'!C$109</f>
        <v>0</v>
      </c>
      <c r="D1478" s="3">
        <f>'4thR'!D$109</f>
        <v>0</v>
      </c>
      <c r="E1478" s="3">
        <f>'4thR'!E$109</f>
        <v>0</v>
      </c>
      <c r="F1478" s="3">
        <f>'4thR'!F$109</f>
        <v>0</v>
      </c>
      <c r="G1478" s="3">
        <f>'4thR'!G$109</f>
        <v>0</v>
      </c>
      <c r="H1478" s="3">
        <f>'4thR'!H$109</f>
        <v>0</v>
      </c>
      <c r="I1478" s="3">
        <f>'4thR'!I$109</f>
        <v>0</v>
      </c>
      <c r="J1478" s="3">
        <f>'4thR'!J$109</f>
        <v>0</v>
      </c>
      <c r="K1478" s="3">
        <f>'4thR'!K$109</f>
        <v>0</v>
      </c>
      <c r="L1478" s="3">
        <f>'4thR'!L$109</f>
        <v>0</v>
      </c>
      <c r="M1478" s="3">
        <f>'4thR'!M$109</f>
        <v>0</v>
      </c>
      <c r="N1478" s="3">
        <f>'4thR'!N$109</f>
        <v>0</v>
      </c>
      <c r="O1478" s="3">
        <f>'4thR'!O$109</f>
        <v>0</v>
      </c>
      <c r="P1478" s="3">
        <f>'4thR'!P$109</f>
        <v>0</v>
      </c>
      <c r="Q1478" s="3">
        <f>'4thR'!Q$109</f>
        <v>0</v>
      </c>
      <c r="R1478" s="3">
        <f>'4thR'!R$109</f>
        <v>0</v>
      </c>
      <c r="S1478" s="3">
        <f>'4thR'!S$109</f>
        <v>0</v>
      </c>
      <c r="T1478" s="3">
        <f>'4thR'!T$109</f>
        <v>0</v>
      </c>
      <c r="U1478" s="10">
        <f t="shared" si="103"/>
        <v>0</v>
      </c>
    </row>
    <row r="1479" spans="1:21" x14ac:dyDescent="0.35">
      <c r="B1479" s="4" t="s">
        <v>16</v>
      </c>
      <c r="C1479" s="3">
        <f>'5thR'!C$109</f>
        <v>0</v>
      </c>
      <c r="D1479" s="3">
        <f>'5thR'!D$109</f>
        <v>0</v>
      </c>
      <c r="E1479" s="3">
        <f>'5thR'!E$109</f>
        <v>0</v>
      </c>
      <c r="F1479" s="3">
        <f>'5thR'!F$109</f>
        <v>0</v>
      </c>
      <c r="G1479" s="3">
        <f>'5thR'!G$109</f>
        <v>0</v>
      </c>
      <c r="H1479" s="3">
        <f>'5thR'!H$109</f>
        <v>0</v>
      </c>
      <c r="I1479" s="3">
        <f>'5thR'!I$109</f>
        <v>0</v>
      </c>
      <c r="J1479" s="3">
        <f>'5thR'!J$109</f>
        <v>0</v>
      </c>
      <c r="K1479" s="3">
        <f>'5thR'!K$109</f>
        <v>0</v>
      </c>
      <c r="L1479" s="3">
        <f>'5thR'!L$109</f>
        <v>0</v>
      </c>
      <c r="M1479" s="3">
        <f>'5thR'!M$109</f>
        <v>0</v>
      </c>
      <c r="N1479" s="3">
        <f>'5thR'!N$109</f>
        <v>0</v>
      </c>
      <c r="O1479" s="3">
        <f>'5thR'!O$109</f>
        <v>0</v>
      </c>
      <c r="P1479" s="3">
        <f>'5thR'!P$109</f>
        <v>0</v>
      </c>
      <c r="Q1479" s="3">
        <f>'5thR'!Q$109</f>
        <v>0</v>
      </c>
      <c r="R1479" s="3">
        <f>'5thR'!R$109</f>
        <v>0</v>
      </c>
      <c r="S1479" s="3">
        <f>'5thR'!S$109</f>
        <v>0</v>
      </c>
      <c r="T1479" s="3">
        <f>'5thR'!T$109</f>
        <v>0</v>
      </c>
      <c r="U1479" s="10">
        <f t="shared" si="103"/>
        <v>0</v>
      </c>
    </row>
    <row r="1480" spans="1:21" x14ac:dyDescent="0.35">
      <c r="B1480" s="4" t="s">
        <v>17</v>
      </c>
      <c r="C1480" s="3">
        <f>'6thR'!C$109</f>
        <v>0</v>
      </c>
      <c r="D1480" s="3">
        <f>'6thR'!D$109</f>
        <v>0</v>
      </c>
      <c r="E1480" s="3">
        <f>'6thR'!E$109</f>
        <v>0</v>
      </c>
      <c r="F1480" s="3">
        <f>'6thR'!F$109</f>
        <v>0</v>
      </c>
      <c r="G1480" s="3">
        <f>'6thR'!G$109</f>
        <v>0</v>
      </c>
      <c r="H1480" s="3">
        <f>'6thR'!H$109</f>
        <v>0</v>
      </c>
      <c r="I1480" s="3">
        <f>'6thR'!I$109</f>
        <v>0</v>
      </c>
      <c r="J1480" s="3">
        <f>'6thR'!J$109</f>
        <v>0</v>
      </c>
      <c r="K1480" s="3">
        <f>'6thR'!K$109</f>
        <v>0</v>
      </c>
      <c r="L1480" s="3">
        <f>'6thR'!L$109</f>
        <v>0</v>
      </c>
      <c r="M1480" s="3">
        <f>'6thR'!M$109</f>
        <v>0</v>
      </c>
      <c r="N1480" s="3">
        <f>'6thR'!N$109</f>
        <v>0</v>
      </c>
      <c r="O1480" s="3">
        <f>'6thR'!O$109</f>
        <v>0</v>
      </c>
      <c r="P1480" s="3">
        <f>'6thR'!P$109</f>
        <v>0</v>
      </c>
      <c r="Q1480" s="3">
        <f>'6thR'!Q$109</f>
        <v>0</v>
      </c>
      <c r="R1480" s="3">
        <f>'6thR'!R$109</f>
        <v>0</v>
      </c>
      <c r="S1480" s="3">
        <f>'6thR'!S$109</f>
        <v>0</v>
      </c>
      <c r="T1480" s="3">
        <f>'6thR'!T$109</f>
        <v>0</v>
      </c>
      <c r="U1480" s="10">
        <f t="shared" si="103"/>
        <v>0</v>
      </c>
    </row>
    <row r="1481" spans="1:21" x14ac:dyDescent="0.35">
      <c r="B1481" s="4" t="s">
        <v>18</v>
      </c>
      <c r="C1481" s="3">
        <f>'7thR'!C$109</f>
        <v>0</v>
      </c>
      <c r="D1481" s="3">
        <f>'7thR'!D$109</f>
        <v>0</v>
      </c>
      <c r="E1481" s="3">
        <f>'7thR'!E$109</f>
        <v>0</v>
      </c>
      <c r="F1481" s="3">
        <f>'7thR'!F$109</f>
        <v>0</v>
      </c>
      <c r="G1481" s="3">
        <f>'7thR'!G$109</f>
        <v>0</v>
      </c>
      <c r="H1481" s="3">
        <f>'7thR'!H$109</f>
        <v>0</v>
      </c>
      <c r="I1481" s="3">
        <f>'7thR'!I$109</f>
        <v>0</v>
      </c>
      <c r="J1481" s="3">
        <f>'7thR'!J$109</f>
        <v>0</v>
      </c>
      <c r="K1481" s="3">
        <f>'7thR'!K$109</f>
        <v>0</v>
      </c>
      <c r="L1481" s="3">
        <f>'7thR'!L$109</f>
        <v>0</v>
      </c>
      <c r="M1481" s="3">
        <f>'7thR'!M$109</f>
        <v>0</v>
      </c>
      <c r="N1481" s="3">
        <f>'7thR'!N$109</f>
        <v>0</v>
      </c>
      <c r="O1481" s="3">
        <f>'7thR'!O$109</f>
        <v>0</v>
      </c>
      <c r="P1481" s="3">
        <f>'7thR'!P$109</f>
        <v>0</v>
      </c>
      <c r="Q1481" s="3">
        <f>'7thR'!Q$109</f>
        <v>0</v>
      </c>
      <c r="R1481" s="3">
        <f>'7thR'!R$109</f>
        <v>0</v>
      </c>
      <c r="S1481" s="3">
        <f>'7thR'!S$109</f>
        <v>0</v>
      </c>
      <c r="T1481" s="3">
        <f>'7thR'!T$109</f>
        <v>0</v>
      </c>
      <c r="U1481" s="10">
        <f t="shared" si="103"/>
        <v>0</v>
      </c>
    </row>
    <row r="1482" spans="1:21" ht="15" thickBot="1" x14ac:dyDescent="0.4">
      <c r="B1482" s="4" t="s">
        <v>19</v>
      </c>
      <c r="C1482" s="32">
        <f>'8thR'!C$109</f>
        <v>0</v>
      </c>
      <c r="D1482" s="32">
        <f>'8thR'!D$109</f>
        <v>0</v>
      </c>
      <c r="E1482" s="32">
        <f>'8thR'!E$109</f>
        <v>0</v>
      </c>
      <c r="F1482" s="32">
        <f>'8thR'!F$109</f>
        <v>0</v>
      </c>
      <c r="G1482" s="32">
        <f>'8thR'!G$109</f>
        <v>0</v>
      </c>
      <c r="H1482" s="32">
        <f>'8thR'!H$109</f>
        <v>0</v>
      </c>
      <c r="I1482" s="32">
        <f>'8thR'!I$109</f>
        <v>0</v>
      </c>
      <c r="J1482" s="32">
        <f>'8thR'!J$109</f>
        <v>0</v>
      </c>
      <c r="K1482" s="32">
        <f>'8thR'!K$109</f>
        <v>0</v>
      </c>
      <c r="L1482" s="32">
        <f>'8thR'!L$109</f>
        <v>0</v>
      </c>
      <c r="M1482" s="32">
        <f>'8thR'!M$109</f>
        <v>0</v>
      </c>
      <c r="N1482" s="32">
        <f>'8thR'!N$109</f>
        <v>0</v>
      </c>
      <c r="O1482" s="32">
        <f>'8thR'!O$109</f>
        <v>0</v>
      </c>
      <c r="P1482" s="32">
        <f>'8thR'!P$109</f>
        <v>0</v>
      </c>
      <c r="Q1482" s="32">
        <f>'8thR'!Q$109</f>
        <v>0</v>
      </c>
      <c r="R1482" s="32">
        <f>'8thR'!R$109</f>
        <v>0</v>
      </c>
      <c r="S1482" s="32">
        <f>'8thR'!S$109</f>
        <v>0</v>
      </c>
      <c r="T1482" s="32">
        <f>'8thR'!T$109</f>
        <v>0</v>
      </c>
      <c r="U1482" s="10">
        <f t="shared" si="103"/>
        <v>0</v>
      </c>
    </row>
    <row r="1483" spans="1:21" ht="16" thickTop="1" x14ac:dyDescent="0.35">
      <c r="B1483" s="38" t="s">
        <v>12</v>
      </c>
      <c r="C1483" s="30">
        <f>score!H$109</f>
        <v>0</v>
      </c>
      <c r="D1483" s="30">
        <f>score!I$109</f>
        <v>0</v>
      </c>
      <c r="E1483" s="30">
        <f>score!J$109</f>
        <v>0</v>
      </c>
      <c r="F1483" s="30">
        <f>score!K$109</f>
        <v>0</v>
      </c>
      <c r="G1483" s="30">
        <f>score!L$109</f>
        <v>0</v>
      </c>
      <c r="H1483" s="30">
        <f>score!M$109</f>
        <v>0</v>
      </c>
      <c r="I1483" s="30">
        <f>score!N$109</f>
        <v>0</v>
      </c>
      <c r="J1483" s="30">
        <f>score!O$109</f>
        <v>0</v>
      </c>
      <c r="K1483" s="30">
        <f>score!P$109</f>
        <v>0</v>
      </c>
      <c r="L1483" s="30">
        <f>score!Q$109</f>
        <v>0</v>
      </c>
      <c r="M1483" s="30">
        <f>score!R$109</f>
        <v>0</v>
      </c>
      <c r="N1483" s="30">
        <f>score!S$109</f>
        <v>0</v>
      </c>
      <c r="O1483" s="30">
        <f>score!T$109</f>
        <v>0</v>
      </c>
      <c r="P1483" s="30">
        <f>score!U$109</f>
        <v>0</v>
      </c>
      <c r="Q1483" s="30">
        <f>score!V$109</f>
        <v>0</v>
      </c>
      <c r="R1483" s="30">
        <f>score!W$109</f>
        <v>0</v>
      </c>
      <c r="S1483" s="30">
        <f>score!X$109</f>
        <v>0</v>
      </c>
      <c r="T1483" s="30">
        <f>score!Y$109</f>
        <v>0</v>
      </c>
      <c r="U1483" s="34">
        <f t="shared" si="103"/>
        <v>0</v>
      </c>
    </row>
    <row r="1484" spans="1:21" ht="15.5" x14ac:dyDescent="0.35">
      <c r="B1484" s="39" t="s">
        <v>7</v>
      </c>
      <c r="C1484" s="40">
        <f>score!H$147</f>
        <v>4</v>
      </c>
      <c r="D1484" s="40">
        <f>score!$I$147</f>
        <v>3</v>
      </c>
      <c r="E1484" s="40">
        <f>score!$J$147</f>
        <v>3</v>
      </c>
      <c r="F1484" s="40">
        <f>score!$K$147</f>
        <v>4</v>
      </c>
      <c r="G1484" s="40">
        <f>score!$L$147</f>
        <v>4</v>
      </c>
      <c r="H1484" s="40">
        <f>score!$M$147</f>
        <v>4</v>
      </c>
      <c r="I1484" s="40">
        <f>score!$N$147</f>
        <v>3</v>
      </c>
      <c r="J1484" s="40">
        <f>score!$O$147</f>
        <v>4</v>
      </c>
      <c r="K1484" s="40">
        <f>score!$P$147</f>
        <v>3</v>
      </c>
      <c r="L1484" s="40">
        <f>score!$Q$147</f>
        <v>4</v>
      </c>
      <c r="M1484" s="40">
        <f>score!$R$147</f>
        <v>3</v>
      </c>
      <c r="N1484" s="40">
        <f>score!$S$147</f>
        <v>3</v>
      </c>
      <c r="O1484" s="40">
        <f>score!$T$147</f>
        <v>4</v>
      </c>
      <c r="P1484" s="40">
        <f>score!$U$147</f>
        <v>4</v>
      </c>
      <c r="Q1484" s="40">
        <f>score!$V$147</f>
        <v>4</v>
      </c>
      <c r="R1484" s="40">
        <f>score!$W$147</f>
        <v>3</v>
      </c>
      <c r="S1484" s="40">
        <f>score!$X$147</f>
        <v>4</v>
      </c>
      <c r="T1484" s="40">
        <f>score!$Y$147</f>
        <v>3</v>
      </c>
      <c r="U1484" s="13">
        <f t="shared" si="103"/>
        <v>64</v>
      </c>
    </row>
    <row r="1485" spans="1:21" x14ac:dyDescent="0.35">
      <c r="C1485" s="41"/>
      <c r="D1485" s="41"/>
      <c r="E1485" s="41"/>
      <c r="F1485" s="41"/>
      <c r="G1485" s="41"/>
      <c r="H1485" s="41"/>
      <c r="I1485" s="41"/>
      <c r="J1485" s="41"/>
      <c r="K1485" s="41"/>
      <c r="L1485" s="41"/>
      <c r="M1485" s="41"/>
      <c r="N1485" s="41"/>
      <c r="O1485" s="41"/>
      <c r="P1485" s="41"/>
      <c r="Q1485" s="41"/>
      <c r="R1485" s="41"/>
      <c r="S1485" s="41"/>
      <c r="T1485" s="41"/>
    </row>
    <row r="1486" spans="1:21" x14ac:dyDescent="0.35">
      <c r="A1486" s="151">
        <f>score!A110</f>
        <v>104</v>
      </c>
      <c r="C1486" s="149" t="s">
        <v>6</v>
      </c>
      <c r="D1486" s="149"/>
      <c r="E1486" s="149"/>
      <c r="F1486" s="149"/>
      <c r="G1486" s="149"/>
      <c r="H1486" s="149"/>
      <c r="I1486" s="149"/>
      <c r="J1486" s="149"/>
      <c r="K1486" s="149"/>
      <c r="L1486" s="149"/>
      <c r="M1486" s="149"/>
      <c r="N1486" s="149"/>
      <c r="O1486" s="149"/>
      <c r="P1486" s="149"/>
      <c r="Q1486" s="149"/>
      <c r="R1486" s="149"/>
      <c r="S1486" s="149"/>
      <c r="T1486" s="149"/>
    </row>
    <row r="1487" spans="1:21" x14ac:dyDescent="0.35">
      <c r="A1487" s="151"/>
      <c r="B1487" s="152" t="str">
        <f>score!F110</f>
        <v/>
      </c>
      <c r="C1487" s="147">
        <v>1</v>
      </c>
      <c r="D1487" s="147">
        <v>2</v>
      </c>
      <c r="E1487" s="147">
        <v>3</v>
      </c>
      <c r="F1487" s="147">
        <v>4</v>
      </c>
      <c r="G1487" s="147">
        <v>5</v>
      </c>
      <c r="H1487" s="147">
        <v>6</v>
      </c>
      <c r="I1487" s="147">
        <v>7</v>
      </c>
      <c r="J1487" s="147">
        <v>8</v>
      </c>
      <c r="K1487" s="147">
        <v>9</v>
      </c>
      <c r="L1487" s="147">
        <v>10</v>
      </c>
      <c r="M1487" s="147">
        <v>11</v>
      </c>
      <c r="N1487" s="147">
        <v>12</v>
      </c>
      <c r="O1487" s="147">
        <v>13</v>
      </c>
      <c r="P1487" s="147">
        <v>14</v>
      </c>
      <c r="Q1487" s="147">
        <v>15</v>
      </c>
      <c r="R1487" s="147">
        <v>16</v>
      </c>
      <c r="S1487" s="147">
        <v>17</v>
      </c>
      <c r="T1487" s="147">
        <v>18</v>
      </c>
      <c r="U1487" s="42" t="s">
        <v>1</v>
      </c>
    </row>
    <row r="1488" spans="1:21" x14ac:dyDescent="0.35">
      <c r="B1488" s="152"/>
      <c r="C1488" s="147"/>
      <c r="D1488" s="147"/>
      <c r="E1488" s="147"/>
      <c r="F1488" s="147"/>
      <c r="G1488" s="147"/>
      <c r="H1488" s="147"/>
      <c r="I1488" s="147"/>
      <c r="J1488" s="147"/>
      <c r="K1488" s="147"/>
      <c r="L1488" s="147"/>
      <c r="M1488" s="147"/>
      <c r="N1488" s="147"/>
      <c r="O1488" s="147"/>
      <c r="P1488" s="147"/>
      <c r="Q1488" s="147"/>
      <c r="R1488" s="147"/>
      <c r="S1488" s="147"/>
      <c r="T1488" s="147"/>
      <c r="U1488" s="43"/>
    </row>
    <row r="1489" spans="1:27" x14ac:dyDescent="0.35">
      <c r="B1489" s="4" t="s">
        <v>8</v>
      </c>
      <c r="C1489" s="3">
        <f>'1stR'!C$110</f>
        <v>0</v>
      </c>
      <c r="D1489" s="3">
        <f>'1stR'!D$110</f>
        <v>0</v>
      </c>
      <c r="E1489" s="3">
        <f>'1stR'!E$110</f>
        <v>0</v>
      </c>
      <c r="F1489" s="3">
        <f>'1stR'!F$110</f>
        <v>0</v>
      </c>
      <c r="G1489" s="3">
        <f>'1stR'!G$110</f>
        <v>0</v>
      </c>
      <c r="H1489" s="3">
        <f>'1stR'!H$110</f>
        <v>0</v>
      </c>
      <c r="I1489" s="3">
        <f>'1stR'!I$110</f>
        <v>0</v>
      </c>
      <c r="J1489" s="3">
        <f>'1stR'!J$110</f>
        <v>0</v>
      </c>
      <c r="K1489" s="3">
        <f>'1stR'!K$110</f>
        <v>0</v>
      </c>
      <c r="L1489" s="3">
        <f>'1stR'!L$110</f>
        <v>0</v>
      </c>
      <c r="M1489" s="3">
        <f>'1stR'!M$110</f>
        <v>0</v>
      </c>
      <c r="N1489" s="3">
        <f>'1stR'!N$110</f>
        <v>0</v>
      </c>
      <c r="O1489" s="3">
        <f>'1stR'!O$110</f>
        <v>0</v>
      </c>
      <c r="P1489" s="3">
        <f>'1stR'!P$110</f>
        <v>0</v>
      </c>
      <c r="Q1489" s="3">
        <f>'1stR'!Q$110</f>
        <v>0</v>
      </c>
      <c r="R1489" s="3">
        <f>'1stR'!R$110</f>
        <v>0</v>
      </c>
      <c r="S1489" s="3">
        <f>'1stR'!S$110</f>
        <v>0</v>
      </c>
      <c r="T1489" s="3">
        <f>'1stR'!T$110</f>
        <v>0</v>
      </c>
      <c r="U1489" s="10">
        <f>SUM(C1489:T1489)</f>
        <v>0</v>
      </c>
    </row>
    <row r="1490" spans="1:27" x14ac:dyDescent="0.35">
      <c r="B1490" s="4" t="s">
        <v>13</v>
      </c>
      <c r="C1490" s="3">
        <f>'2ndR'!C$110</f>
        <v>0</v>
      </c>
      <c r="D1490" s="3">
        <f>'2ndR'!D$110</f>
        <v>0</v>
      </c>
      <c r="E1490" s="3">
        <f>'2ndR'!E$110</f>
        <v>0</v>
      </c>
      <c r="F1490" s="3">
        <f>'2ndR'!F$110</f>
        <v>0</v>
      </c>
      <c r="G1490" s="3">
        <f>'2ndR'!G$110</f>
        <v>0</v>
      </c>
      <c r="H1490" s="3">
        <f>'2ndR'!H$110</f>
        <v>0</v>
      </c>
      <c r="I1490" s="3">
        <f>'2ndR'!I$110</f>
        <v>0</v>
      </c>
      <c r="J1490" s="3">
        <f>'2ndR'!J$110</f>
        <v>0</v>
      </c>
      <c r="K1490" s="3">
        <f>'2ndR'!K$110</f>
        <v>0</v>
      </c>
      <c r="L1490" s="3">
        <f>'2ndR'!L$110</f>
        <v>0</v>
      </c>
      <c r="M1490" s="3">
        <f>'2ndR'!M$110</f>
        <v>0</v>
      </c>
      <c r="N1490" s="3">
        <f>'2ndR'!N$110</f>
        <v>0</v>
      </c>
      <c r="O1490" s="3">
        <f>'2ndR'!O$110</f>
        <v>0</v>
      </c>
      <c r="P1490" s="3">
        <f>'2ndR'!P$110</f>
        <v>0</v>
      </c>
      <c r="Q1490" s="3">
        <f>'2ndR'!Q$110</f>
        <v>0</v>
      </c>
      <c r="R1490" s="3">
        <f>'2ndR'!R$110</f>
        <v>0</v>
      </c>
      <c r="S1490" s="3">
        <f>'2ndR'!S$110</f>
        <v>0</v>
      </c>
      <c r="T1490" s="3">
        <f>'2ndR'!T$110</f>
        <v>0</v>
      </c>
      <c r="U1490" s="10">
        <f t="shared" ref="U1490:U1498" si="104">SUM(C1490:T1490)</f>
        <v>0</v>
      </c>
    </row>
    <row r="1491" spans="1:27" x14ac:dyDescent="0.35">
      <c r="B1491" s="4" t="s">
        <v>14</v>
      </c>
      <c r="C1491" s="3">
        <f>'3rdR'!C$110</f>
        <v>0</v>
      </c>
      <c r="D1491" s="3">
        <f>'3rdR'!D$110</f>
        <v>0</v>
      </c>
      <c r="E1491" s="3">
        <f>'3rdR'!E$110</f>
        <v>0</v>
      </c>
      <c r="F1491" s="3">
        <f>'3rdR'!F$110</f>
        <v>0</v>
      </c>
      <c r="G1491" s="3">
        <f>'3rdR'!G$110</f>
        <v>0</v>
      </c>
      <c r="H1491" s="3">
        <f>'3rdR'!H$110</f>
        <v>0</v>
      </c>
      <c r="I1491" s="3">
        <f>'3rdR'!I$110</f>
        <v>0</v>
      </c>
      <c r="J1491" s="3">
        <f>'3rdR'!J$110</f>
        <v>0</v>
      </c>
      <c r="K1491" s="3">
        <f>'3rdR'!K$110</f>
        <v>0</v>
      </c>
      <c r="L1491" s="3">
        <f>'3rdR'!L$110</f>
        <v>0</v>
      </c>
      <c r="M1491" s="3">
        <f>'3rdR'!M$110</f>
        <v>0</v>
      </c>
      <c r="N1491" s="3">
        <f>'3rdR'!N$110</f>
        <v>0</v>
      </c>
      <c r="O1491" s="3">
        <f>'3rdR'!O$110</f>
        <v>0</v>
      </c>
      <c r="P1491" s="3">
        <f>'3rdR'!P$110</f>
        <v>0</v>
      </c>
      <c r="Q1491" s="3">
        <f>'3rdR'!Q$110</f>
        <v>0</v>
      </c>
      <c r="R1491" s="3">
        <f>'3rdR'!R$110</f>
        <v>0</v>
      </c>
      <c r="S1491" s="3">
        <f>'3rdR'!S$110</f>
        <v>0</v>
      </c>
      <c r="T1491" s="3">
        <f>'3rdR'!T$110</f>
        <v>0</v>
      </c>
      <c r="U1491" s="10">
        <f t="shared" si="104"/>
        <v>0</v>
      </c>
    </row>
    <row r="1492" spans="1:27" x14ac:dyDescent="0.35">
      <c r="B1492" s="4" t="s">
        <v>15</v>
      </c>
      <c r="C1492" s="3">
        <f>'4thR'!C$110</f>
        <v>0</v>
      </c>
      <c r="D1492" s="3">
        <f>'4thR'!D$110</f>
        <v>0</v>
      </c>
      <c r="E1492" s="3">
        <f>'4thR'!E$110</f>
        <v>0</v>
      </c>
      <c r="F1492" s="3">
        <f>'4thR'!F$110</f>
        <v>0</v>
      </c>
      <c r="G1492" s="3">
        <f>'4thR'!G$110</f>
        <v>0</v>
      </c>
      <c r="H1492" s="3">
        <f>'4thR'!H$110</f>
        <v>0</v>
      </c>
      <c r="I1492" s="3">
        <f>'4thR'!I$110</f>
        <v>0</v>
      </c>
      <c r="J1492" s="3">
        <f>'4thR'!J$110</f>
        <v>0</v>
      </c>
      <c r="K1492" s="3">
        <f>'4thR'!K$110</f>
        <v>0</v>
      </c>
      <c r="L1492" s="3">
        <f>'4thR'!L$110</f>
        <v>0</v>
      </c>
      <c r="M1492" s="3">
        <f>'4thR'!M$110</f>
        <v>0</v>
      </c>
      <c r="N1492" s="3">
        <f>'4thR'!N$110</f>
        <v>0</v>
      </c>
      <c r="O1492" s="3">
        <f>'4thR'!O$110</f>
        <v>0</v>
      </c>
      <c r="P1492" s="3">
        <f>'4thR'!P$110</f>
        <v>0</v>
      </c>
      <c r="Q1492" s="3">
        <f>'4thR'!Q$110</f>
        <v>0</v>
      </c>
      <c r="R1492" s="3">
        <f>'4thR'!R$110</f>
        <v>0</v>
      </c>
      <c r="S1492" s="3">
        <f>'4thR'!S$110</f>
        <v>0</v>
      </c>
      <c r="T1492" s="3">
        <f>'4thR'!T$110</f>
        <v>0</v>
      </c>
      <c r="U1492" s="10">
        <f t="shared" si="104"/>
        <v>0</v>
      </c>
    </row>
    <row r="1493" spans="1:27" x14ac:dyDescent="0.35">
      <c r="B1493" s="4" t="s">
        <v>16</v>
      </c>
      <c r="C1493" s="3">
        <f>'5thR'!C$110</f>
        <v>0</v>
      </c>
      <c r="D1493" s="3">
        <f>'5thR'!D$110</f>
        <v>0</v>
      </c>
      <c r="E1493" s="3">
        <f>'5thR'!E$110</f>
        <v>0</v>
      </c>
      <c r="F1493" s="3">
        <f>'5thR'!F$110</f>
        <v>0</v>
      </c>
      <c r="G1493" s="3">
        <f>'5thR'!G$110</f>
        <v>0</v>
      </c>
      <c r="H1493" s="3">
        <f>'5thR'!H$110</f>
        <v>0</v>
      </c>
      <c r="I1493" s="3">
        <f>'5thR'!I$110</f>
        <v>0</v>
      </c>
      <c r="J1493" s="3">
        <f>'5thR'!J$110</f>
        <v>0</v>
      </c>
      <c r="K1493" s="3">
        <f>'5thR'!K$110</f>
        <v>0</v>
      </c>
      <c r="L1493" s="3">
        <f>'5thR'!L$110</f>
        <v>0</v>
      </c>
      <c r="M1493" s="3">
        <f>'5thR'!M$110</f>
        <v>0</v>
      </c>
      <c r="N1493" s="3">
        <f>'5thR'!N$110</f>
        <v>0</v>
      </c>
      <c r="O1493" s="3">
        <f>'5thR'!O$110</f>
        <v>0</v>
      </c>
      <c r="P1493" s="3">
        <f>'5thR'!P$110</f>
        <v>0</v>
      </c>
      <c r="Q1493" s="3">
        <f>'5thR'!Q$110</f>
        <v>0</v>
      </c>
      <c r="R1493" s="3">
        <f>'5thR'!R$110</f>
        <v>0</v>
      </c>
      <c r="S1493" s="3">
        <f>'5thR'!S$110</f>
        <v>0</v>
      </c>
      <c r="T1493" s="3">
        <f>'5thR'!T$110</f>
        <v>0</v>
      </c>
      <c r="U1493" s="10">
        <f t="shared" si="104"/>
        <v>0</v>
      </c>
    </row>
    <row r="1494" spans="1:27" x14ac:dyDescent="0.35">
      <c r="B1494" s="4" t="s">
        <v>17</v>
      </c>
      <c r="C1494" s="3">
        <f>'6thR'!C$110</f>
        <v>0</v>
      </c>
      <c r="D1494" s="3">
        <f>'6thR'!D$110</f>
        <v>0</v>
      </c>
      <c r="E1494" s="3">
        <f>'6thR'!E$110</f>
        <v>0</v>
      </c>
      <c r="F1494" s="3">
        <f>'6thR'!F$110</f>
        <v>0</v>
      </c>
      <c r="G1494" s="3">
        <f>'6thR'!G$110</f>
        <v>0</v>
      </c>
      <c r="H1494" s="3">
        <f>'6thR'!H$110</f>
        <v>0</v>
      </c>
      <c r="I1494" s="3">
        <f>'6thR'!I$110</f>
        <v>0</v>
      </c>
      <c r="J1494" s="3">
        <f>'6thR'!J$110</f>
        <v>0</v>
      </c>
      <c r="K1494" s="3">
        <f>'6thR'!K$110</f>
        <v>0</v>
      </c>
      <c r="L1494" s="3">
        <f>'6thR'!L$110</f>
        <v>0</v>
      </c>
      <c r="M1494" s="3">
        <f>'6thR'!M$110</f>
        <v>0</v>
      </c>
      <c r="N1494" s="3">
        <f>'6thR'!N$110</f>
        <v>0</v>
      </c>
      <c r="O1494" s="3">
        <f>'6thR'!O$110</f>
        <v>0</v>
      </c>
      <c r="P1494" s="3">
        <f>'6thR'!P$110</f>
        <v>0</v>
      </c>
      <c r="Q1494" s="3">
        <f>'6thR'!Q$110</f>
        <v>0</v>
      </c>
      <c r="R1494" s="3">
        <f>'6thR'!R$110</f>
        <v>0</v>
      </c>
      <c r="S1494" s="3">
        <f>'6thR'!S$110</f>
        <v>0</v>
      </c>
      <c r="T1494" s="3">
        <f>'6thR'!T$110</f>
        <v>0</v>
      </c>
      <c r="U1494" s="10">
        <f t="shared" si="104"/>
        <v>0</v>
      </c>
    </row>
    <row r="1495" spans="1:27" x14ac:dyDescent="0.35">
      <c r="B1495" s="4" t="s">
        <v>18</v>
      </c>
      <c r="C1495" s="3">
        <f>'7thR'!C$110</f>
        <v>0</v>
      </c>
      <c r="D1495" s="3">
        <f>'7thR'!D$110</f>
        <v>0</v>
      </c>
      <c r="E1495" s="3">
        <f>'7thR'!E$110</f>
        <v>0</v>
      </c>
      <c r="F1495" s="3">
        <f>'7thR'!F$110</f>
        <v>0</v>
      </c>
      <c r="G1495" s="3">
        <f>'7thR'!G$110</f>
        <v>0</v>
      </c>
      <c r="H1495" s="3">
        <f>'7thR'!H$110</f>
        <v>0</v>
      </c>
      <c r="I1495" s="3">
        <f>'7thR'!I$110</f>
        <v>0</v>
      </c>
      <c r="J1495" s="3">
        <f>'7thR'!J$110</f>
        <v>0</v>
      </c>
      <c r="K1495" s="3">
        <f>'7thR'!K$110</f>
        <v>0</v>
      </c>
      <c r="L1495" s="3">
        <f>'7thR'!L$110</f>
        <v>0</v>
      </c>
      <c r="M1495" s="3">
        <f>'7thR'!M$110</f>
        <v>0</v>
      </c>
      <c r="N1495" s="3">
        <f>'7thR'!N$110</f>
        <v>0</v>
      </c>
      <c r="O1495" s="3">
        <f>'7thR'!O$110</f>
        <v>0</v>
      </c>
      <c r="P1495" s="3">
        <f>'7thR'!P$110</f>
        <v>0</v>
      </c>
      <c r="Q1495" s="3">
        <f>'7thR'!Q$110</f>
        <v>0</v>
      </c>
      <c r="R1495" s="3">
        <f>'7thR'!R$110</f>
        <v>0</v>
      </c>
      <c r="S1495" s="3">
        <f>'7thR'!S$110</f>
        <v>0</v>
      </c>
      <c r="T1495" s="3">
        <f>'7thR'!T$110</f>
        <v>0</v>
      </c>
      <c r="U1495" s="10">
        <f t="shared" si="104"/>
        <v>0</v>
      </c>
    </row>
    <row r="1496" spans="1:27" ht="15" thickBot="1" x14ac:dyDescent="0.4">
      <c r="B1496" s="4" t="s">
        <v>19</v>
      </c>
      <c r="C1496" s="32">
        <f>'8thR'!C$110</f>
        <v>0</v>
      </c>
      <c r="D1496" s="32">
        <f>'8thR'!D$110</f>
        <v>0</v>
      </c>
      <c r="E1496" s="32">
        <f>'8thR'!E$110</f>
        <v>0</v>
      </c>
      <c r="F1496" s="32">
        <f>'8thR'!F$110</f>
        <v>0</v>
      </c>
      <c r="G1496" s="32">
        <f>'8thR'!G$110</f>
        <v>0</v>
      </c>
      <c r="H1496" s="32">
        <f>'8thR'!H$110</f>
        <v>0</v>
      </c>
      <c r="I1496" s="32">
        <f>'8thR'!I$110</f>
        <v>0</v>
      </c>
      <c r="J1496" s="32">
        <f>'8thR'!J$110</f>
        <v>0</v>
      </c>
      <c r="K1496" s="32">
        <f>'8thR'!K$110</f>
        <v>0</v>
      </c>
      <c r="L1496" s="32">
        <f>'8thR'!L$110</f>
        <v>0</v>
      </c>
      <c r="M1496" s="32">
        <f>'8thR'!M$110</f>
        <v>0</v>
      </c>
      <c r="N1496" s="32">
        <f>'8thR'!N$110</f>
        <v>0</v>
      </c>
      <c r="O1496" s="32">
        <f>'8thR'!O$110</f>
        <v>0</v>
      </c>
      <c r="P1496" s="32">
        <f>'8thR'!P$110</f>
        <v>0</v>
      </c>
      <c r="Q1496" s="32">
        <f>'8thR'!Q$110</f>
        <v>0</v>
      </c>
      <c r="R1496" s="32">
        <f>'8thR'!R$110</f>
        <v>0</v>
      </c>
      <c r="S1496" s="32">
        <f>'8thR'!S$110</f>
        <v>0</v>
      </c>
      <c r="T1496" s="32">
        <f>'8thR'!T$110</f>
        <v>0</v>
      </c>
      <c r="U1496" s="10">
        <f t="shared" si="104"/>
        <v>0</v>
      </c>
    </row>
    <row r="1497" spans="1:27" ht="16" thickTop="1" x14ac:dyDescent="0.35">
      <c r="B1497" s="38" t="s">
        <v>12</v>
      </c>
      <c r="C1497" s="30">
        <f>score!H$110</f>
        <v>0</v>
      </c>
      <c r="D1497" s="30">
        <f>score!I$110</f>
        <v>0</v>
      </c>
      <c r="E1497" s="30">
        <f>score!J$110</f>
        <v>0</v>
      </c>
      <c r="F1497" s="30">
        <f>score!K$110</f>
        <v>0</v>
      </c>
      <c r="G1497" s="30">
        <f>score!L$110</f>
        <v>0</v>
      </c>
      <c r="H1497" s="30">
        <f>score!M$110</f>
        <v>0</v>
      </c>
      <c r="I1497" s="30">
        <f>score!N$110</f>
        <v>0</v>
      </c>
      <c r="J1497" s="30">
        <f>score!O$110</f>
        <v>0</v>
      </c>
      <c r="K1497" s="30">
        <f>score!P$110</f>
        <v>0</v>
      </c>
      <c r="L1497" s="30">
        <f>score!Q$110</f>
        <v>0</v>
      </c>
      <c r="M1497" s="30">
        <f>score!R$110</f>
        <v>0</v>
      </c>
      <c r="N1497" s="30">
        <f>score!S$110</f>
        <v>0</v>
      </c>
      <c r="O1497" s="30">
        <f>score!T$110</f>
        <v>0</v>
      </c>
      <c r="P1497" s="30">
        <f>score!U$110</f>
        <v>0</v>
      </c>
      <c r="Q1497" s="30">
        <f>score!V$110</f>
        <v>0</v>
      </c>
      <c r="R1497" s="30">
        <f>score!W$110</f>
        <v>0</v>
      </c>
      <c r="S1497" s="30">
        <f>score!X$110</f>
        <v>0</v>
      </c>
      <c r="T1497" s="30">
        <f>score!Y$110</f>
        <v>0</v>
      </c>
      <c r="U1497" s="34">
        <f t="shared" si="104"/>
        <v>0</v>
      </c>
    </row>
    <row r="1498" spans="1:27" ht="15.5" x14ac:dyDescent="0.35">
      <c r="B1498" s="39" t="s">
        <v>7</v>
      </c>
      <c r="C1498" s="40">
        <f>score!H$147</f>
        <v>4</v>
      </c>
      <c r="D1498" s="40">
        <f>score!$I$147</f>
        <v>3</v>
      </c>
      <c r="E1498" s="40">
        <f>score!$J$147</f>
        <v>3</v>
      </c>
      <c r="F1498" s="40">
        <f>score!$K$147</f>
        <v>4</v>
      </c>
      <c r="G1498" s="40">
        <f>score!$L$147</f>
        <v>4</v>
      </c>
      <c r="H1498" s="40">
        <f>score!$M$147</f>
        <v>4</v>
      </c>
      <c r="I1498" s="40">
        <f>score!$N$147</f>
        <v>3</v>
      </c>
      <c r="J1498" s="40">
        <f>score!$O$147</f>
        <v>4</v>
      </c>
      <c r="K1498" s="40">
        <f>score!$P$147</f>
        <v>3</v>
      </c>
      <c r="L1498" s="40">
        <f>score!$Q$147</f>
        <v>4</v>
      </c>
      <c r="M1498" s="40">
        <f>score!$R$147</f>
        <v>3</v>
      </c>
      <c r="N1498" s="40">
        <f>score!$S$147</f>
        <v>3</v>
      </c>
      <c r="O1498" s="40">
        <f>score!$T$147</f>
        <v>4</v>
      </c>
      <c r="P1498" s="40">
        <f>score!$U$147</f>
        <v>4</v>
      </c>
      <c r="Q1498" s="40">
        <f>score!$V$147</f>
        <v>4</v>
      </c>
      <c r="R1498" s="40">
        <f>score!$W$147</f>
        <v>3</v>
      </c>
      <c r="S1498" s="40">
        <f>score!$X$147</f>
        <v>4</v>
      </c>
      <c r="T1498" s="40">
        <f>score!$Y$147</f>
        <v>3</v>
      </c>
      <c r="U1498" s="13">
        <f t="shared" si="104"/>
        <v>64</v>
      </c>
    </row>
    <row r="1499" spans="1:27" x14ac:dyDescent="0.35">
      <c r="C1499" s="41"/>
      <c r="D1499" s="41"/>
      <c r="E1499" s="41"/>
      <c r="F1499" s="41"/>
      <c r="G1499" s="41"/>
      <c r="H1499" s="41"/>
      <c r="I1499" s="41"/>
      <c r="J1499" s="41"/>
      <c r="K1499" s="41"/>
      <c r="L1499" s="41"/>
      <c r="M1499" s="41"/>
      <c r="N1499" s="41"/>
      <c r="O1499" s="41"/>
      <c r="P1499" s="41"/>
      <c r="Q1499" s="41"/>
      <c r="R1499" s="41"/>
      <c r="S1499" s="41"/>
      <c r="T1499" s="41"/>
    </row>
    <row r="1500" spans="1:27" ht="15" customHeight="1" x14ac:dyDescent="0.35">
      <c r="A1500" s="151">
        <f>score!A111</f>
        <v>105</v>
      </c>
      <c r="C1500" s="153" t="s">
        <v>6</v>
      </c>
      <c r="D1500" s="153"/>
      <c r="E1500" s="153"/>
      <c r="F1500" s="153"/>
      <c r="G1500" s="153"/>
      <c r="H1500" s="153"/>
      <c r="I1500" s="153"/>
      <c r="J1500" s="153"/>
      <c r="K1500" s="153"/>
      <c r="L1500" s="153"/>
      <c r="M1500" s="153"/>
      <c r="N1500" s="153"/>
      <c r="O1500" s="153"/>
      <c r="P1500" s="153"/>
      <c r="Q1500" s="153"/>
      <c r="R1500" s="153"/>
      <c r="S1500" s="153"/>
      <c r="T1500" s="153"/>
    </row>
    <row r="1501" spans="1:27" ht="15" customHeight="1" x14ac:dyDescent="0.35">
      <c r="A1501" s="151"/>
      <c r="B1501" s="152" t="str">
        <f>score!F111</f>
        <v/>
      </c>
      <c r="C1501" s="155">
        <v>1</v>
      </c>
      <c r="D1501" s="155">
        <v>2</v>
      </c>
      <c r="E1501" s="155">
        <v>3</v>
      </c>
      <c r="F1501" s="155">
        <v>4</v>
      </c>
      <c r="G1501" s="155">
        <v>5</v>
      </c>
      <c r="H1501" s="155">
        <v>6</v>
      </c>
      <c r="I1501" s="155">
        <v>7</v>
      </c>
      <c r="J1501" s="155">
        <v>8</v>
      </c>
      <c r="K1501" s="155">
        <v>9</v>
      </c>
      <c r="L1501" s="155">
        <v>10</v>
      </c>
      <c r="M1501" s="155">
        <v>11</v>
      </c>
      <c r="N1501" s="155">
        <v>12</v>
      </c>
      <c r="O1501" s="155">
        <v>13</v>
      </c>
      <c r="P1501" s="155">
        <v>14</v>
      </c>
      <c r="Q1501" s="155">
        <v>15</v>
      </c>
      <c r="R1501" s="155">
        <v>16</v>
      </c>
      <c r="S1501" s="155">
        <v>17</v>
      </c>
      <c r="T1501" s="155">
        <v>18</v>
      </c>
      <c r="U1501" s="42" t="s">
        <v>1</v>
      </c>
    </row>
    <row r="1502" spans="1:27" x14ac:dyDescent="0.35">
      <c r="B1502" s="154"/>
      <c r="C1502" s="146"/>
      <c r="D1502" s="146"/>
      <c r="E1502" s="146"/>
      <c r="F1502" s="146"/>
      <c r="G1502" s="146"/>
      <c r="H1502" s="146"/>
      <c r="I1502" s="146"/>
      <c r="J1502" s="146"/>
      <c r="K1502" s="146"/>
      <c r="L1502" s="146"/>
      <c r="M1502" s="146"/>
      <c r="N1502" s="146"/>
      <c r="O1502" s="146"/>
      <c r="P1502" s="146"/>
      <c r="Q1502" s="146"/>
      <c r="R1502" s="146"/>
      <c r="S1502" s="146"/>
      <c r="T1502" s="146"/>
      <c r="U1502" s="43"/>
    </row>
    <row r="1503" spans="1:27" x14ac:dyDescent="0.35">
      <c r="B1503" s="4" t="s">
        <v>8</v>
      </c>
      <c r="C1503" s="3">
        <f>'1stR'!C$111</f>
        <v>0</v>
      </c>
      <c r="D1503" s="3">
        <f>'1stR'!D$111</f>
        <v>0</v>
      </c>
      <c r="E1503" s="3">
        <f>'1stR'!E$111</f>
        <v>0</v>
      </c>
      <c r="F1503" s="3">
        <f>'1stR'!F$111</f>
        <v>0</v>
      </c>
      <c r="G1503" s="3">
        <f>'1stR'!G$111</f>
        <v>0</v>
      </c>
      <c r="H1503" s="3">
        <f>'1stR'!H$111</f>
        <v>0</v>
      </c>
      <c r="I1503" s="3">
        <f>'1stR'!I$111</f>
        <v>0</v>
      </c>
      <c r="J1503" s="3">
        <f>'1stR'!J$111</f>
        <v>0</v>
      </c>
      <c r="K1503" s="3">
        <f>'1stR'!K$111</f>
        <v>0</v>
      </c>
      <c r="L1503" s="3">
        <f>'1stR'!L$111</f>
        <v>0</v>
      </c>
      <c r="M1503" s="3">
        <f>'1stR'!M$111</f>
        <v>0</v>
      </c>
      <c r="N1503" s="3">
        <f>'1stR'!N$111</f>
        <v>0</v>
      </c>
      <c r="O1503" s="3">
        <f>'1stR'!O$111</f>
        <v>0</v>
      </c>
      <c r="P1503" s="3">
        <f>'1stR'!P$111</f>
        <v>0</v>
      </c>
      <c r="Q1503" s="3">
        <f>'1stR'!Q$111</f>
        <v>0</v>
      </c>
      <c r="R1503" s="3">
        <f>'1stR'!R$111</f>
        <v>0</v>
      </c>
      <c r="S1503" s="3">
        <f>'1stR'!S$111</f>
        <v>0</v>
      </c>
      <c r="T1503" s="3">
        <f>'1stR'!T$111</f>
        <v>0</v>
      </c>
      <c r="U1503" s="10">
        <f>SUM(C1503:T1503)</f>
        <v>0</v>
      </c>
      <c r="AA1503" s="35" t="s">
        <v>9</v>
      </c>
    </row>
    <row r="1504" spans="1:27" x14ac:dyDescent="0.35">
      <c r="B1504" s="4" t="s">
        <v>13</v>
      </c>
      <c r="C1504" s="3">
        <f>'2ndR'!C$111</f>
        <v>0</v>
      </c>
      <c r="D1504" s="3">
        <f>'2ndR'!D$111</f>
        <v>0</v>
      </c>
      <c r="E1504" s="3">
        <f>'2ndR'!E$111</f>
        <v>0</v>
      </c>
      <c r="F1504" s="3">
        <f>'2ndR'!F$111</f>
        <v>0</v>
      </c>
      <c r="G1504" s="3">
        <f>'2ndR'!G$111</f>
        <v>0</v>
      </c>
      <c r="H1504" s="3">
        <f>'2ndR'!H$111</f>
        <v>0</v>
      </c>
      <c r="I1504" s="3">
        <f>'2ndR'!I$111</f>
        <v>0</v>
      </c>
      <c r="J1504" s="3">
        <f>'2ndR'!J$111</f>
        <v>0</v>
      </c>
      <c r="K1504" s="3">
        <f>'2ndR'!K$111</f>
        <v>0</v>
      </c>
      <c r="L1504" s="3">
        <f>'2ndR'!L$111</f>
        <v>0</v>
      </c>
      <c r="M1504" s="3">
        <f>'2ndR'!M$111</f>
        <v>0</v>
      </c>
      <c r="N1504" s="3">
        <f>'2ndR'!N$111</f>
        <v>0</v>
      </c>
      <c r="O1504" s="3">
        <f>'2ndR'!O$111</f>
        <v>0</v>
      </c>
      <c r="P1504" s="3">
        <f>'2ndR'!P$111</f>
        <v>0</v>
      </c>
      <c r="Q1504" s="3">
        <f>'2ndR'!Q$111</f>
        <v>0</v>
      </c>
      <c r="R1504" s="3">
        <f>'2ndR'!R$111</f>
        <v>0</v>
      </c>
      <c r="S1504" s="3">
        <f>'2ndR'!S$111</f>
        <v>0</v>
      </c>
      <c r="T1504" s="3">
        <f>'2ndR'!T$111</f>
        <v>0</v>
      </c>
      <c r="U1504" s="10">
        <f t="shared" ref="U1504:U1512" si="105">SUM(C1504:T1504)</f>
        <v>0</v>
      </c>
    </row>
    <row r="1505" spans="1:27" x14ac:dyDescent="0.35">
      <c r="B1505" s="4" t="s">
        <v>14</v>
      </c>
      <c r="C1505" s="3">
        <f>'3rdR'!C$111</f>
        <v>0</v>
      </c>
      <c r="D1505" s="3">
        <f>'3rdR'!D$111</f>
        <v>0</v>
      </c>
      <c r="E1505" s="3">
        <f>'3rdR'!E$111</f>
        <v>0</v>
      </c>
      <c r="F1505" s="3">
        <f>'3rdR'!F$111</f>
        <v>0</v>
      </c>
      <c r="G1505" s="3">
        <f>'3rdR'!G$111</f>
        <v>0</v>
      </c>
      <c r="H1505" s="3">
        <f>'3rdR'!H$111</f>
        <v>0</v>
      </c>
      <c r="I1505" s="3">
        <f>'3rdR'!I$111</f>
        <v>0</v>
      </c>
      <c r="J1505" s="3">
        <f>'3rdR'!J$111</f>
        <v>0</v>
      </c>
      <c r="K1505" s="3">
        <f>'3rdR'!K$111</f>
        <v>0</v>
      </c>
      <c r="L1505" s="3">
        <f>'3rdR'!L$111</f>
        <v>0</v>
      </c>
      <c r="M1505" s="3">
        <f>'3rdR'!M$111</f>
        <v>0</v>
      </c>
      <c r="N1505" s="3">
        <f>'3rdR'!N$111</f>
        <v>0</v>
      </c>
      <c r="O1505" s="3">
        <f>'3rdR'!O$111</f>
        <v>0</v>
      </c>
      <c r="P1505" s="3">
        <f>'3rdR'!P$111</f>
        <v>0</v>
      </c>
      <c r="Q1505" s="3">
        <f>'3rdR'!Q$111</f>
        <v>0</v>
      </c>
      <c r="R1505" s="3">
        <f>'3rdR'!R$111</f>
        <v>0</v>
      </c>
      <c r="S1505" s="3">
        <f>'3rdR'!S$111</f>
        <v>0</v>
      </c>
      <c r="T1505" s="3">
        <f>'3rdR'!T$111</f>
        <v>0</v>
      </c>
      <c r="U1505" s="10">
        <f t="shared" si="105"/>
        <v>0</v>
      </c>
      <c r="AA1505" s="35" t="s">
        <v>9</v>
      </c>
    </row>
    <row r="1506" spans="1:27" x14ac:dyDescent="0.35">
      <c r="B1506" s="4" t="s">
        <v>15</v>
      </c>
      <c r="C1506" s="3">
        <f>'4thR'!C$111</f>
        <v>0</v>
      </c>
      <c r="D1506" s="3">
        <f>'4thR'!D$111</f>
        <v>0</v>
      </c>
      <c r="E1506" s="3">
        <f>'4thR'!E$111</f>
        <v>0</v>
      </c>
      <c r="F1506" s="3">
        <f>'4thR'!F$111</f>
        <v>0</v>
      </c>
      <c r="G1506" s="3">
        <f>'4thR'!G$111</f>
        <v>0</v>
      </c>
      <c r="H1506" s="3">
        <f>'4thR'!H$111</f>
        <v>0</v>
      </c>
      <c r="I1506" s="3">
        <f>'4thR'!I$111</f>
        <v>0</v>
      </c>
      <c r="J1506" s="3">
        <f>'4thR'!J$111</f>
        <v>0</v>
      </c>
      <c r="K1506" s="3">
        <f>'4thR'!K$111</f>
        <v>0</v>
      </c>
      <c r="L1506" s="3">
        <f>'4thR'!L$111</f>
        <v>0</v>
      </c>
      <c r="M1506" s="3">
        <f>'4thR'!M$111</f>
        <v>0</v>
      </c>
      <c r="N1506" s="3">
        <f>'4thR'!N$111</f>
        <v>0</v>
      </c>
      <c r="O1506" s="3">
        <f>'4thR'!O$111</f>
        <v>0</v>
      </c>
      <c r="P1506" s="3">
        <f>'4thR'!P$111</f>
        <v>0</v>
      </c>
      <c r="Q1506" s="3">
        <f>'4thR'!Q$111</f>
        <v>0</v>
      </c>
      <c r="R1506" s="3">
        <f>'4thR'!R$111</f>
        <v>0</v>
      </c>
      <c r="S1506" s="3">
        <f>'4thR'!S$111</f>
        <v>0</v>
      </c>
      <c r="T1506" s="3">
        <f>'4thR'!T$111</f>
        <v>0</v>
      </c>
      <c r="U1506" s="10">
        <f t="shared" si="105"/>
        <v>0</v>
      </c>
    </row>
    <row r="1507" spans="1:27" x14ac:dyDescent="0.35">
      <c r="B1507" s="4" t="s">
        <v>16</v>
      </c>
      <c r="C1507" s="3">
        <f>'5thR'!C$111</f>
        <v>0</v>
      </c>
      <c r="D1507" s="3">
        <f>'5thR'!D$111</f>
        <v>0</v>
      </c>
      <c r="E1507" s="3">
        <f>'5thR'!E$111</f>
        <v>0</v>
      </c>
      <c r="F1507" s="3">
        <f>'5thR'!F$111</f>
        <v>0</v>
      </c>
      <c r="G1507" s="3">
        <f>'5thR'!G$111</f>
        <v>0</v>
      </c>
      <c r="H1507" s="3">
        <f>'5thR'!H$111</f>
        <v>0</v>
      </c>
      <c r="I1507" s="3">
        <f>'5thR'!I$111</f>
        <v>0</v>
      </c>
      <c r="J1507" s="3">
        <f>'5thR'!J$111</f>
        <v>0</v>
      </c>
      <c r="K1507" s="3">
        <f>'5thR'!K$111</f>
        <v>0</v>
      </c>
      <c r="L1507" s="3">
        <f>'5thR'!L$111</f>
        <v>0</v>
      </c>
      <c r="M1507" s="3">
        <f>'5thR'!M$111</f>
        <v>0</v>
      </c>
      <c r="N1507" s="3">
        <f>'5thR'!N$111</f>
        <v>0</v>
      </c>
      <c r="O1507" s="3">
        <f>'5thR'!O$111</f>
        <v>0</v>
      </c>
      <c r="P1507" s="3">
        <f>'5thR'!P$111</f>
        <v>0</v>
      </c>
      <c r="Q1507" s="3">
        <f>'5thR'!Q$111</f>
        <v>0</v>
      </c>
      <c r="R1507" s="3">
        <f>'5thR'!R$111</f>
        <v>0</v>
      </c>
      <c r="S1507" s="3">
        <f>'5thR'!S$111</f>
        <v>0</v>
      </c>
      <c r="T1507" s="3">
        <f>'5thR'!T$111</f>
        <v>0</v>
      </c>
      <c r="U1507" s="10">
        <f t="shared" si="105"/>
        <v>0</v>
      </c>
    </row>
    <row r="1508" spans="1:27" x14ac:dyDescent="0.35">
      <c r="B1508" s="4" t="s">
        <v>17</v>
      </c>
      <c r="C1508" s="3">
        <f>'6thR'!C$111</f>
        <v>0</v>
      </c>
      <c r="D1508" s="3">
        <f>'6thR'!D$111</f>
        <v>0</v>
      </c>
      <c r="E1508" s="3">
        <f>'6thR'!E$111</f>
        <v>0</v>
      </c>
      <c r="F1508" s="3">
        <f>'6thR'!F$111</f>
        <v>0</v>
      </c>
      <c r="G1508" s="3">
        <f>'6thR'!G$111</f>
        <v>0</v>
      </c>
      <c r="H1508" s="3">
        <f>'6thR'!H$111</f>
        <v>0</v>
      </c>
      <c r="I1508" s="3">
        <f>'6thR'!I$111</f>
        <v>0</v>
      </c>
      <c r="J1508" s="3">
        <f>'6thR'!J$111</f>
        <v>0</v>
      </c>
      <c r="K1508" s="3">
        <f>'6thR'!K$111</f>
        <v>0</v>
      </c>
      <c r="L1508" s="3">
        <f>'6thR'!L$111</f>
        <v>0</v>
      </c>
      <c r="M1508" s="3">
        <f>'6thR'!M$111</f>
        <v>0</v>
      </c>
      <c r="N1508" s="3">
        <f>'6thR'!N$111</f>
        <v>0</v>
      </c>
      <c r="O1508" s="3">
        <f>'6thR'!O$111</f>
        <v>0</v>
      </c>
      <c r="P1508" s="3">
        <f>'6thR'!P$111</f>
        <v>0</v>
      </c>
      <c r="Q1508" s="3">
        <f>'6thR'!Q$111</f>
        <v>0</v>
      </c>
      <c r="R1508" s="3">
        <f>'6thR'!R$111</f>
        <v>0</v>
      </c>
      <c r="S1508" s="3">
        <f>'6thR'!S$111</f>
        <v>0</v>
      </c>
      <c r="T1508" s="3">
        <f>'6thR'!T$111</f>
        <v>0</v>
      </c>
      <c r="U1508" s="10">
        <f t="shared" si="105"/>
        <v>0</v>
      </c>
    </row>
    <row r="1509" spans="1:27" x14ac:dyDescent="0.35">
      <c r="B1509" s="4" t="s">
        <v>18</v>
      </c>
      <c r="C1509" s="3">
        <f>'7thR'!C$111</f>
        <v>0</v>
      </c>
      <c r="D1509" s="3">
        <f>'7thR'!D$111</f>
        <v>0</v>
      </c>
      <c r="E1509" s="3">
        <f>'7thR'!E$111</f>
        <v>0</v>
      </c>
      <c r="F1509" s="3">
        <f>'7thR'!F$111</f>
        <v>0</v>
      </c>
      <c r="G1509" s="3">
        <f>'7thR'!G$111</f>
        <v>0</v>
      </c>
      <c r="H1509" s="3">
        <f>'7thR'!H$111</f>
        <v>0</v>
      </c>
      <c r="I1509" s="3">
        <f>'7thR'!I$111</f>
        <v>0</v>
      </c>
      <c r="J1509" s="3">
        <f>'7thR'!J$111</f>
        <v>0</v>
      </c>
      <c r="K1509" s="3">
        <f>'7thR'!K$111</f>
        <v>0</v>
      </c>
      <c r="L1509" s="3">
        <f>'7thR'!L$111</f>
        <v>0</v>
      </c>
      <c r="M1509" s="3">
        <f>'7thR'!M$111</f>
        <v>0</v>
      </c>
      <c r="N1509" s="3">
        <f>'7thR'!N$111</f>
        <v>0</v>
      </c>
      <c r="O1509" s="3">
        <f>'7thR'!O$111</f>
        <v>0</v>
      </c>
      <c r="P1509" s="3">
        <f>'7thR'!P$111</f>
        <v>0</v>
      </c>
      <c r="Q1509" s="3">
        <f>'7thR'!Q$111</f>
        <v>0</v>
      </c>
      <c r="R1509" s="3">
        <f>'7thR'!R$111</f>
        <v>0</v>
      </c>
      <c r="S1509" s="3">
        <f>'7thR'!S$111</f>
        <v>0</v>
      </c>
      <c r="T1509" s="3">
        <f>'7thR'!T$111</f>
        <v>0</v>
      </c>
      <c r="U1509" s="10">
        <f t="shared" si="105"/>
        <v>0</v>
      </c>
    </row>
    <row r="1510" spans="1:27" ht="15" thickBot="1" x14ac:dyDescent="0.4">
      <c r="B1510" s="4" t="s">
        <v>19</v>
      </c>
      <c r="C1510" s="32">
        <f>'8thR'!C$111</f>
        <v>0</v>
      </c>
      <c r="D1510" s="32">
        <f>'8thR'!D$111</f>
        <v>0</v>
      </c>
      <c r="E1510" s="32">
        <f>'8thR'!E$111</f>
        <v>0</v>
      </c>
      <c r="F1510" s="32">
        <f>'8thR'!F$111</f>
        <v>0</v>
      </c>
      <c r="G1510" s="32">
        <f>'8thR'!G$111</f>
        <v>0</v>
      </c>
      <c r="H1510" s="32">
        <f>'8thR'!H$111</f>
        <v>0</v>
      </c>
      <c r="I1510" s="32">
        <f>'8thR'!I$111</f>
        <v>0</v>
      </c>
      <c r="J1510" s="32">
        <f>'8thR'!J$111</f>
        <v>0</v>
      </c>
      <c r="K1510" s="32">
        <f>'8thR'!K$111</f>
        <v>0</v>
      </c>
      <c r="L1510" s="32">
        <f>'8thR'!L$111</f>
        <v>0</v>
      </c>
      <c r="M1510" s="32">
        <f>'8thR'!M$111</f>
        <v>0</v>
      </c>
      <c r="N1510" s="32">
        <f>'8thR'!N$111</f>
        <v>0</v>
      </c>
      <c r="O1510" s="32">
        <f>'8thR'!O$111</f>
        <v>0</v>
      </c>
      <c r="P1510" s="32">
        <f>'8thR'!P$111</f>
        <v>0</v>
      </c>
      <c r="Q1510" s="32">
        <f>'8thR'!Q$111</f>
        <v>0</v>
      </c>
      <c r="R1510" s="32">
        <f>'8thR'!R$111</f>
        <v>0</v>
      </c>
      <c r="S1510" s="32">
        <f>'8thR'!S$111</f>
        <v>0</v>
      </c>
      <c r="T1510" s="32">
        <f>'8thR'!T$111</f>
        <v>0</v>
      </c>
      <c r="U1510" s="10">
        <f t="shared" si="105"/>
        <v>0</v>
      </c>
    </row>
    <row r="1511" spans="1:27" ht="16" thickTop="1" x14ac:dyDescent="0.35">
      <c r="B1511" s="38" t="s">
        <v>12</v>
      </c>
      <c r="C1511" s="30">
        <f>score!H$111</f>
        <v>0</v>
      </c>
      <c r="D1511" s="30">
        <f>score!I$111</f>
        <v>0</v>
      </c>
      <c r="E1511" s="30">
        <f>score!J$111</f>
        <v>0</v>
      </c>
      <c r="F1511" s="30">
        <f>score!K$111</f>
        <v>0</v>
      </c>
      <c r="G1511" s="30">
        <f>score!L$111</f>
        <v>0</v>
      </c>
      <c r="H1511" s="30">
        <f>score!M$111</f>
        <v>0</v>
      </c>
      <c r="I1511" s="30">
        <f>score!N$111</f>
        <v>0</v>
      </c>
      <c r="J1511" s="30">
        <f>score!O$111</f>
        <v>0</v>
      </c>
      <c r="K1511" s="30">
        <f>score!P$111</f>
        <v>0</v>
      </c>
      <c r="L1511" s="30">
        <f>score!Q$111</f>
        <v>0</v>
      </c>
      <c r="M1511" s="30">
        <f>score!R$111</f>
        <v>0</v>
      </c>
      <c r="N1511" s="30">
        <f>score!S$111</f>
        <v>0</v>
      </c>
      <c r="O1511" s="30">
        <f>score!T$111</f>
        <v>0</v>
      </c>
      <c r="P1511" s="30">
        <f>score!U$111</f>
        <v>0</v>
      </c>
      <c r="Q1511" s="30">
        <f>score!V$111</f>
        <v>0</v>
      </c>
      <c r="R1511" s="30">
        <f>score!W$111</f>
        <v>0</v>
      </c>
      <c r="S1511" s="30">
        <f>score!X$111</f>
        <v>0</v>
      </c>
      <c r="T1511" s="30">
        <f>score!Y$111</f>
        <v>0</v>
      </c>
      <c r="U1511" s="34">
        <f t="shared" si="105"/>
        <v>0</v>
      </c>
    </row>
    <row r="1512" spans="1:27" ht="15.5" x14ac:dyDescent="0.35">
      <c r="B1512" s="39" t="s">
        <v>7</v>
      </c>
      <c r="C1512" s="40">
        <f>score!H$147</f>
        <v>4</v>
      </c>
      <c r="D1512" s="40">
        <f>score!$I$147</f>
        <v>3</v>
      </c>
      <c r="E1512" s="40">
        <f>score!$J$147</f>
        <v>3</v>
      </c>
      <c r="F1512" s="40">
        <f>score!$K$147</f>
        <v>4</v>
      </c>
      <c r="G1512" s="40">
        <f>score!$L$147</f>
        <v>4</v>
      </c>
      <c r="H1512" s="40">
        <f>score!$M$147</f>
        <v>4</v>
      </c>
      <c r="I1512" s="40">
        <f>score!$N$147</f>
        <v>3</v>
      </c>
      <c r="J1512" s="40">
        <f>score!$O$147</f>
        <v>4</v>
      </c>
      <c r="K1512" s="40">
        <f>score!$P$147</f>
        <v>3</v>
      </c>
      <c r="L1512" s="40">
        <f>score!$Q$147</f>
        <v>4</v>
      </c>
      <c r="M1512" s="40">
        <f>score!$R$147</f>
        <v>3</v>
      </c>
      <c r="N1512" s="40">
        <f>score!$S$147</f>
        <v>3</v>
      </c>
      <c r="O1512" s="40">
        <f>score!$T$147</f>
        <v>4</v>
      </c>
      <c r="P1512" s="40">
        <f>score!$U$147</f>
        <v>4</v>
      </c>
      <c r="Q1512" s="40">
        <f>score!$V$147</f>
        <v>4</v>
      </c>
      <c r="R1512" s="40">
        <f>score!$W$147</f>
        <v>3</v>
      </c>
      <c r="S1512" s="40">
        <f>score!$X$147</f>
        <v>4</v>
      </c>
      <c r="T1512" s="40">
        <f>score!$Y$147</f>
        <v>3</v>
      </c>
      <c r="U1512" s="13">
        <f t="shared" si="105"/>
        <v>64</v>
      </c>
    </row>
    <row r="1513" spans="1:27" x14ac:dyDescent="0.35">
      <c r="C1513" s="41"/>
      <c r="D1513" s="41"/>
      <c r="E1513" s="41"/>
      <c r="F1513" s="41"/>
      <c r="G1513" s="41"/>
      <c r="H1513" s="41"/>
      <c r="I1513" s="41"/>
      <c r="J1513" s="41"/>
      <c r="K1513" s="41"/>
      <c r="L1513" s="41"/>
      <c r="M1513" s="41"/>
      <c r="N1513" s="41"/>
      <c r="O1513" s="41"/>
      <c r="P1513" s="41"/>
      <c r="Q1513" s="41"/>
      <c r="R1513" s="41"/>
      <c r="S1513" s="41"/>
      <c r="T1513" s="41"/>
    </row>
    <row r="1514" spans="1:27" x14ac:dyDescent="0.35">
      <c r="A1514" s="151">
        <f>score!A112</f>
        <v>106</v>
      </c>
      <c r="C1514" s="149" t="s">
        <v>6</v>
      </c>
      <c r="D1514" s="149"/>
      <c r="E1514" s="149"/>
      <c r="F1514" s="149"/>
      <c r="G1514" s="149"/>
      <c r="H1514" s="149"/>
      <c r="I1514" s="149"/>
      <c r="J1514" s="149"/>
      <c r="K1514" s="149"/>
      <c r="L1514" s="149"/>
      <c r="M1514" s="149"/>
      <c r="N1514" s="149"/>
      <c r="O1514" s="149"/>
      <c r="P1514" s="149"/>
      <c r="Q1514" s="149"/>
      <c r="R1514" s="149"/>
      <c r="S1514" s="149"/>
      <c r="T1514" s="149"/>
    </row>
    <row r="1515" spans="1:27" x14ac:dyDescent="0.35">
      <c r="A1515" s="151"/>
      <c r="B1515" s="152" t="str">
        <f>score!F112</f>
        <v/>
      </c>
      <c r="C1515" s="147">
        <v>1</v>
      </c>
      <c r="D1515" s="147">
        <v>2</v>
      </c>
      <c r="E1515" s="147">
        <v>3</v>
      </c>
      <c r="F1515" s="147">
        <v>4</v>
      </c>
      <c r="G1515" s="147">
        <v>5</v>
      </c>
      <c r="H1515" s="147">
        <v>6</v>
      </c>
      <c r="I1515" s="147">
        <v>7</v>
      </c>
      <c r="J1515" s="147">
        <v>8</v>
      </c>
      <c r="K1515" s="147">
        <v>9</v>
      </c>
      <c r="L1515" s="147">
        <v>10</v>
      </c>
      <c r="M1515" s="147">
        <v>11</v>
      </c>
      <c r="N1515" s="147">
        <v>12</v>
      </c>
      <c r="O1515" s="147">
        <v>13</v>
      </c>
      <c r="P1515" s="147">
        <v>14</v>
      </c>
      <c r="Q1515" s="147">
        <v>15</v>
      </c>
      <c r="R1515" s="147">
        <v>16</v>
      </c>
      <c r="S1515" s="147">
        <v>17</v>
      </c>
      <c r="T1515" s="147">
        <v>18</v>
      </c>
      <c r="U1515" s="42" t="s">
        <v>1</v>
      </c>
    </row>
    <row r="1516" spans="1:27" x14ac:dyDescent="0.35">
      <c r="B1516" s="152"/>
      <c r="C1516" s="147"/>
      <c r="D1516" s="147"/>
      <c r="E1516" s="147"/>
      <c r="F1516" s="147"/>
      <c r="G1516" s="147"/>
      <c r="H1516" s="147"/>
      <c r="I1516" s="147"/>
      <c r="J1516" s="147"/>
      <c r="K1516" s="147"/>
      <c r="L1516" s="147"/>
      <c r="M1516" s="147"/>
      <c r="N1516" s="147"/>
      <c r="O1516" s="147"/>
      <c r="P1516" s="147"/>
      <c r="Q1516" s="147"/>
      <c r="R1516" s="147"/>
      <c r="S1516" s="147"/>
      <c r="T1516" s="147"/>
      <c r="U1516" s="43"/>
    </row>
    <row r="1517" spans="1:27" x14ac:dyDescent="0.35">
      <c r="B1517" s="4" t="s">
        <v>8</v>
      </c>
      <c r="C1517" s="3">
        <f>'1stR'!C$112</f>
        <v>0</v>
      </c>
      <c r="D1517" s="3">
        <f>'1stR'!D$112</f>
        <v>0</v>
      </c>
      <c r="E1517" s="3">
        <f>'1stR'!E$112</f>
        <v>0</v>
      </c>
      <c r="F1517" s="3">
        <f>'1stR'!F$112</f>
        <v>0</v>
      </c>
      <c r="G1517" s="3">
        <f>'1stR'!G$112</f>
        <v>0</v>
      </c>
      <c r="H1517" s="3">
        <f>'1stR'!H$112</f>
        <v>0</v>
      </c>
      <c r="I1517" s="3">
        <f>'1stR'!I$112</f>
        <v>0</v>
      </c>
      <c r="J1517" s="3">
        <f>'1stR'!J$112</f>
        <v>0</v>
      </c>
      <c r="K1517" s="3">
        <f>'1stR'!K$112</f>
        <v>0</v>
      </c>
      <c r="L1517" s="3">
        <f>'1stR'!L$112</f>
        <v>0</v>
      </c>
      <c r="M1517" s="3">
        <f>'1stR'!M$112</f>
        <v>0</v>
      </c>
      <c r="N1517" s="3">
        <f>'1stR'!N$112</f>
        <v>0</v>
      </c>
      <c r="O1517" s="3">
        <f>'1stR'!O$112</f>
        <v>0</v>
      </c>
      <c r="P1517" s="3">
        <f>'1stR'!P$112</f>
        <v>0</v>
      </c>
      <c r="Q1517" s="3">
        <f>'1stR'!Q$112</f>
        <v>0</v>
      </c>
      <c r="R1517" s="3">
        <f>'1stR'!R$112</f>
        <v>0</v>
      </c>
      <c r="S1517" s="3">
        <f>'1stR'!S$112</f>
        <v>0</v>
      </c>
      <c r="T1517" s="3">
        <f>'1stR'!T$112</f>
        <v>0</v>
      </c>
      <c r="U1517" s="10">
        <f>SUM(C1517:T1517)</f>
        <v>0</v>
      </c>
    </row>
    <row r="1518" spans="1:27" x14ac:dyDescent="0.35">
      <c r="B1518" s="4" t="s">
        <v>13</v>
      </c>
      <c r="C1518" s="3">
        <f>'2ndR'!C$112</f>
        <v>0</v>
      </c>
      <c r="D1518" s="3">
        <f>'2ndR'!D$112</f>
        <v>0</v>
      </c>
      <c r="E1518" s="3">
        <f>'2ndR'!E$112</f>
        <v>0</v>
      </c>
      <c r="F1518" s="3">
        <f>'2ndR'!F$112</f>
        <v>0</v>
      </c>
      <c r="G1518" s="3">
        <f>'2ndR'!G$112</f>
        <v>0</v>
      </c>
      <c r="H1518" s="3">
        <f>'2ndR'!H$112</f>
        <v>0</v>
      </c>
      <c r="I1518" s="3">
        <f>'2ndR'!I$112</f>
        <v>0</v>
      </c>
      <c r="J1518" s="3">
        <f>'2ndR'!J$112</f>
        <v>0</v>
      </c>
      <c r="K1518" s="3">
        <f>'2ndR'!K$112</f>
        <v>0</v>
      </c>
      <c r="L1518" s="3">
        <f>'2ndR'!L$112</f>
        <v>0</v>
      </c>
      <c r="M1518" s="3">
        <f>'2ndR'!M$112</f>
        <v>0</v>
      </c>
      <c r="N1518" s="3">
        <f>'2ndR'!N$112</f>
        <v>0</v>
      </c>
      <c r="O1518" s="3">
        <f>'2ndR'!O$112</f>
        <v>0</v>
      </c>
      <c r="P1518" s="3">
        <f>'2ndR'!P$112</f>
        <v>0</v>
      </c>
      <c r="Q1518" s="3">
        <f>'2ndR'!Q$112</f>
        <v>0</v>
      </c>
      <c r="R1518" s="3">
        <f>'2ndR'!R$112</f>
        <v>0</v>
      </c>
      <c r="S1518" s="3">
        <f>'2ndR'!S$112</f>
        <v>0</v>
      </c>
      <c r="T1518" s="3">
        <f>'2ndR'!T$112</f>
        <v>0</v>
      </c>
      <c r="U1518" s="10">
        <f t="shared" ref="U1518:U1526" si="106">SUM(C1518:T1518)</f>
        <v>0</v>
      </c>
    </row>
    <row r="1519" spans="1:27" x14ac:dyDescent="0.35">
      <c r="B1519" s="4" t="s">
        <v>14</v>
      </c>
      <c r="C1519" s="3">
        <f>'3rdR'!C$112</f>
        <v>0</v>
      </c>
      <c r="D1519" s="3">
        <f>'3rdR'!D$112</f>
        <v>0</v>
      </c>
      <c r="E1519" s="3">
        <f>'3rdR'!E$112</f>
        <v>0</v>
      </c>
      <c r="F1519" s="3">
        <f>'3rdR'!F$112</f>
        <v>0</v>
      </c>
      <c r="G1519" s="3">
        <f>'3rdR'!G$112</f>
        <v>0</v>
      </c>
      <c r="H1519" s="3">
        <f>'3rdR'!H$112</f>
        <v>0</v>
      </c>
      <c r="I1519" s="3">
        <f>'3rdR'!I$112</f>
        <v>0</v>
      </c>
      <c r="J1519" s="3">
        <f>'3rdR'!J$112</f>
        <v>0</v>
      </c>
      <c r="K1519" s="3">
        <f>'3rdR'!K$112</f>
        <v>0</v>
      </c>
      <c r="L1519" s="3">
        <f>'3rdR'!L$112</f>
        <v>0</v>
      </c>
      <c r="M1519" s="3">
        <f>'3rdR'!M$112</f>
        <v>0</v>
      </c>
      <c r="N1519" s="3">
        <f>'3rdR'!N$112</f>
        <v>0</v>
      </c>
      <c r="O1519" s="3">
        <f>'3rdR'!O$112</f>
        <v>0</v>
      </c>
      <c r="P1519" s="3">
        <f>'3rdR'!P$112</f>
        <v>0</v>
      </c>
      <c r="Q1519" s="3">
        <f>'3rdR'!Q$112</f>
        <v>0</v>
      </c>
      <c r="R1519" s="3">
        <f>'3rdR'!R$112</f>
        <v>0</v>
      </c>
      <c r="S1519" s="3">
        <f>'3rdR'!S$112</f>
        <v>0</v>
      </c>
      <c r="T1519" s="3">
        <f>'3rdR'!T$112</f>
        <v>0</v>
      </c>
      <c r="U1519" s="10">
        <f t="shared" si="106"/>
        <v>0</v>
      </c>
    </row>
    <row r="1520" spans="1:27" x14ac:dyDescent="0.35">
      <c r="B1520" s="4" t="s">
        <v>15</v>
      </c>
      <c r="C1520" s="3">
        <f>'4thR'!C$112</f>
        <v>0</v>
      </c>
      <c r="D1520" s="3">
        <f>'4thR'!D$112</f>
        <v>0</v>
      </c>
      <c r="E1520" s="3">
        <f>'4thR'!E$112</f>
        <v>0</v>
      </c>
      <c r="F1520" s="3">
        <f>'4thR'!F$112</f>
        <v>0</v>
      </c>
      <c r="G1520" s="3">
        <f>'4thR'!G$112</f>
        <v>0</v>
      </c>
      <c r="H1520" s="3">
        <f>'4thR'!H$112</f>
        <v>0</v>
      </c>
      <c r="I1520" s="3">
        <f>'4thR'!I$112</f>
        <v>0</v>
      </c>
      <c r="J1520" s="3">
        <f>'4thR'!J$112</f>
        <v>0</v>
      </c>
      <c r="K1520" s="3">
        <f>'4thR'!K$112</f>
        <v>0</v>
      </c>
      <c r="L1520" s="3">
        <f>'4thR'!L$112</f>
        <v>0</v>
      </c>
      <c r="M1520" s="3">
        <f>'4thR'!M$112</f>
        <v>0</v>
      </c>
      <c r="N1520" s="3">
        <f>'4thR'!N$112</f>
        <v>0</v>
      </c>
      <c r="O1520" s="3">
        <f>'4thR'!O$112</f>
        <v>0</v>
      </c>
      <c r="P1520" s="3">
        <f>'4thR'!P$112</f>
        <v>0</v>
      </c>
      <c r="Q1520" s="3">
        <f>'4thR'!Q$112</f>
        <v>0</v>
      </c>
      <c r="R1520" s="3">
        <f>'4thR'!R$112</f>
        <v>0</v>
      </c>
      <c r="S1520" s="3">
        <f>'4thR'!S$112</f>
        <v>0</v>
      </c>
      <c r="T1520" s="3">
        <f>'4thR'!T$112</f>
        <v>0</v>
      </c>
      <c r="U1520" s="10">
        <f t="shared" si="106"/>
        <v>0</v>
      </c>
    </row>
    <row r="1521" spans="1:27" x14ac:dyDescent="0.35">
      <c r="B1521" s="4" t="s">
        <v>16</v>
      </c>
      <c r="C1521" s="3">
        <f>'5thR'!C$112</f>
        <v>0</v>
      </c>
      <c r="D1521" s="3">
        <f>'5thR'!D$112</f>
        <v>0</v>
      </c>
      <c r="E1521" s="3">
        <f>'5thR'!E$112</f>
        <v>0</v>
      </c>
      <c r="F1521" s="3">
        <f>'5thR'!F$112</f>
        <v>0</v>
      </c>
      <c r="G1521" s="3">
        <f>'5thR'!G$112</f>
        <v>0</v>
      </c>
      <c r="H1521" s="3">
        <f>'5thR'!H$112</f>
        <v>0</v>
      </c>
      <c r="I1521" s="3">
        <f>'5thR'!I$112</f>
        <v>0</v>
      </c>
      <c r="J1521" s="3">
        <f>'5thR'!J$112</f>
        <v>0</v>
      </c>
      <c r="K1521" s="3">
        <f>'5thR'!K$112</f>
        <v>0</v>
      </c>
      <c r="L1521" s="3">
        <f>'5thR'!L$112</f>
        <v>0</v>
      </c>
      <c r="M1521" s="3">
        <f>'5thR'!M$112</f>
        <v>0</v>
      </c>
      <c r="N1521" s="3">
        <f>'5thR'!N$112</f>
        <v>0</v>
      </c>
      <c r="O1521" s="3">
        <f>'5thR'!O$112</f>
        <v>0</v>
      </c>
      <c r="P1521" s="3">
        <f>'5thR'!P$112</f>
        <v>0</v>
      </c>
      <c r="Q1521" s="3">
        <f>'5thR'!Q$112</f>
        <v>0</v>
      </c>
      <c r="R1521" s="3">
        <f>'5thR'!R$112</f>
        <v>0</v>
      </c>
      <c r="S1521" s="3">
        <f>'5thR'!S$112</f>
        <v>0</v>
      </c>
      <c r="T1521" s="3">
        <f>'5thR'!T$112</f>
        <v>0</v>
      </c>
      <c r="U1521" s="10">
        <f t="shared" si="106"/>
        <v>0</v>
      </c>
    </row>
    <row r="1522" spans="1:27" x14ac:dyDescent="0.35">
      <c r="B1522" s="4" t="s">
        <v>17</v>
      </c>
      <c r="C1522" s="3">
        <f>'6thR'!C$112</f>
        <v>0</v>
      </c>
      <c r="D1522" s="3">
        <f>'6thR'!D$112</f>
        <v>0</v>
      </c>
      <c r="E1522" s="3">
        <f>'6thR'!E$112</f>
        <v>0</v>
      </c>
      <c r="F1522" s="3">
        <f>'6thR'!F$112</f>
        <v>0</v>
      </c>
      <c r="G1522" s="3">
        <f>'6thR'!G$112</f>
        <v>0</v>
      </c>
      <c r="H1522" s="3">
        <f>'6thR'!H$112</f>
        <v>0</v>
      </c>
      <c r="I1522" s="3">
        <f>'6thR'!I$112</f>
        <v>0</v>
      </c>
      <c r="J1522" s="3">
        <f>'6thR'!J$112</f>
        <v>0</v>
      </c>
      <c r="K1522" s="3">
        <f>'6thR'!K$112</f>
        <v>0</v>
      </c>
      <c r="L1522" s="3">
        <f>'6thR'!L$112</f>
        <v>0</v>
      </c>
      <c r="M1522" s="3">
        <f>'6thR'!M$112</f>
        <v>0</v>
      </c>
      <c r="N1522" s="3">
        <f>'6thR'!N$112</f>
        <v>0</v>
      </c>
      <c r="O1522" s="3">
        <f>'6thR'!O$112</f>
        <v>0</v>
      </c>
      <c r="P1522" s="3">
        <f>'6thR'!P$112</f>
        <v>0</v>
      </c>
      <c r="Q1522" s="3">
        <f>'6thR'!Q$112</f>
        <v>0</v>
      </c>
      <c r="R1522" s="3">
        <f>'6thR'!R$112</f>
        <v>0</v>
      </c>
      <c r="S1522" s="3">
        <f>'6thR'!S$112</f>
        <v>0</v>
      </c>
      <c r="T1522" s="3">
        <f>'6thR'!T$112</f>
        <v>0</v>
      </c>
      <c r="U1522" s="10">
        <f t="shared" si="106"/>
        <v>0</v>
      </c>
    </row>
    <row r="1523" spans="1:27" x14ac:dyDescent="0.35">
      <c r="B1523" s="4" t="s">
        <v>18</v>
      </c>
      <c r="C1523" s="3">
        <f>'7thR'!C$112</f>
        <v>0</v>
      </c>
      <c r="D1523" s="3">
        <f>'7thR'!D$112</f>
        <v>0</v>
      </c>
      <c r="E1523" s="3">
        <f>'7thR'!E$112</f>
        <v>0</v>
      </c>
      <c r="F1523" s="3">
        <f>'7thR'!F$112</f>
        <v>0</v>
      </c>
      <c r="G1523" s="3">
        <f>'7thR'!G$112</f>
        <v>0</v>
      </c>
      <c r="H1523" s="3">
        <f>'7thR'!H$112</f>
        <v>0</v>
      </c>
      <c r="I1523" s="3">
        <f>'7thR'!I$112</f>
        <v>0</v>
      </c>
      <c r="J1523" s="3">
        <f>'7thR'!J$112</f>
        <v>0</v>
      </c>
      <c r="K1523" s="3">
        <f>'7thR'!K$112</f>
        <v>0</v>
      </c>
      <c r="L1523" s="3">
        <f>'7thR'!L$112</f>
        <v>0</v>
      </c>
      <c r="M1523" s="3">
        <f>'7thR'!M$112</f>
        <v>0</v>
      </c>
      <c r="N1523" s="3">
        <f>'7thR'!N$112</f>
        <v>0</v>
      </c>
      <c r="O1523" s="3">
        <f>'7thR'!O$112</f>
        <v>0</v>
      </c>
      <c r="P1523" s="3">
        <f>'7thR'!P$112</f>
        <v>0</v>
      </c>
      <c r="Q1523" s="3">
        <f>'7thR'!Q$112</f>
        <v>0</v>
      </c>
      <c r="R1523" s="3">
        <f>'7thR'!R$112</f>
        <v>0</v>
      </c>
      <c r="S1523" s="3">
        <f>'7thR'!S$112</f>
        <v>0</v>
      </c>
      <c r="T1523" s="3">
        <f>'7thR'!T$112</f>
        <v>0</v>
      </c>
      <c r="U1523" s="10">
        <f t="shared" si="106"/>
        <v>0</v>
      </c>
    </row>
    <row r="1524" spans="1:27" ht="15" thickBot="1" x14ac:dyDescent="0.4">
      <c r="B1524" s="4" t="s">
        <v>19</v>
      </c>
      <c r="C1524" s="32">
        <f>'8thR'!C$112</f>
        <v>0</v>
      </c>
      <c r="D1524" s="32">
        <f>'8thR'!D$112</f>
        <v>0</v>
      </c>
      <c r="E1524" s="32">
        <f>'8thR'!E$112</f>
        <v>0</v>
      </c>
      <c r="F1524" s="32">
        <f>'8thR'!F$112</f>
        <v>0</v>
      </c>
      <c r="G1524" s="32">
        <f>'8thR'!G$112</f>
        <v>0</v>
      </c>
      <c r="H1524" s="32">
        <f>'8thR'!H$112</f>
        <v>0</v>
      </c>
      <c r="I1524" s="32">
        <f>'8thR'!I$112</f>
        <v>0</v>
      </c>
      <c r="J1524" s="32">
        <f>'8thR'!J$112</f>
        <v>0</v>
      </c>
      <c r="K1524" s="32">
        <f>'8thR'!K$112</f>
        <v>0</v>
      </c>
      <c r="L1524" s="32">
        <f>'8thR'!L$112</f>
        <v>0</v>
      </c>
      <c r="M1524" s="32">
        <f>'8thR'!M$112</f>
        <v>0</v>
      </c>
      <c r="N1524" s="32">
        <f>'8thR'!N$112</f>
        <v>0</v>
      </c>
      <c r="O1524" s="32">
        <f>'8thR'!O$112</f>
        <v>0</v>
      </c>
      <c r="P1524" s="32">
        <f>'8thR'!P$112</f>
        <v>0</v>
      </c>
      <c r="Q1524" s="32">
        <f>'8thR'!Q$112</f>
        <v>0</v>
      </c>
      <c r="R1524" s="32">
        <f>'8thR'!R$112</f>
        <v>0</v>
      </c>
      <c r="S1524" s="32">
        <f>'8thR'!S$112</f>
        <v>0</v>
      </c>
      <c r="T1524" s="32">
        <f>'8thR'!T$112</f>
        <v>0</v>
      </c>
      <c r="U1524" s="10">
        <f t="shared" si="106"/>
        <v>0</v>
      </c>
    </row>
    <row r="1525" spans="1:27" ht="16" thickTop="1" x14ac:dyDescent="0.35">
      <c r="B1525" s="38" t="s">
        <v>12</v>
      </c>
      <c r="C1525" s="30">
        <f>score!H$112</f>
        <v>0</v>
      </c>
      <c r="D1525" s="30">
        <f>score!I$112</f>
        <v>0</v>
      </c>
      <c r="E1525" s="30">
        <f>score!J$112</f>
        <v>0</v>
      </c>
      <c r="F1525" s="30">
        <f>score!K$112</f>
        <v>0</v>
      </c>
      <c r="G1525" s="30">
        <f>score!L$112</f>
        <v>0</v>
      </c>
      <c r="H1525" s="30">
        <f>score!M$112</f>
        <v>0</v>
      </c>
      <c r="I1525" s="30">
        <f>score!N$112</f>
        <v>0</v>
      </c>
      <c r="J1525" s="30">
        <f>score!O$112</f>
        <v>0</v>
      </c>
      <c r="K1525" s="30">
        <f>score!P$112</f>
        <v>0</v>
      </c>
      <c r="L1525" s="30">
        <f>score!Q$112</f>
        <v>0</v>
      </c>
      <c r="M1525" s="30">
        <f>score!R$112</f>
        <v>0</v>
      </c>
      <c r="N1525" s="30">
        <f>score!S$112</f>
        <v>0</v>
      </c>
      <c r="O1525" s="30">
        <f>score!T$112</f>
        <v>0</v>
      </c>
      <c r="P1525" s="30">
        <f>score!U$112</f>
        <v>0</v>
      </c>
      <c r="Q1525" s="30">
        <f>score!V$112</f>
        <v>0</v>
      </c>
      <c r="R1525" s="30">
        <f>score!W$112</f>
        <v>0</v>
      </c>
      <c r="S1525" s="30">
        <f>score!X$112</f>
        <v>0</v>
      </c>
      <c r="T1525" s="30">
        <f>score!Y$112</f>
        <v>0</v>
      </c>
      <c r="U1525" s="34">
        <f t="shared" si="106"/>
        <v>0</v>
      </c>
    </row>
    <row r="1526" spans="1:27" ht="15.5" x14ac:dyDescent="0.35">
      <c r="B1526" s="39" t="s">
        <v>7</v>
      </c>
      <c r="C1526" s="40">
        <f>score!H$147</f>
        <v>4</v>
      </c>
      <c r="D1526" s="40">
        <f>score!$I$147</f>
        <v>3</v>
      </c>
      <c r="E1526" s="40">
        <f>score!$J$147</f>
        <v>3</v>
      </c>
      <c r="F1526" s="40">
        <f>score!$K$147</f>
        <v>4</v>
      </c>
      <c r="G1526" s="40">
        <f>score!$L$147</f>
        <v>4</v>
      </c>
      <c r="H1526" s="40">
        <f>score!$M$147</f>
        <v>4</v>
      </c>
      <c r="I1526" s="40">
        <f>score!$N$147</f>
        <v>3</v>
      </c>
      <c r="J1526" s="40">
        <f>score!$O$147</f>
        <v>4</v>
      </c>
      <c r="K1526" s="40">
        <f>score!$P$147</f>
        <v>3</v>
      </c>
      <c r="L1526" s="40">
        <f>score!$Q$147</f>
        <v>4</v>
      </c>
      <c r="M1526" s="40">
        <f>score!$R$147</f>
        <v>3</v>
      </c>
      <c r="N1526" s="40">
        <f>score!$S$147</f>
        <v>3</v>
      </c>
      <c r="O1526" s="40">
        <f>score!$T$147</f>
        <v>4</v>
      </c>
      <c r="P1526" s="40">
        <f>score!$U$147</f>
        <v>4</v>
      </c>
      <c r="Q1526" s="40">
        <f>score!$V$147</f>
        <v>4</v>
      </c>
      <c r="R1526" s="40">
        <f>score!$W$147</f>
        <v>3</v>
      </c>
      <c r="S1526" s="40">
        <f>score!$X$147</f>
        <v>4</v>
      </c>
      <c r="T1526" s="40">
        <f>score!$Y$147</f>
        <v>3</v>
      </c>
      <c r="U1526" s="13">
        <f t="shared" si="106"/>
        <v>64</v>
      </c>
    </row>
    <row r="1527" spans="1:27" x14ac:dyDescent="0.35">
      <c r="C1527" s="41"/>
      <c r="D1527" s="41"/>
      <c r="E1527" s="41"/>
      <c r="F1527" s="41"/>
      <c r="G1527" s="41"/>
      <c r="H1527" s="41"/>
      <c r="I1527" s="41"/>
      <c r="J1527" s="41"/>
      <c r="K1527" s="41"/>
      <c r="L1527" s="41"/>
      <c r="M1527" s="41"/>
      <c r="N1527" s="41"/>
      <c r="O1527" s="41"/>
      <c r="P1527" s="41"/>
      <c r="Q1527" s="41"/>
      <c r="R1527" s="41"/>
      <c r="S1527" s="41"/>
      <c r="T1527" s="41"/>
    </row>
    <row r="1528" spans="1:27" ht="15" customHeight="1" x14ac:dyDescent="0.35">
      <c r="A1528" s="151">
        <f>score!A113</f>
        <v>107</v>
      </c>
      <c r="C1528" s="153" t="s">
        <v>6</v>
      </c>
      <c r="D1528" s="153"/>
      <c r="E1528" s="153"/>
      <c r="F1528" s="153"/>
      <c r="G1528" s="153"/>
      <c r="H1528" s="153"/>
      <c r="I1528" s="153"/>
      <c r="J1528" s="153"/>
      <c r="K1528" s="153"/>
      <c r="L1528" s="153"/>
      <c r="M1528" s="153"/>
      <c r="N1528" s="153"/>
      <c r="O1528" s="153"/>
      <c r="P1528" s="153"/>
      <c r="Q1528" s="153"/>
      <c r="R1528" s="153"/>
      <c r="S1528" s="153"/>
      <c r="T1528" s="153"/>
    </row>
    <row r="1529" spans="1:27" ht="15" customHeight="1" x14ac:dyDescent="0.35">
      <c r="A1529" s="151"/>
      <c r="B1529" s="152" t="str">
        <f>score!F113</f>
        <v/>
      </c>
      <c r="C1529" s="155">
        <v>1</v>
      </c>
      <c r="D1529" s="155">
        <v>2</v>
      </c>
      <c r="E1529" s="155">
        <v>3</v>
      </c>
      <c r="F1529" s="155">
        <v>4</v>
      </c>
      <c r="G1529" s="155">
        <v>5</v>
      </c>
      <c r="H1529" s="155">
        <v>6</v>
      </c>
      <c r="I1529" s="155">
        <v>7</v>
      </c>
      <c r="J1529" s="155">
        <v>8</v>
      </c>
      <c r="K1529" s="155">
        <v>9</v>
      </c>
      <c r="L1529" s="155">
        <v>10</v>
      </c>
      <c r="M1529" s="155">
        <v>11</v>
      </c>
      <c r="N1529" s="155">
        <v>12</v>
      </c>
      <c r="O1529" s="155">
        <v>13</v>
      </c>
      <c r="P1529" s="155">
        <v>14</v>
      </c>
      <c r="Q1529" s="155">
        <v>15</v>
      </c>
      <c r="R1529" s="155">
        <v>16</v>
      </c>
      <c r="S1529" s="155">
        <v>17</v>
      </c>
      <c r="T1529" s="155">
        <v>18</v>
      </c>
      <c r="U1529" s="42" t="s">
        <v>1</v>
      </c>
    </row>
    <row r="1530" spans="1:27" x14ac:dyDescent="0.35">
      <c r="B1530" s="154"/>
      <c r="C1530" s="146"/>
      <c r="D1530" s="146"/>
      <c r="E1530" s="146"/>
      <c r="F1530" s="146"/>
      <c r="G1530" s="146"/>
      <c r="H1530" s="146"/>
      <c r="I1530" s="146"/>
      <c r="J1530" s="146"/>
      <c r="K1530" s="146"/>
      <c r="L1530" s="146"/>
      <c r="M1530" s="146"/>
      <c r="N1530" s="146"/>
      <c r="O1530" s="146"/>
      <c r="P1530" s="146"/>
      <c r="Q1530" s="146"/>
      <c r="R1530" s="146"/>
      <c r="S1530" s="146"/>
      <c r="T1530" s="146"/>
      <c r="U1530" s="43"/>
    </row>
    <row r="1531" spans="1:27" x14ac:dyDescent="0.35">
      <c r="B1531" s="4" t="s">
        <v>8</v>
      </c>
      <c r="C1531" s="3">
        <f>'1stR'!C$113</f>
        <v>0</v>
      </c>
      <c r="D1531" s="3">
        <f>'1stR'!D$113</f>
        <v>0</v>
      </c>
      <c r="E1531" s="3">
        <f>'1stR'!E$113</f>
        <v>0</v>
      </c>
      <c r="F1531" s="3">
        <f>'1stR'!F$113</f>
        <v>0</v>
      </c>
      <c r="G1531" s="3">
        <f>'1stR'!G$113</f>
        <v>0</v>
      </c>
      <c r="H1531" s="3">
        <f>'1stR'!H$113</f>
        <v>0</v>
      </c>
      <c r="I1531" s="3">
        <f>'1stR'!I$113</f>
        <v>0</v>
      </c>
      <c r="J1531" s="3">
        <f>'1stR'!J$113</f>
        <v>0</v>
      </c>
      <c r="K1531" s="3">
        <f>'1stR'!K$113</f>
        <v>0</v>
      </c>
      <c r="L1531" s="3">
        <f>'1stR'!L$113</f>
        <v>0</v>
      </c>
      <c r="M1531" s="3">
        <f>'1stR'!M$113</f>
        <v>0</v>
      </c>
      <c r="N1531" s="3">
        <f>'1stR'!N$113</f>
        <v>0</v>
      </c>
      <c r="O1531" s="3">
        <f>'1stR'!O$113</f>
        <v>0</v>
      </c>
      <c r="P1531" s="3">
        <f>'1stR'!P$113</f>
        <v>0</v>
      </c>
      <c r="Q1531" s="3">
        <f>'1stR'!Q$113</f>
        <v>0</v>
      </c>
      <c r="R1531" s="3">
        <f>'1stR'!R$113</f>
        <v>0</v>
      </c>
      <c r="S1531" s="3">
        <f>'1stR'!S$113</f>
        <v>0</v>
      </c>
      <c r="T1531" s="3">
        <f>'1stR'!T$113</f>
        <v>0</v>
      </c>
      <c r="U1531" s="10">
        <f>SUM(C1531:T1531)</f>
        <v>0</v>
      </c>
      <c r="AA1531" s="35" t="s">
        <v>9</v>
      </c>
    </row>
    <row r="1532" spans="1:27" x14ac:dyDescent="0.35">
      <c r="B1532" s="4" t="s">
        <v>13</v>
      </c>
      <c r="C1532" s="3">
        <f>'2ndR'!C$113</f>
        <v>0</v>
      </c>
      <c r="D1532" s="3">
        <f>'2ndR'!D$113</f>
        <v>0</v>
      </c>
      <c r="E1532" s="3">
        <f>'2ndR'!E$113</f>
        <v>0</v>
      </c>
      <c r="F1532" s="3">
        <f>'2ndR'!F$113</f>
        <v>0</v>
      </c>
      <c r="G1532" s="3">
        <f>'2ndR'!G$113</f>
        <v>0</v>
      </c>
      <c r="H1532" s="3">
        <f>'2ndR'!H$113</f>
        <v>0</v>
      </c>
      <c r="I1532" s="3">
        <f>'2ndR'!I$113</f>
        <v>0</v>
      </c>
      <c r="J1532" s="3">
        <f>'2ndR'!J$113</f>
        <v>0</v>
      </c>
      <c r="K1532" s="3">
        <f>'2ndR'!K$113</f>
        <v>0</v>
      </c>
      <c r="L1532" s="3">
        <f>'2ndR'!L$113</f>
        <v>0</v>
      </c>
      <c r="M1532" s="3">
        <f>'2ndR'!M$113</f>
        <v>0</v>
      </c>
      <c r="N1532" s="3">
        <f>'2ndR'!N$113</f>
        <v>0</v>
      </c>
      <c r="O1532" s="3">
        <f>'2ndR'!O$113</f>
        <v>0</v>
      </c>
      <c r="P1532" s="3">
        <f>'2ndR'!P$113</f>
        <v>0</v>
      </c>
      <c r="Q1532" s="3">
        <f>'2ndR'!Q$113</f>
        <v>0</v>
      </c>
      <c r="R1532" s="3">
        <f>'2ndR'!R$113</f>
        <v>0</v>
      </c>
      <c r="S1532" s="3">
        <f>'2ndR'!S$113</f>
        <v>0</v>
      </c>
      <c r="T1532" s="3">
        <f>'2ndR'!T$113</f>
        <v>0</v>
      </c>
      <c r="U1532" s="10">
        <f t="shared" ref="U1532:U1540" si="107">SUM(C1532:T1532)</f>
        <v>0</v>
      </c>
    </row>
    <row r="1533" spans="1:27" x14ac:dyDescent="0.35">
      <c r="B1533" s="4" t="s">
        <v>14</v>
      </c>
      <c r="C1533" s="3">
        <f>'3rdR'!C$113</f>
        <v>0</v>
      </c>
      <c r="D1533" s="3">
        <f>'3rdR'!D$113</f>
        <v>0</v>
      </c>
      <c r="E1533" s="3">
        <f>'3rdR'!E$113</f>
        <v>0</v>
      </c>
      <c r="F1533" s="3">
        <f>'3rdR'!F$113</f>
        <v>0</v>
      </c>
      <c r="G1533" s="3">
        <f>'3rdR'!G$113</f>
        <v>0</v>
      </c>
      <c r="H1533" s="3">
        <f>'3rdR'!H$113</f>
        <v>0</v>
      </c>
      <c r="I1533" s="3">
        <f>'3rdR'!I$113</f>
        <v>0</v>
      </c>
      <c r="J1533" s="3">
        <f>'3rdR'!J$113</f>
        <v>0</v>
      </c>
      <c r="K1533" s="3">
        <f>'3rdR'!K$113</f>
        <v>0</v>
      </c>
      <c r="L1533" s="3">
        <f>'3rdR'!L$113</f>
        <v>0</v>
      </c>
      <c r="M1533" s="3">
        <f>'3rdR'!M$113</f>
        <v>0</v>
      </c>
      <c r="N1533" s="3">
        <f>'3rdR'!N$113</f>
        <v>0</v>
      </c>
      <c r="O1533" s="3">
        <f>'3rdR'!O$113</f>
        <v>0</v>
      </c>
      <c r="P1533" s="3">
        <f>'3rdR'!P$113</f>
        <v>0</v>
      </c>
      <c r="Q1533" s="3">
        <f>'3rdR'!Q$113</f>
        <v>0</v>
      </c>
      <c r="R1533" s="3">
        <f>'3rdR'!R$113</f>
        <v>0</v>
      </c>
      <c r="S1533" s="3">
        <f>'3rdR'!S$113</f>
        <v>0</v>
      </c>
      <c r="T1533" s="3">
        <f>'3rdR'!T$113</f>
        <v>0</v>
      </c>
      <c r="U1533" s="10">
        <f t="shared" si="107"/>
        <v>0</v>
      </c>
      <c r="AA1533" s="35" t="s">
        <v>9</v>
      </c>
    </row>
    <row r="1534" spans="1:27" x14ac:dyDescent="0.35">
      <c r="B1534" s="4" t="s">
        <v>15</v>
      </c>
      <c r="C1534" s="3">
        <f>'4thR'!C$113</f>
        <v>0</v>
      </c>
      <c r="D1534" s="3">
        <f>'4thR'!D$113</f>
        <v>0</v>
      </c>
      <c r="E1534" s="3">
        <f>'4thR'!E$113</f>
        <v>0</v>
      </c>
      <c r="F1534" s="3">
        <f>'4thR'!F$113</f>
        <v>0</v>
      </c>
      <c r="G1534" s="3">
        <f>'4thR'!G$113</f>
        <v>0</v>
      </c>
      <c r="H1534" s="3">
        <f>'4thR'!H$113</f>
        <v>0</v>
      </c>
      <c r="I1534" s="3">
        <f>'4thR'!I$113</f>
        <v>0</v>
      </c>
      <c r="J1534" s="3">
        <f>'4thR'!J$113</f>
        <v>0</v>
      </c>
      <c r="K1534" s="3">
        <f>'4thR'!K$113</f>
        <v>0</v>
      </c>
      <c r="L1534" s="3">
        <f>'4thR'!L$113</f>
        <v>0</v>
      </c>
      <c r="M1534" s="3">
        <f>'4thR'!M$113</f>
        <v>0</v>
      </c>
      <c r="N1534" s="3">
        <f>'4thR'!N$113</f>
        <v>0</v>
      </c>
      <c r="O1534" s="3">
        <f>'4thR'!O$113</f>
        <v>0</v>
      </c>
      <c r="P1534" s="3">
        <f>'4thR'!P$113</f>
        <v>0</v>
      </c>
      <c r="Q1534" s="3">
        <f>'4thR'!Q$113</f>
        <v>0</v>
      </c>
      <c r="R1534" s="3">
        <f>'4thR'!R$113</f>
        <v>0</v>
      </c>
      <c r="S1534" s="3">
        <f>'4thR'!S$113</f>
        <v>0</v>
      </c>
      <c r="T1534" s="3">
        <f>'4thR'!T$113</f>
        <v>0</v>
      </c>
      <c r="U1534" s="10">
        <f t="shared" si="107"/>
        <v>0</v>
      </c>
    </row>
    <row r="1535" spans="1:27" x14ac:dyDescent="0.35">
      <c r="B1535" s="4" t="s">
        <v>16</v>
      </c>
      <c r="C1535" s="3">
        <f>'5thR'!C$113</f>
        <v>0</v>
      </c>
      <c r="D1535" s="3">
        <f>'5thR'!D$113</f>
        <v>0</v>
      </c>
      <c r="E1535" s="3">
        <f>'5thR'!E$113</f>
        <v>0</v>
      </c>
      <c r="F1535" s="3">
        <f>'5thR'!F$113</f>
        <v>0</v>
      </c>
      <c r="G1535" s="3">
        <f>'5thR'!G$113</f>
        <v>0</v>
      </c>
      <c r="H1535" s="3">
        <f>'5thR'!H$113</f>
        <v>0</v>
      </c>
      <c r="I1535" s="3">
        <f>'5thR'!I$113</f>
        <v>0</v>
      </c>
      <c r="J1535" s="3">
        <f>'5thR'!J$113</f>
        <v>0</v>
      </c>
      <c r="K1535" s="3">
        <f>'5thR'!K$113</f>
        <v>0</v>
      </c>
      <c r="L1535" s="3">
        <f>'5thR'!L$113</f>
        <v>0</v>
      </c>
      <c r="M1535" s="3">
        <f>'5thR'!M$113</f>
        <v>0</v>
      </c>
      <c r="N1535" s="3">
        <f>'5thR'!N$113</f>
        <v>0</v>
      </c>
      <c r="O1535" s="3">
        <f>'5thR'!O$113</f>
        <v>0</v>
      </c>
      <c r="P1535" s="3">
        <f>'5thR'!P$113</f>
        <v>0</v>
      </c>
      <c r="Q1535" s="3">
        <f>'5thR'!Q$113</f>
        <v>0</v>
      </c>
      <c r="R1535" s="3">
        <f>'5thR'!R$113</f>
        <v>0</v>
      </c>
      <c r="S1535" s="3">
        <f>'5thR'!S$113</f>
        <v>0</v>
      </c>
      <c r="T1535" s="3">
        <f>'5thR'!T$113</f>
        <v>0</v>
      </c>
      <c r="U1535" s="10">
        <f t="shared" si="107"/>
        <v>0</v>
      </c>
    </row>
    <row r="1536" spans="1:27" x14ac:dyDescent="0.35">
      <c r="B1536" s="4" t="s">
        <v>17</v>
      </c>
      <c r="C1536" s="3">
        <f>'6thR'!C$113</f>
        <v>0</v>
      </c>
      <c r="D1536" s="3">
        <f>'6thR'!D$113</f>
        <v>0</v>
      </c>
      <c r="E1536" s="3">
        <f>'6thR'!E$113</f>
        <v>0</v>
      </c>
      <c r="F1536" s="3">
        <f>'6thR'!F$113</f>
        <v>0</v>
      </c>
      <c r="G1536" s="3">
        <f>'6thR'!G$113</f>
        <v>0</v>
      </c>
      <c r="H1536" s="3">
        <f>'6thR'!H$113</f>
        <v>0</v>
      </c>
      <c r="I1536" s="3">
        <f>'6thR'!I$113</f>
        <v>0</v>
      </c>
      <c r="J1536" s="3">
        <f>'6thR'!J$113</f>
        <v>0</v>
      </c>
      <c r="K1536" s="3">
        <f>'6thR'!K$113</f>
        <v>0</v>
      </c>
      <c r="L1536" s="3">
        <f>'6thR'!L$113</f>
        <v>0</v>
      </c>
      <c r="M1536" s="3">
        <f>'6thR'!M$113</f>
        <v>0</v>
      </c>
      <c r="N1536" s="3">
        <f>'6thR'!N$113</f>
        <v>0</v>
      </c>
      <c r="O1536" s="3">
        <f>'6thR'!O$113</f>
        <v>0</v>
      </c>
      <c r="P1536" s="3">
        <f>'6thR'!P$113</f>
        <v>0</v>
      </c>
      <c r="Q1536" s="3">
        <f>'6thR'!Q$113</f>
        <v>0</v>
      </c>
      <c r="R1536" s="3">
        <f>'6thR'!R$113</f>
        <v>0</v>
      </c>
      <c r="S1536" s="3">
        <f>'6thR'!S$113</f>
        <v>0</v>
      </c>
      <c r="T1536" s="3">
        <f>'6thR'!T$113</f>
        <v>0</v>
      </c>
      <c r="U1536" s="10">
        <f t="shared" si="107"/>
        <v>0</v>
      </c>
    </row>
    <row r="1537" spans="1:21" x14ac:dyDescent="0.35">
      <c r="B1537" s="4" t="s">
        <v>18</v>
      </c>
      <c r="C1537" s="3">
        <f>'7thR'!C$113</f>
        <v>0</v>
      </c>
      <c r="D1537" s="3">
        <f>'7thR'!D$113</f>
        <v>0</v>
      </c>
      <c r="E1537" s="3">
        <f>'7thR'!E$113</f>
        <v>0</v>
      </c>
      <c r="F1537" s="3">
        <f>'7thR'!F$113</f>
        <v>0</v>
      </c>
      <c r="G1537" s="3">
        <f>'7thR'!G$113</f>
        <v>0</v>
      </c>
      <c r="H1537" s="3">
        <f>'7thR'!H$113</f>
        <v>0</v>
      </c>
      <c r="I1537" s="3">
        <f>'7thR'!I$113</f>
        <v>0</v>
      </c>
      <c r="J1537" s="3">
        <f>'7thR'!J$113</f>
        <v>0</v>
      </c>
      <c r="K1537" s="3">
        <f>'7thR'!K$113</f>
        <v>0</v>
      </c>
      <c r="L1537" s="3">
        <f>'7thR'!L$113</f>
        <v>0</v>
      </c>
      <c r="M1537" s="3">
        <f>'7thR'!M$113</f>
        <v>0</v>
      </c>
      <c r="N1537" s="3">
        <f>'7thR'!N$113</f>
        <v>0</v>
      </c>
      <c r="O1537" s="3">
        <f>'7thR'!O$113</f>
        <v>0</v>
      </c>
      <c r="P1537" s="3">
        <f>'7thR'!P$113</f>
        <v>0</v>
      </c>
      <c r="Q1537" s="3">
        <f>'7thR'!Q$113</f>
        <v>0</v>
      </c>
      <c r="R1537" s="3">
        <f>'7thR'!R$113</f>
        <v>0</v>
      </c>
      <c r="S1537" s="3">
        <f>'7thR'!S$113</f>
        <v>0</v>
      </c>
      <c r="T1537" s="3">
        <f>'7thR'!T$113</f>
        <v>0</v>
      </c>
      <c r="U1537" s="10">
        <f t="shared" si="107"/>
        <v>0</v>
      </c>
    </row>
    <row r="1538" spans="1:21" ht="15" thickBot="1" x14ac:dyDescent="0.4">
      <c r="B1538" s="4" t="s">
        <v>19</v>
      </c>
      <c r="C1538" s="32">
        <f>'8thR'!C$113</f>
        <v>0</v>
      </c>
      <c r="D1538" s="32">
        <f>'8thR'!D$113</f>
        <v>0</v>
      </c>
      <c r="E1538" s="32">
        <f>'8thR'!E$113</f>
        <v>0</v>
      </c>
      <c r="F1538" s="32">
        <f>'8thR'!F$113</f>
        <v>0</v>
      </c>
      <c r="G1538" s="32">
        <f>'8thR'!G$113</f>
        <v>0</v>
      </c>
      <c r="H1538" s="32">
        <f>'8thR'!H$113</f>
        <v>0</v>
      </c>
      <c r="I1538" s="32">
        <f>'8thR'!I$113</f>
        <v>0</v>
      </c>
      <c r="J1538" s="32">
        <f>'8thR'!J$113</f>
        <v>0</v>
      </c>
      <c r="K1538" s="32">
        <f>'8thR'!K$113</f>
        <v>0</v>
      </c>
      <c r="L1538" s="32">
        <f>'8thR'!L$113</f>
        <v>0</v>
      </c>
      <c r="M1538" s="32">
        <f>'8thR'!M$113</f>
        <v>0</v>
      </c>
      <c r="N1538" s="32">
        <f>'8thR'!N$113</f>
        <v>0</v>
      </c>
      <c r="O1538" s="32">
        <f>'8thR'!O$113</f>
        <v>0</v>
      </c>
      <c r="P1538" s="32">
        <f>'8thR'!P$113</f>
        <v>0</v>
      </c>
      <c r="Q1538" s="32">
        <f>'8thR'!Q$113</f>
        <v>0</v>
      </c>
      <c r="R1538" s="32">
        <f>'8thR'!R$113</f>
        <v>0</v>
      </c>
      <c r="S1538" s="32">
        <f>'8thR'!S$113</f>
        <v>0</v>
      </c>
      <c r="T1538" s="32">
        <f>'8thR'!T$113</f>
        <v>0</v>
      </c>
      <c r="U1538" s="10">
        <f t="shared" si="107"/>
        <v>0</v>
      </c>
    </row>
    <row r="1539" spans="1:21" ht="16" thickTop="1" x14ac:dyDescent="0.35">
      <c r="B1539" s="38" t="s">
        <v>12</v>
      </c>
      <c r="C1539" s="30">
        <f>score!H$113</f>
        <v>0</v>
      </c>
      <c r="D1539" s="30">
        <f>score!I$113</f>
        <v>0</v>
      </c>
      <c r="E1539" s="30">
        <f>score!J$113</f>
        <v>0</v>
      </c>
      <c r="F1539" s="30">
        <f>score!K$113</f>
        <v>0</v>
      </c>
      <c r="G1539" s="30">
        <f>score!L$113</f>
        <v>0</v>
      </c>
      <c r="H1539" s="30">
        <f>score!M$113</f>
        <v>0</v>
      </c>
      <c r="I1539" s="30">
        <f>score!N$113</f>
        <v>0</v>
      </c>
      <c r="J1539" s="30">
        <f>score!O$113</f>
        <v>0</v>
      </c>
      <c r="K1539" s="30">
        <f>score!P$113</f>
        <v>0</v>
      </c>
      <c r="L1539" s="30">
        <f>score!Q$113</f>
        <v>0</v>
      </c>
      <c r="M1539" s="30">
        <f>score!R$113</f>
        <v>0</v>
      </c>
      <c r="N1539" s="30">
        <f>score!S$113</f>
        <v>0</v>
      </c>
      <c r="O1539" s="30">
        <f>score!T$113</f>
        <v>0</v>
      </c>
      <c r="P1539" s="30">
        <f>score!U$113</f>
        <v>0</v>
      </c>
      <c r="Q1539" s="30">
        <f>score!V$113</f>
        <v>0</v>
      </c>
      <c r="R1539" s="30">
        <f>score!W$113</f>
        <v>0</v>
      </c>
      <c r="S1539" s="30">
        <f>score!X$113</f>
        <v>0</v>
      </c>
      <c r="T1539" s="30">
        <f>score!Y$113</f>
        <v>0</v>
      </c>
      <c r="U1539" s="34">
        <f t="shared" si="107"/>
        <v>0</v>
      </c>
    </row>
    <row r="1540" spans="1:21" ht="15.5" x14ac:dyDescent="0.35">
      <c r="B1540" s="39" t="s">
        <v>7</v>
      </c>
      <c r="C1540" s="40">
        <f>score!H$147</f>
        <v>4</v>
      </c>
      <c r="D1540" s="40">
        <f>score!$I$147</f>
        <v>3</v>
      </c>
      <c r="E1540" s="40">
        <f>score!$J$147</f>
        <v>3</v>
      </c>
      <c r="F1540" s="40">
        <f>score!$K$147</f>
        <v>4</v>
      </c>
      <c r="G1540" s="40">
        <f>score!$L$147</f>
        <v>4</v>
      </c>
      <c r="H1540" s="40">
        <f>score!$M$147</f>
        <v>4</v>
      </c>
      <c r="I1540" s="40">
        <f>score!$N$147</f>
        <v>3</v>
      </c>
      <c r="J1540" s="40">
        <f>score!$O$147</f>
        <v>4</v>
      </c>
      <c r="K1540" s="40">
        <f>score!$P$147</f>
        <v>3</v>
      </c>
      <c r="L1540" s="40">
        <f>score!$Q$147</f>
        <v>4</v>
      </c>
      <c r="M1540" s="40">
        <f>score!$R$147</f>
        <v>3</v>
      </c>
      <c r="N1540" s="40">
        <f>score!$S$147</f>
        <v>3</v>
      </c>
      <c r="O1540" s="40">
        <f>score!$T$147</f>
        <v>4</v>
      </c>
      <c r="P1540" s="40">
        <f>score!$U$147</f>
        <v>4</v>
      </c>
      <c r="Q1540" s="40">
        <f>score!$V$147</f>
        <v>4</v>
      </c>
      <c r="R1540" s="40">
        <f>score!$W$147</f>
        <v>3</v>
      </c>
      <c r="S1540" s="40">
        <f>score!$X$147</f>
        <v>4</v>
      </c>
      <c r="T1540" s="40">
        <f>score!$Y$147</f>
        <v>3</v>
      </c>
      <c r="U1540" s="13">
        <f t="shared" si="107"/>
        <v>64</v>
      </c>
    </row>
    <row r="1541" spans="1:21" x14ac:dyDescent="0.35">
      <c r="C1541" s="41"/>
      <c r="D1541" s="41"/>
      <c r="E1541" s="41"/>
      <c r="F1541" s="41"/>
      <c r="G1541" s="41"/>
      <c r="H1541" s="41"/>
      <c r="I1541" s="41"/>
      <c r="J1541" s="41"/>
      <c r="K1541" s="41"/>
      <c r="L1541" s="41"/>
      <c r="M1541" s="41"/>
      <c r="N1541" s="41"/>
      <c r="O1541" s="41"/>
      <c r="P1541" s="41"/>
      <c r="Q1541" s="41"/>
      <c r="R1541" s="41"/>
      <c r="S1541" s="41"/>
      <c r="T1541" s="41"/>
    </row>
    <row r="1542" spans="1:21" x14ac:dyDescent="0.35">
      <c r="A1542" s="151">
        <f>score!A114</f>
        <v>108</v>
      </c>
      <c r="C1542" s="149" t="s">
        <v>6</v>
      </c>
      <c r="D1542" s="149"/>
      <c r="E1542" s="149"/>
      <c r="F1542" s="149"/>
      <c r="G1542" s="149"/>
      <c r="H1542" s="149"/>
      <c r="I1542" s="149"/>
      <c r="J1542" s="149"/>
      <c r="K1542" s="149"/>
      <c r="L1542" s="149"/>
      <c r="M1542" s="149"/>
      <c r="N1542" s="149"/>
      <c r="O1542" s="149"/>
      <c r="P1542" s="149"/>
      <c r="Q1542" s="149"/>
      <c r="R1542" s="149"/>
      <c r="S1542" s="149"/>
      <c r="T1542" s="149"/>
    </row>
    <row r="1543" spans="1:21" x14ac:dyDescent="0.35">
      <c r="A1543" s="151"/>
      <c r="B1543" s="152" t="str">
        <f>score!F114</f>
        <v/>
      </c>
      <c r="C1543" s="147">
        <v>1</v>
      </c>
      <c r="D1543" s="147">
        <v>2</v>
      </c>
      <c r="E1543" s="147">
        <v>3</v>
      </c>
      <c r="F1543" s="147">
        <v>4</v>
      </c>
      <c r="G1543" s="147">
        <v>5</v>
      </c>
      <c r="H1543" s="147">
        <v>6</v>
      </c>
      <c r="I1543" s="147">
        <v>7</v>
      </c>
      <c r="J1543" s="147">
        <v>8</v>
      </c>
      <c r="K1543" s="147">
        <v>9</v>
      </c>
      <c r="L1543" s="147">
        <v>10</v>
      </c>
      <c r="M1543" s="147">
        <v>11</v>
      </c>
      <c r="N1543" s="147">
        <v>12</v>
      </c>
      <c r="O1543" s="147">
        <v>13</v>
      </c>
      <c r="P1543" s="147">
        <v>14</v>
      </c>
      <c r="Q1543" s="147">
        <v>15</v>
      </c>
      <c r="R1543" s="147">
        <v>16</v>
      </c>
      <c r="S1543" s="147">
        <v>17</v>
      </c>
      <c r="T1543" s="147">
        <v>18</v>
      </c>
      <c r="U1543" s="42" t="s">
        <v>1</v>
      </c>
    </row>
    <row r="1544" spans="1:21" x14ac:dyDescent="0.35">
      <c r="B1544" s="152"/>
      <c r="C1544" s="147"/>
      <c r="D1544" s="147"/>
      <c r="E1544" s="147"/>
      <c r="F1544" s="147"/>
      <c r="G1544" s="147"/>
      <c r="H1544" s="147"/>
      <c r="I1544" s="147"/>
      <c r="J1544" s="147"/>
      <c r="K1544" s="147"/>
      <c r="L1544" s="147"/>
      <c r="M1544" s="147"/>
      <c r="N1544" s="147"/>
      <c r="O1544" s="147"/>
      <c r="P1544" s="147"/>
      <c r="Q1544" s="147"/>
      <c r="R1544" s="147"/>
      <c r="S1544" s="147"/>
      <c r="T1544" s="147"/>
      <c r="U1544" s="43"/>
    </row>
    <row r="1545" spans="1:21" x14ac:dyDescent="0.35">
      <c r="B1545" s="4" t="s">
        <v>8</v>
      </c>
      <c r="C1545" s="3">
        <f>'1stR'!C$114</f>
        <v>0</v>
      </c>
      <c r="D1545" s="3">
        <f>'1stR'!D$114</f>
        <v>0</v>
      </c>
      <c r="E1545" s="3">
        <f>'1stR'!E$114</f>
        <v>0</v>
      </c>
      <c r="F1545" s="3">
        <f>'1stR'!F$114</f>
        <v>0</v>
      </c>
      <c r="G1545" s="3">
        <f>'1stR'!G$114</f>
        <v>0</v>
      </c>
      <c r="H1545" s="3">
        <f>'1stR'!H$114</f>
        <v>0</v>
      </c>
      <c r="I1545" s="3">
        <f>'1stR'!I$114</f>
        <v>0</v>
      </c>
      <c r="J1545" s="3">
        <f>'1stR'!J$114</f>
        <v>0</v>
      </c>
      <c r="K1545" s="3">
        <f>'1stR'!K$114</f>
        <v>0</v>
      </c>
      <c r="L1545" s="3">
        <f>'1stR'!L$114</f>
        <v>0</v>
      </c>
      <c r="M1545" s="3">
        <f>'1stR'!M$114</f>
        <v>0</v>
      </c>
      <c r="N1545" s="3">
        <f>'1stR'!N$114</f>
        <v>0</v>
      </c>
      <c r="O1545" s="3">
        <f>'1stR'!O$114</f>
        <v>0</v>
      </c>
      <c r="P1545" s="3">
        <f>'1stR'!P$114</f>
        <v>0</v>
      </c>
      <c r="Q1545" s="3">
        <f>'1stR'!Q$114</f>
        <v>0</v>
      </c>
      <c r="R1545" s="3">
        <f>'1stR'!R$114</f>
        <v>0</v>
      </c>
      <c r="S1545" s="3">
        <f>'1stR'!S$114</f>
        <v>0</v>
      </c>
      <c r="T1545" s="3">
        <f>'1stR'!T$114</f>
        <v>0</v>
      </c>
      <c r="U1545" s="10">
        <f>SUM(C1545:T1545)</f>
        <v>0</v>
      </c>
    </row>
    <row r="1546" spans="1:21" x14ac:dyDescent="0.35">
      <c r="B1546" s="4" t="s">
        <v>13</v>
      </c>
      <c r="C1546" s="3">
        <f>'2ndR'!C$114</f>
        <v>0</v>
      </c>
      <c r="D1546" s="3">
        <f>'2ndR'!D$114</f>
        <v>0</v>
      </c>
      <c r="E1546" s="3">
        <f>'2ndR'!E$114</f>
        <v>0</v>
      </c>
      <c r="F1546" s="3">
        <f>'2ndR'!F$114</f>
        <v>0</v>
      </c>
      <c r="G1546" s="3">
        <f>'2ndR'!G$114</f>
        <v>0</v>
      </c>
      <c r="H1546" s="3">
        <f>'2ndR'!H$114</f>
        <v>0</v>
      </c>
      <c r="I1546" s="3">
        <f>'2ndR'!I$114</f>
        <v>0</v>
      </c>
      <c r="J1546" s="3">
        <f>'2ndR'!J$114</f>
        <v>0</v>
      </c>
      <c r="K1546" s="3">
        <f>'2ndR'!K$114</f>
        <v>0</v>
      </c>
      <c r="L1546" s="3">
        <f>'2ndR'!L$114</f>
        <v>0</v>
      </c>
      <c r="M1546" s="3">
        <f>'2ndR'!M$114</f>
        <v>0</v>
      </c>
      <c r="N1546" s="3">
        <f>'2ndR'!N$114</f>
        <v>0</v>
      </c>
      <c r="O1546" s="3">
        <f>'2ndR'!O$114</f>
        <v>0</v>
      </c>
      <c r="P1546" s="3">
        <f>'2ndR'!P$114</f>
        <v>0</v>
      </c>
      <c r="Q1546" s="3">
        <f>'2ndR'!Q$114</f>
        <v>0</v>
      </c>
      <c r="R1546" s="3">
        <f>'2ndR'!R$114</f>
        <v>0</v>
      </c>
      <c r="S1546" s="3">
        <f>'2ndR'!S$114</f>
        <v>0</v>
      </c>
      <c r="T1546" s="3">
        <f>'2ndR'!T$114</f>
        <v>0</v>
      </c>
      <c r="U1546" s="10">
        <f t="shared" ref="U1546:U1554" si="108">SUM(C1546:T1546)</f>
        <v>0</v>
      </c>
    </row>
    <row r="1547" spans="1:21" x14ac:dyDescent="0.35">
      <c r="B1547" s="4" t="s">
        <v>14</v>
      </c>
      <c r="C1547" s="3">
        <f>'3rdR'!C$114</f>
        <v>0</v>
      </c>
      <c r="D1547" s="3">
        <f>'3rdR'!D$114</f>
        <v>0</v>
      </c>
      <c r="E1547" s="3">
        <f>'3rdR'!E$114</f>
        <v>0</v>
      </c>
      <c r="F1547" s="3">
        <f>'3rdR'!F$114</f>
        <v>0</v>
      </c>
      <c r="G1547" s="3">
        <f>'3rdR'!G$114</f>
        <v>0</v>
      </c>
      <c r="H1547" s="3">
        <f>'3rdR'!H$114</f>
        <v>0</v>
      </c>
      <c r="I1547" s="3">
        <f>'3rdR'!I$114</f>
        <v>0</v>
      </c>
      <c r="J1547" s="3">
        <f>'3rdR'!J$114</f>
        <v>0</v>
      </c>
      <c r="K1547" s="3">
        <f>'3rdR'!K$114</f>
        <v>0</v>
      </c>
      <c r="L1547" s="3">
        <f>'3rdR'!L$114</f>
        <v>0</v>
      </c>
      <c r="M1547" s="3">
        <f>'3rdR'!M$114</f>
        <v>0</v>
      </c>
      <c r="N1547" s="3">
        <f>'3rdR'!N$114</f>
        <v>0</v>
      </c>
      <c r="O1547" s="3">
        <f>'3rdR'!O$114</f>
        <v>0</v>
      </c>
      <c r="P1547" s="3">
        <f>'3rdR'!P$114</f>
        <v>0</v>
      </c>
      <c r="Q1547" s="3">
        <f>'3rdR'!Q$114</f>
        <v>0</v>
      </c>
      <c r="R1547" s="3">
        <f>'3rdR'!R$114</f>
        <v>0</v>
      </c>
      <c r="S1547" s="3">
        <f>'3rdR'!S$114</f>
        <v>0</v>
      </c>
      <c r="T1547" s="3">
        <f>'3rdR'!T$114</f>
        <v>0</v>
      </c>
      <c r="U1547" s="10">
        <f t="shared" si="108"/>
        <v>0</v>
      </c>
    </row>
    <row r="1548" spans="1:21" x14ac:dyDescent="0.35">
      <c r="B1548" s="4" t="s">
        <v>15</v>
      </c>
      <c r="C1548" s="3">
        <f>'4thR'!C$114</f>
        <v>0</v>
      </c>
      <c r="D1548" s="3">
        <f>'4thR'!D$114</f>
        <v>0</v>
      </c>
      <c r="E1548" s="3">
        <f>'4thR'!E$114</f>
        <v>0</v>
      </c>
      <c r="F1548" s="3">
        <f>'4thR'!F$114</f>
        <v>0</v>
      </c>
      <c r="G1548" s="3">
        <f>'4thR'!G$114</f>
        <v>0</v>
      </c>
      <c r="H1548" s="3">
        <f>'4thR'!H$114</f>
        <v>0</v>
      </c>
      <c r="I1548" s="3">
        <f>'4thR'!I$114</f>
        <v>0</v>
      </c>
      <c r="J1548" s="3">
        <f>'4thR'!J$114</f>
        <v>0</v>
      </c>
      <c r="K1548" s="3">
        <f>'4thR'!K$114</f>
        <v>0</v>
      </c>
      <c r="L1548" s="3">
        <f>'4thR'!L$114</f>
        <v>0</v>
      </c>
      <c r="M1548" s="3">
        <f>'4thR'!M$114</f>
        <v>0</v>
      </c>
      <c r="N1548" s="3">
        <f>'4thR'!N$114</f>
        <v>0</v>
      </c>
      <c r="O1548" s="3">
        <f>'4thR'!O$114</f>
        <v>0</v>
      </c>
      <c r="P1548" s="3">
        <f>'4thR'!P$114</f>
        <v>0</v>
      </c>
      <c r="Q1548" s="3">
        <f>'4thR'!Q$114</f>
        <v>0</v>
      </c>
      <c r="R1548" s="3">
        <f>'4thR'!R$114</f>
        <v>0</v>
      </c>
      <c r="S1548" s="3">
        <f>'4thR'!S$114</f>
        <v>0</v>
      </c>
      <c r="T1548" s="3">
        <f>'4thR'!T$114</f>
        <v>0</v>
      </c>
      <c r="U1548" s="10">
        <f t="shared" si="108"/>
        <v>0</v>
      </c>
    </row>
    <row r="1549" spans="1:21" x14ac:dyDescent="0.35">
      <c r="B1549" s="4" t="s">
        <v>16</v>
      </c>
      <c r="C1549" s="3">
        <f>'5thR'!C$114</f>
        <v>0</v>
      </c>
      <c r="D1549" s="3">
        <f>'5thR'!D$114</f>
        <v>0</v>
      </c>
      <c r="E1549" s="3">
        <f>'5thR'!E$114</f>
        <v>0</v>
      </c>
      <c r="F1549" s="3">
        <f>'5thR'!F$114</f>
        <v>0</v>
      </c>
      <c r="G1549" s="3">
        <f>'5thR'!G$114</f>
        <v>0</v>
      </c>
      <c r="H1549" s="3">
        <f>'5thR'!H$114</f>
        <v>0</v>
      </c>
      <c r="I1549" s="3">
        <f>'5thR'!I$114</f>
        <v>0</v>
      </c>
      <c r="J1549" s="3">
        <f>'5thR'!J$114</f>
        <v>0</v>
      </c>
      <c r="K1549" s="3">
        <f>'5thR'!K$114</f>
        <v>0</v>
      </c>
      <c r="L1549" s="3">
        <f>'5thR'!L$114</f>
        <v>0</v>
      </c>
      <c r="M1549" s="3">
        <f>'5thR'!M$114</f>
        <v>0</v>
      </c>
      <c r="N1549" s="3">
        <f>'5thR'!N$114</f>
        <v>0</v>
      </c>
      <c r="O1549" s="3">
        <f>'5thR'!O$114</f>
        <v>0</v>
      </c>
      <c r="P1549" s="3">
        <f>'5thR'!P$114</f>
        <v>0</v>
      </c>
      <c r="Q1549" s="3">
        <f>'5thR'!Q$114</f>
        <v>0</v>
      </c>
      <c r="R1549" s="3">
        <f>'5thR'!R$114</f>
        <v>0</v>
      </c>
      <c r="S1549" s="3">
        <f>'5thR'!S$114</f>
        <v>0</v>
      </c>
      <c r="T1549" s="3">
        <f>'5thR'!T$114</f>
        <v>0</v>
      </c>
      <c r="U1549" s="10">
        <f t="shared" si="108"/>
        <v>0</v>
      </c>
    </row>
    <row r="1550" spans="1:21" x14ac:dyDescent="0.35">
      <c r="B1550" s="4" t="s">
        <v>17</v>
      </c>
      <c r="C1550" s="3">
        <f>'6thR'!C$114</f>
        <v>0</v>
      </c>
      <c r="D1550" s="3">
        <f>'6thR'!D$114</f>
        <v>0</v>
      </c>
      <c r="E1550" s="3">
        <f>'6thR'!E$114</f>
        <v>0</v>
      </c>
      <c r="F1550" s="3">
        <f>'6thR'!F$114</f>
        <v>0</v>
      </c>
      <c r="G1550" s="3">
        <f>'6thR'!G$114</f>
        <v>0</v>
      </c>
      <c r="H1550" s="3">
        <f>'6thR'!H$114</f>
        <v>0</v>
      </c>
      <c r="I1550" s="3">
        <f>'6thR'!I$114</f>
        <v>0</v>
      </c>
      <c r="J1550" s="3">
        <f>'6thR'!J$114</f>
        <v>0</v>
      </c>
      <c r="K1550" s="3">
        <f>'6thR'!K$114</f>
        <v>0</v>
      </c>
      <c r="L1550" s="3">
        <f>'6thR'!L$114</f>
        <v>0</v>
      </c>
      <c r="M1550" s="3">
        <f>'6thR'!M$114</f>
        <v>0</v>
      </c>
      <c r="N1550" s="3">
        <f>'6thR'!N$114</f>
        <v>0</v>
      </c>
      <c r="O1550" s="3">
        <f>'6thR'!O$114</f>
        <v>0</v>
      </c>
      <c r="P1550" s="3">
        <f>'6thR'!P$114</f>
        <v>0</v>
      </c>
      <c r="Q1550" s="3">
        <f>'6thR'!Q$114</f>
        <v>0</v>
      </c>
      <c r="R1550" s="3">
        <f>'6thR'!R$114</f>
        <v>0</v>
      </c>
      <c r="S1550" s="3">
        <f>'6thR'!S$114</f>
        <v>0</v>
      </c>
      <c r="T1550" s="3">
        <f>'6thR'!T$114</f>
        <v>0</v>
      </c>
      <c r="U1550" s="10">
        <f t="shared" si="108"/>
        <v>0</v>
      </c>
    </row>
    <row r="1551" spans="1:21" x14ac:dyDescent="0.35">
      <c r="B1551" s="4" t="s">
        <v>18</v>
      </c>
      <c r="C1551" s="3">
        <f>'7thR'!C$114</f>
        <v>0</v>
      </c>
      <c r="D1551" s="3">
        <f>'7thR'!D$114</f>
        <v>0</v>
      </c>
      <c r="E1551" s="3">
        <f>'7thR'!E$114</f>
        <v>0</v>
      </c>
      <c r="F1551" s="3">
        <f>'7thR'!F$114</f>
        <v>0</v>
      </c>
      <c r="G1551" s="3">
        <f>'7thR'!G$114</f>
        <v>0</v>
      </c>
      <c r="H1551" s="3">
        <f>'7thR'!H$114</f>
        <v>0</v>
      </c>
      <c r="I1551" s="3">
        <f>'7thR'!I$114</f>
        <v>0</v>
      </c>
      <c r="J1551" s="3">
        <f>'7thR'!J$114</f>
        <v>0</v>
      </c>
      <c r="K1551" s="3">
        <f>'7thR'!K$114</f>
        <v>0</v>
      </c>
      <c r="L1551" s="3">
        <f>'7thR'!L$114</f>
        <v>0</v>
      </c>
      <c r="M1551" s="3">
        <f>'7thR'!M$114</f>
        <v>0</v>
      </c>
      <c r="N1551" s="3">
        <f>'7thR'!N$114</f>
        <v>0</v>
      </c>
      <c r="O1551" s="3">
        <f>'7thR'!O$114</f>
        <v>0</v>
      </c>
      <c r="P1551" s="3">
        <f>'7thR'!P$114</f>
        <v>0</v>
      </c>
      <c r="Q1551" s="3">
        <f>'7thR'!Q$114</f>
        <v>0</v>
      </c>
      <c r="R1551" s="3">
        <f>'7thR'!R$114</f>
        <v>0</v>
      </c>
      <c r="S1551" s="3">
        <f>'7thR'!S$114</f>
        <v>0</v>
      </c>
      <c r="T1551" s="3">
        <f>'7thR'!T$114</f>
        <v>0</v>
      </c>
      <c r="U1551" s="10">
        <f t="shared" si="108"/>
        <v>0</v>
      </c>
    </row>
    <row r="1552" spans="1:21" ht="15" thickBot="1" x14ac:dyDescent="0.4">
      <c r="B1552" s="4" t="s">
        <v>19</v>
      </c>
      <c r="C1552" s="32">
        <f>'8thR'!C$114</f>
        <v>0</v>
      </c>
      <c r="D1552" s="32">
        <f>'8thR'!D$114</f>
        <v>0</v>
      </c>
      <c r="E1552" s="32">
        <f>'8thR'!E$114</f>
        <v>0</v>
      </c>
      <c r="F1552" s="32">
        <f>'8thR'!F$114</f>
        <v>0</v>
      </c>
      <c r="G1552" s="32">
        <f>'8thR'!G$114</f>
        <v>0</v>
      </c>
      <c r="H1552" s="32">
        <f>'8thR'!H$114</f>
        <v>0</v>
      </c>
      <c r="I1552" s="32">
        <f>'8thR'!I$114</f>
        <v>0</v>
      </c>
      <c r="J1552" s="32">
        <f>'8thR'!J$114</f>
        <v>0</v>
      </c>
      <c r="K1552" s="32">
        <f>'8thR'!K$114</f>
        <v>0</v>
      </c>
      <c r="L1552" s="32">
        <f>'8thR'!L$114</f>
        <v>0</v>
      </c>
      <c r="M1552" s="32">
        <f>'8thR'!M$114</f>
        <v>0</v>
      </c>
      <c r="N1552" s="32">
        <f>'8thR'!N$114</f>
        <v>0</v>
      </c>
      <c r="O1552" s="32">
        <f>'8thR'!O$114</f>
        <v>0</v>
      </c>
      <c r="P1552" s="32">
        <f>'8thR'!P$114</f>
        <v>0</v>
      </c>
      <c r="Q1552" s="32">
        <f>'8thR'!Q$114</f>
        <v>0</v>
      </c>
      <c r="R1552" s="32">
        <f>'8thR'!R$114</f>
        <v>0</v>
      </c>
      <c r="S1552" s="32">
        <f>'8thR'!S$114</f>
        <v>0</v>
      </c>
      <c r="T1552" s="32">
        <f>'8thR'!T$114</f>
        <v>0</v>
      </c>
      <c r="U1552" s="10">
        <f t="shared" si="108"/>
        <v>0</v>
      </c>
    </row>
    <row r="1553" spans="1:21" ht="16" thickTop="1" x14ac:dyDescent="0.35">
      <c r="B1553" s="38" t="s">
        <v>12</v>
      </c>
      <c r="C1553" s="30">
        <f>score!H$114</f>
        <v>0</v>
      </c>
      <c r="D1553" s="30">
        <f>score!I$114</f>
        <v>0</v>
      </c>
      <c r="E1553" s="30">
        <f>score!J$114</f>
        <v>0</v>
      </c>
      <c r="F1553" s="30">
        <f>score!K$114</f>
        <v>0</v>
      </c>
      <c r="G1553" s="30">
        <f>score!L$114</f>
        <v>0</v>
      </c>
      <c r="H1553" s="30">
        <f>score!M$114</f>
        <v>0</v>
      </c>
      <c r="I1553" s="30">
        <f>score!N$114</f>
        <v>0</v>
      </c>
      <c r="J1553" s="30">
        <f>score!O$114</f>
        <v>0</v>
      </c>
      <c r="K1553" s="30">
        <f>score!P$114</f>
        <v>0</v>
      </c>
      <c r="L1553" s="30">
        <f>score!Q$114</f>
        <v>0</v>
      </c>
      <c r="M1553" s="30">
        <f>score!R$114</f>
        <v>0</v>
      </c>
      <c r="N1553" s="30">
        <f>score!S$114</f>
        <v>0</v>
      </c>
      <c r="O1553" s="30">
        <f>score!T$114</f>
        <v>0</v>
      </c>
      <c r="P1553" s="30">
        <f>score!U$114</f>
        <v>0</v>
      </c>
      <c r="Q1553" s="30">
        <f>score!V$114</f>
        <v>0</v>
      </c>
      <c r="R1553" s="30">
        <f>score!W$114</f>
        <v>0</v>
      </c>
      <c r="S1553" s="30">
        <f>score!X$114</f>
        <v>0</v>
      </c>
      <c r="T1553" s="30">
        <f>score!Y$114</f>
        <v>0</v>
      </c>
      <c r="U1553" s="34">
        <f t="shared" si="108"/>
        <v>0</v>
      </c>
    </row>
    <row r="1554" spans="1:21" ht="15.5" x14ac:dyDescent="0.35">
      <c r="B1554" s="39" t="s">
        <v>7</v>
      </c>
      <c r="C1554" s="40">
        <f>score!H$147</f>
        <v>4</v>
      </c>
      <c r="D1554" s="40">
        <f>score!$I$147</f>
        <v>3</v>
      </c>
      <c r="E1554" s="40">
        <f>score!$J$147</f>
        <v>3</v>
      </c>
      <c r="F1554" s="40">
        <f>score!$K$147</f>
        <v>4</v>
      </c>
      <c r="G1554" s="40">
        <f>score!$L$147</f>
        <v>4</v>
      </c>
      <c r="H1554" s="40">
        <f>score!$M$147</f>
        <v>4</v>
      </c>
      <c r="I1554" s="40">
        <f>score!$N$147</f>
        <v>3</v>
      </c>
      <c r="J1554" s="40">
        <f>score!$O$147</f>
        <v>4</v>
      </c>
      <c r="K1554" s="40">
        <f>score!$P$147</f>
        <v>3</v>
      </c>
      <c r="L1554" s="40">
        <f>score!$Q$147</f>
        <v>4</v>
      </c>
      <c r="M1554" s="40">
        <f>score!$R$147</f>
        <v>3</v>
      </c>
      <c r="N1554" s="40">
        <f>score!$S$147</f>
        <v>3</v>
      </c>
      <c r="O1554" s="40">
        <f>score!$T$147</f>
        <v>4</v>
      </c>
      <c r="P1554" s="40">
        <f>score!$U$147</f>
        <v>4</v>
      </c>
      <c r="Q1554" s="40">
        <f>score!$V$147</f>
        <v>4</v>
      </c>
      <c r="R1554" s="40">
        <f>score!$W$147</f>
        <v>3</v>
      </c>
      <c r="S1554" s="40">
        <f>score!$X$147</f>
        <v>4</v>
      </c>
      <c r="T1554" s="40">
        <f>score!$Y$147</f>
        <v>3</v>
      </c>
      <c r="U1554" s="13">
        <f t="shared" si="108"/>
        <v>64</v>
      </c>
    </row>
    <row r="1555" spans="1:21" x14ac:dyDescent="0.35">
      <c r="C1555" s="41"/>
      <c r="D1555" s="41"/>
      <c r="E1555" s="41"/>
      <c r="F1555" s="41"/>
      <c r="G1555" s="41"/>
      <c r="H1555" s="41"/>
      <c r="I1555" s="41"/>
      <c r="J1555" s="41"/>
      <c r="K1555" s="41"/>
      <c r="L1555" s="41"/>
      <c r="M1555" s="41"/>
      <c r="N1555" s="41"/>
      <c r="O1555" s="41"/>
      <c r="P1555" s="41"/>
      <c r="Q1555" s="41"/>
      <c r="R1555" s="41"/>
      <c r="S1555" s="41"/>
      <c r="T1555" s="41"/>
    </row>
    <row r="1556" spans="1:21" ht="15" customHeight="1" x14ac:dyDescent="0.35">
      <c r="A1556" s="151">
        <f>score!A115</f>
        <v>109</v>
      </c>
      <c r="C1556" s="149" t="s">
        <v>6</v>
      </c>
      <c r="D1556" s="149"/>
      <c r="E1556" s="149"/>
      <c r="F1556" s="149"/>
      <c r="G1556" s="149"/>
      <c r="H1556" s="149"/>
      <c r="I1556" s="149"/>
      <c r="J1556" s="149"/>
      <c r="K1556" s="149"/>
      <c r="L1556" s="149"/>
      <c r="M1556" s="149"/>
      <c r="N1556" s="149"/>
      <c r="O1556" s="149"/>
      <c r="P1556" s="149"/>
      <c r="Q1556" s="149"/>
      <c r="R1556" s="149"/>
      <c r="S1556" s="149"/>
      <c r="T1556" s="149"/>
    </row>
    <row r="1557" spans="1:21" ht="15" customHeight="1" x14ac:dyDescent="0.35">
      <c r="A1557" s="151"/>
      <c r="B1557" s="152" t="str">
        <f>score!F115</f>
        <v/>
      </c>
      <c r="C1557" s="147">
        <v>1</v>
      </c>
      <c r="D1557" s="147">
        <v>2</v>
      </c>
      <c r="E1557" s="147">
        <v>3</v>
      </c>
      <c r="F1557" s="147">
        <v>4</v>
      </c>
      <c r="G1557" s="147">
        <v>5</v>
      </c>
      <c r="H1557" s="147">
        <v>6</v>
      </c>
      <c r="I1557" s="147">
        <v>7</v>
      </c>
      <c r="J1557" s="147">
        <v>8</v>
      </c>
      <c r="K1557" s="147">
        <v>9</v>
      </c>
      <c r="L1557" s="147">
        <v>10</v>
      </c>
      <c r="M1557" s="147">
        <v>11</v>
      </c>
      <c r="N1557" s="147">
        <v>12</v>
      </c>
      <c r="O1557" s="147">
        <v>13</v>
      </c>
      <c r="P1557" s="147">
        <v>14</v>
      </c>
      <c r="Q1557" s="147">
        <v>15</v>
      </c>
      <c r="R1557" s="147">
        <v>16</v>
      </c>
      <c r="S1557" s="147">
        <v>17</v>
      </c>
      <c r="T1557" s="147">
        <v>18</v>
      </c>
      <c r="U1557" s="42" t="s">
        <v>1</v>
      </c>
    </row>
    <row r="1558" spans="1:21" x14ac:dyDescent="0.35">
      <c r="B1558" s="152"/>
      <c r="C1558" s="147"/>
      <c r="D1558" s="147"/>
      <c r="E1558" s="147"/>
      <c r="F1558" s="147"/>
      <c r="G1558" s="147"/>
      <c r="H1558" s="147"/>
      <c r="I1558" s="147"/>
      <c r="J1558" s="147"/>
      <c r="K1558" s="147"/>
      <c r="L1558" s="147"/>
      <c r="M1558" s="147"/>
      <c r="N1558" s="147"/>
      <c r="O1558" s="147"/>
      <c r="P1558" s="147"/>
      <c r="Q1558" s="147"/>
      <c r="R1558" s="147"/>
      <c r="S1558" s="147"/>
      <c r="T1558" s="147"/>
      <c r="U1558" s="43"/>
    </row>
    <row r="1559" spans="1:21" x14ac:dyDescent="0.35">
      <c r="B1559" s="4" t="s">
        <v>8</v>
      </c>
      <c r="C1559" s="3">
        <f>'1stR'!C$115</f>
        <v>0</v>
      </c>
      <c r="D1559" s="3">
        <f>'1stR'!D$115</f>
        <v>0</v>
      </c>
      <c r="E1559" s="3">
        <f>'1stR'!E$115</f>
        <v>0</v>
      </c>
      <c r="F1559" s="3">
        <f>'1stR'!F$115</f>
        <v>0</v>
      </c>
      <c r="G1559" s="3">
        <f>'1stR'!G$115</f>
        <v>0</v>
      </c>
      <c r="H1559" s="3">
        <f>'1stR'!H$115</f>
        <v>0</v>
      </c>
      <c r="I1559" s="3">
        <f>'1stR'!I$115</f>
        <v>0</v>
      </c>
      <c r="J1559" s="3">
        <f>'1stR'!J$115</f>
        <v>0</v>
      </c>
      <c r="K1559" s="3">
        <f>'1stR'!K$115</f>
        <v>0</v>
      </c>
      <c r="L1559" s="3">
        <f>'1stR'!L$115</f>
        <v>0</v>
      </c>
      <c r="M1559" s="3">
        <f>'1stR'!M$115</f>
        <v>0</v>
      </c>
      <c r="N1559" s="3">
        <f>'1stR'!N$115</f>
        <v>0</v>
      </c>
      <c r="O1559" s="3">
        <f>'1stR'!O$115</f>
        <v>0</v>
      </c>
      <c r="P1559" s="3">
        <f>'1stR'!P$115</f>
        <v>0</v>
      </c>
      <c r="Q1559" s="3">
        <f>'1stR'!Q$115</f>
        <v>0</v>
      </c>
      <c r="R1559" s="3">
        <f>'1stR'!R$115</f>
        <v>0</v>
      </c>
      <c r="S1559" s="3">
        <f>'1stR'!S$115</f>
        <v>0</v>
      </c>
      <c r="T1559" s="3">
        <f>'1stR'!T$115</f>
        <v>0</v>
      </c>
      <c r="U1559" s="10">
        <f>SUM(C1559:T1559)</f>
        <v>0</v>
      </c>
    </row>
    <row r="1560" spans="1:21" x14ac:dyDescent="0.35">
      <c r="B1560" s="4" t="s">
        <v>13</v>
      </c>
      <c r="C1560" s="3">
        <f>'2ndR'!C$115</f>
        <v>0</v>
      </c>
      <c r="D1560" s="3">
        <f>'2ndR'!D$115</f>
        <v>0</v>
      </c>
      <c r="E1560" s="3">
        <f>'2ndR'!E$115</f>
        <v>0</v>
      </c>
      <c r="F1560" s="3">
        <f>'2ndR'!F$115</f>
        <v>0</v>
      </c>
      <c r="G1560" s="3">
        <f>'2ndR'!G$115</f>
        <v>0</v>
      </c>
      <c r="H1560" s="3">
        <f>'2ndR'!H$115</f>
        <v>0</v>
      </c>
      <c r="I1560" s="3">
        <f>'2ndR'!I$115</f>
        <v>0</v>
      </c>
      <c r="J1560" s="3">
        <f>'2ndR'!J$115</f>
        <v>0</v>
      </c>
      <c r="K1560" s="3">
        <f>'2ndR'!K$115</f>
        <v>0</v>
      </c>
      <c r="L1560" s="3">
        <f>'2ndR'!L$115</f>
        <v>0</v>
      </c>
      <c r="M1560" s="3">
        <f>'2ndR'!M$115</f>
        <v>0</v>
      </c>
      <c r="N1560" s="3">
        <f>'2ndR'!N$115</f>
        <v>0</v>
      </c>
      <c r="O1560" s="3">
        <f>'2ndR'!O$115</f>
        <v>0</v>
      </c>
      <c r="P1560" s="3">
        <f>'2ndR'!P$115</f>
        <v>0</v>
      </c>
      <c r="Q1560" s="3">
        <f>'2ndR'!Q$115</f>
        <v>0</v>
      </c>
      <c r="R1560" s="3">
        <f>'2ndR'!R$115</f>
        <v>0</v>
      </c>
      <c r="S1560" s="3">
        <f>'2ndR'!S$115</f>
        <v>0</v>
      </c>
      <c r="T1560" s="3">
        <f>'2ndR'!T$115</f>
        <v>0</v>
      </c>
      <c r="U1560" s="10">
        <f t="shared" ref="U1560:U1568" si="109">SUM(C1560:T1560)</f>
        <v>0</v>
      </c>
    </row>
    <row r="1561" spans="1:21" x14ac:dyDescent="0.35">
      <c r="B1561" s="4" t="s">
        <v>14</v>
      </c>
      <c r="C1561" s="3">
        <f>'3rdR'!C$115</f>
        <v>0</v>
      </c>
      <c r="D1561" s="3">
        <f>'3rdR'!D$115</f>
        <v>0</v>
      </c>
      <c r="E1561" s="3">
        <f>'3rdR'!E$115</f>
        <v>0</v>
      </c>
      <c r="F1561" s="3">
        <f>'3rdR'!F$115</f>
        <v>0</v>
      </c>
      <c r="G1561" s="3">
        <f>'3rdR'!G$115</f>
        <v>0</v>
      </c>
      <c r="H1561" s="3">
        <f>'3rdR'!H$115</f>
        <v>0</v>
      </c>
      <c r="I1561" s="3">
        <f>'3rdR'!I$115</f>
        <v>0</v>
      </c>
      <c r="J1561" s="3">
        <f>'3rdR'!J$115</f>
        <v>0</v>
      </c>
      <c r="K1561" s="3">
        <f>'3rdR'!K$115</f>
        <v>0</v>
      </c>
      <c r="L1561" s="3">
        <f>'3rdR'!L$115</f>
        <v>0</v>
      </c>
      <c r="M1561" s="3">
        <f>'3rdR'!M$115</f>
        <v>0</v>
      </c>
      <c r="N1561" s="3">
        <f>'3rdR'!N$115</f>
        <v>0</v>
      </c>
      <c r="O1561" s="3">
        <f>'3rdR'!O$115</f>
        <v>0</v>
      </c>
      <c r="P1561" s="3">
        <f>'3rdR'!P$115</f>
        <v>0</v>
      </c>
      <c r="Q1561" s="3">
        <f>'3rdR'!Q$115</f>
        <v>0</v>
      </c>
      <c r="R1561" s="3">
        <f>'3rdR'!R$115</f>
        <v>0</v>
      </c>
      <c r="S1561" s="3">
        <f>'3rdR'!S$115</f>
        <v>0</v>
      </c>
      <c r="T1561" s="3">
        <f>'3rdR'!T$115</f>
        <v>0</v>
      </c>
      <c r="U1561" s="10">
        <f t="shared" si="109"/>
        <v>0</v>
      </c>
    </row>
    <row r="1562" spans="1:21" x14ac:dyDescent="0.35">
      <c r="B1562" s="4" t="s">
        <v>15</v>
      </c>
      <c r="C1562" s="3">
        <f>'4thR'!C$115</f>
        <v>0</v>
      </c>
      <c r="D1562" s="3">
        <f>'4thR'!D$115</f>
        <v>0</v>
      </c>
      <c r="E1562" s="3">
        <f>'4thR'!E$115</f>
        <v>0</v>
      </c>
      <c r="F1562" s="3">
        <f>'4thR'!F$115</f>
        <v>0</v>
      </c>
      <c r="G1562" s="3">
        <f>'4thR'!G$115</f>
        <v>0</v>
      </c>
      <c r="H1562" s="3">
        <f>'4thR'!H$115</f>
        <v>0</v>
      </c>
      <c r="I1562" s="3">
        <f>'4thR'!I$115</f>
        <v>0</v>
      </c>
      <c r="J1562" s="3">
        <f>'4thR'!J$115</f>
        <v>0</v>
      </c>
      <c r="K1562" s="3">
        <f>'4thR'!K$115</f>
        <v>0</v>
      </c>
      <c r="L1562" s="3">
        <f>'4thR'!L$115</f>
        <v>0</v>
      </c>
      <c r="M1562" s="3">
        <f>'4thR'!M$115</f>
        <v>0</v>
      </c>
      <c r="N1562" s="3">
        <f>'4thR'!N$115</f>
        <v>0</v>
      </c>
      <c r="O1562" s="3">
        <f>'4thR'!O$115</f>
        <v>0</v>
      </c>
      <c r="P1562" s="3">
        <f>'4thR'!P$115</f>
        <v>0</v>
      </c>
      <c r="Q1562" s="3">
        <f>'4thR'!Q$115</f>
        <v>0</v>
      </c>
      <c r="R1562" s="3">
        <f>'4thR'!R$115</f>
        <v>0</v>
      </c>
      <c r="S1562" s="3">
        <f>'4thR'!S$115</f>
        <v>0</v>
      </c>
      <c r="T1562" s="3">
        <f>'4thR'!T$115</f>
        <v>0</v>
      </c>
      <c r="U1562" s="10">
        <f t="shared" si="109"/>
        <v>0</v>
      </c>
    </row>
    <row r="1563" spans="1:21" x14ac:dyDescent="0.35">
      <c r="B1563" s="4" t="s">
        <v>16</v>
      </c>
      <c r="C1563" s="3">
        <f>'5thR'!C$115</f>
        <v>0</v>
      </c>
      <c r="D1563" s="3">
        <f>'5thR'!D$115</f>
        <v>0</v>
      </c>
      <c r="E1563" s="3">
        <f>'5thR'!E$115</f>
        <v>0</v>
      </c>
      <c r="F1563" s="3">
        <f>'5thR'!F$115</f>
        <v>0</v>
      </c>
      <c r="G1563" s="3">
        <f>'5thR'!G$115</f>
        <v>0</v>
      </c>
      <c r="H1563" s="3">
        <f>'5thR'!H$115</f>
        <v>0</v>
      </c>
      <c r="I1563" s="3">
        <f>'5thR'!I$115</f>
        <v>0</v>
      </c>
      <c r="J1563" s="3">
        <f>'5thR'!J$115</f>
        <v>0</v>
      </c>
      <c r="K1563" s="3">
        <f>'5thR'!K$115</f>
        <v>0</v>
      </c>
      <c r="L1563" s="3">
        <f>'5thR'!L$115</f>
        <v>0</v>
      </c>
      <c r="M1563" s="3">
        <f>'5thR'!M$115</f>
        <v>0</v>
      </c>
      <c r="N1563" s="3">
        <f>'5thR'!N$115</f>
        <v>0</v>
      </c>
      <c r="O1563" s="3">
        <f>'5thR'!O$115</f>
        <v>0</v>
      </c>
      <c r="P1563" s="3">
        <f>'5thR'!P$115</f>
        <v>0</v>
      </c>
      <c r="Q1563" s="3">
        <f>'5thR'!Q$115</f>
        <v>0</v>
      </c>
      <c r="R1563" s="3">
        <f>'5thR'!R$115</f>
        <v>0</v>
      </c>
      <c r="S1563" s="3">
        <f>'5thR'!S$115</f>
        <v>0</v>
      </c>
      <c r="T1563" s="3">
        <f>'5thR'!T$115</f>
        <v>0</v>
      </c>
      <c r="U1563" s="10">
        <f t="shared" si="109"/>
        <v>0</v>
      </c>
    </row>
    <row r="1564" spans="1:21" x14ac:dyDescent="0.35">
      <c r="B1564" s="4" t="s">
        <v>17</v>
      </c>
      <c r="C1564" s="3">
        <f>'6thR'!C$115</f>
        <v>0</v>
      </c>
      <c r="D1564" s="3">
        <f>'6thR'!D$115</f>
        <v>0</v>
      </c>
      <c r="E1564" s="3">
        <f>'6thR'!E$115</f>
        <v>0</v>
      </c>
      <c r="F1564" s="3">
        <f>'6thR'!F$115</f>
        <v>0</v>
      </c>
      <c r="G1564" s="3">
        <f>'6thR'!G$115</f>
        <v>0</v>
      </c>
      <c r="H1564" s="3">
        <f>'6thR'!H$115</f>
        <v>0</v>
      </c>
      <c r="I1564" s="3">
        <f>'6thR'!I$115</f>
        <v>0</v>
      </c>
      <c r="J1564" s="3">
        <f>'6thR'!J$115</f>
        <v>0</v>
      </c>
      <c r="K1564" s="3">
        <f>'6thR'!K$115</f>
        <v>0</v>
      </c>
      <c r="L1564" s="3">
        <f>'6thR'!L$115</f>
        <v>0</v>
      </c>
      <c r="M1564" s="3">
        <f>'6thR'!M$115</f>
        <v>0</v>
      </c>
      <c r="N1564" s="3">
        <f>'6thR'!N$115</f>
        <v>0</v>
      </c>
      <c r="O1564" s="3">
        <f>'6thR'!O$115</f>
        <v>0</v>
      </c>
      <c r="P1564" s="3">
        <f>'6thR'!P$115</f>
        <v>0</v>
      </c>
      <c r="Q1564" s="3">
        <f>'6thR'!Q$115</f>
        <v>0</v>
      </c>
      <c r="R1564" s="3">
        <f>'6thR'!R$115</f>
        <v>0</v>
      </c>
      <c r="S1564" s="3">
        <f>'6thR'!S$115</f>
        <v>0</v>
      </c>
      <c r="T1564" s="3">
        <f>'6thR'!T$115</f>
        <v>0</v>
      </c>
      <c r="U1564" s="10">
        <f t="shared" si="109"/>
        <v>0</v>
      </c>
    </row>
    <row r="1565" spans="1:21" x14ac:dyDescent="0.35">
      <c r="B1565" s="4" t="s">
        <v>18</v>
      </c>
      <c r="C1565" s="3">
        <f>'7thR'!C$115</f>
        <v>0</v>
      </c>
      <c r="D1565" s="3">
        <f>'7thR'!D$115</f>
        <v>0</v>
      </c>
      <c r="E1565" s="3">
        <f>'7thR'!E$115</f>
        <v>0</v>
      </c>
      <c r="F1565" s="3">
        <f>'7thR'!F$115</f>
        <v>0</v>
      </c>
      <c r="G1565" s="3">
        <f>'7thR'!G$115</f>
        <v>0</v>
      </c>
      <c r="H1565" s="3">
        <f>'7thR'!H$115</f>
        <v>0</v>
      </c>
      <c r="I1565" s="3">
        <f>'7thR'!I$115</f>
        <v>0</v>
      </c>
      <c r="J1565" s="3">
        <f>'7thR'!J$115</f>
        <v>0</v>
      </c>
      <c r="K1565" s="3">
        <f>'7thR'!K$115</f>
        <v>0</v>
      </c>
      <c r="L1565" s="3">
        <f>'7thR'!L$115</f>
        <v>0</v>
      </c>
      <c r="M1565" s="3">
        <f>'7thR'!M$115</f>
        <v>0</v>
      </c>
      <c r="N1565" s="3">
        <f>'7thR'!N$115</f>
        <v>0</v>
      </c>
      <c r="O1565" s="3">
        <f>'7thR'!O$115</f>
        <v>0</v>
      </c>
      <c r="P1565" s="3">
        <f>'7thR'!P$115</f>
        <v>0</v>
      </c>
      <c r="Q1565" s="3">
        <f>'7thR'!Q$115</f>
        <v>0</v>
      </c>
      <c r="R1565" s="3">
        <f>'7thR'!R$115</f>
        <v>0</v>
      </c>
      <c r="S1565" s="3">
        <f>'7thR'!S$115</f>
        <v>0</v>
      </c>
      <c r="T1565" s="3">
        <f>'7thR'!T$115</f>
        <v>0</v>
      </c>
      <c r="U1565" s="10">
        <f t="shared" si="109"/>
        <v>0</v>
      </c>
    </row>
    <row r="1566" spans="1:21" ht="15" thickBot="1" x14ac:dyDescent="0.4">
      <c r="B1566" s="4" t="s">
        <v>19</v>
      </c>
      <c r="C1566" s="32">
        <f>'8thR'!C$115</f>
        <v>0</v>
      </c>
      <c r="D1566" s="32">
        <f>'8thR'!D$115</f>
        <v>0</v>
      </c>
      <c r="E1566" s="32">
        <f>'8thR'!E$115</f>
        <v>0</v>
      </c>
      <c r="F1566" s="32">
        <f>'8thR'!F$115</f>
        <v>0</v>
      </c>
      <c r="G1566" s="32">
        <f>'8thR'!G$115</f>
        <v>0</v>
      </c>
      <c r="H1566" s="32">
        <f>'8thR'!H$115</f>
        <v>0</v>
      </c>
      <c r="I1566" s="32">
        <f>'8thR'!I$115</f>
        <v>0</v>
      </c>
      <c r="J1566" s="32">
        <f>'8thR'!J$115</f>
        <v>0</v>
      </c>
      <c r="K1566" s="32">
        <f>'8thR'!K$115</f>
        <v>0</v>
      </c>
      <c r="L1566" s="32">
        <f>'8thR'!L$115</f>
        <v>0</v>
      </c>
      <c r="M1566" s="32">
        <f>'8thR'!M$115</f>
        <v>0</v>
      </c>
      <c r="N1566" s="32">
        <f>'8thR'!N$115</f>
        <v>0</v>
      </c>
      <c r="O1566" s="32">
        <f>'8thR'!O$115</f>
        <v>0</v>
      </c>
      <c r="P1566" s="32">
        <f>'8thR'!P$115</f>
        <v>0</v>
      </c>
      <c r="Q1566" s="32">
        <f>'8thR'!Q$115</f>
        <v>0</v>
      </c>
      <c r="R1566" s="32">
        <f>'8thR'!R$115</f>
        <v>0</v>
      </c>
      <c r="S1566" s="32">
        <f>'8thR'!S$115</f>
        <v>0</v>
      </c>
      <c r="T1566" s="32">
        <f>'8thR'!T$115</f>
        <v>0</v>
      </c>
      <c r="U1566" s="10">
        <f t="shared" si="109"/>
        <v>0</v>
      </c>
    </row>
    <row r="1567" spans="1:21" ht="16" thickTop="1" x14ac:dyDescent="0.35">
      <c r="B1567" s="38" t="s">
        <v>12</v>
      </c>
      <c r="C1567" s="30">
        <f>score!H$115</f>
        <v>0</v>
      </c>
      <c r="D1567" s="30">
        <f>score!I$115</f>
        <v>0</v>
      </c>
      <c r="E1567" s="30">
        <f>score!J$115</f>
        <v>0</v>
      </c>
      <c r="F1567" s="30">
        <f>score!K$115</f>
        <v>0</v>
      </c>
      <c r="G1567" s="30">
        <f>score!L$115</f>
        <v>0</v>
      </c>
      <c r="H1567" s="30">
        <f>score!M$115</f>
        <v>0</v>
      </c>
      <c r="I1567" s="30">
        <f>score!N$115</f>
        <v>0</v>
      </c>
      <c r="J1567" s="30">
        <f>score!O$115</f>
        <v>0</v>
      </c>
      <c r="K1567" s="30">
        <f>score!P$115</f>
        <v>0</v>
      </c>
      <c r="L1567" s="30">
        <f>score!Q$115</f>
        <v>0</v>
      </c>
      <c r="M1567" s="30">
        <f>score!R$115</f>
        <v>0</v>
      </c>
      <c r="N1567" s="30">
        <f>score!S$115</f>
        <v>0</v>
      </c>
      <c r="O1567" s="30">
        <f>score!T$115</f>
        <v>0</v>
      </c>
      <c r="P1567" s="30">
        <f>score!U$115</f>
        <v>0</v>
      </c>
      <c r="Q1567" s="30">
        <f>score!V$115</f>
        <v>0</v>
      </c>
      <c r="R1567" s="30">
        <f>score!W$115</f>
        <v>0</v>
      </c>
      <c r="S1567" s="30">
        <f>score!X$115</f>
        <v>0</v>
      </c>
      <c r="T1567" s="30">
        <f>score!Y$115</f>
        <v>0</v>
      </c>
      <c r="U1567" s="34">
        <f t="shared" si="109"/>
        <v>0</v>
      </c>
    </row>
    <row r="1568" spans="1:21" ht="15.5" x14ac:dyDescent="0.35">
      <c r="B1568" s="39" t="s">
        <v>7</v>
      </c>
      <c r="C1568" s="40">
        <f>score!H$147</f>
        <v>4</v>
      </c>
      <c r="D1568" s="40">
        <f>score!$I$147</f>
        <v>3</v>
      </c>
      <c r="E1568" s="40">
        <f>score!$J$147</f>
        <v>3</v>
      </c>
      <c r="F1568" s="40">
        <f>score!$K$147</f>
        <v>4</v>
      </c>
      <c r="G1568" s="40">
        <f>score!$L$147</f>
        <v>4</v>
      </c>
      <c r="H1568" s="40">
        <f>score!$M$147</f>
        <v>4</v>
      </c>
      <c r="I1568" s="40">
        <f>score!$N$147</f>
        <v>3</v>
      </c>
      <c r="J1568" s="40">
        <f>score!$O$147</f>
        <v>4</v>
      </c>
      <c r="K1568" s="40">
        <f>score!$P$147</f>
        <v>3</v>
      </c>
      <c r="L1568" s="40">
        <f>score!$Q$147</f>
        <v>4</v>
      </c>
      <c r="M1568" s="40">
        <f>score!$R$147</f>
        <v>3</v>
      </c>
      <c r="N1568" s="40">
        <f>score!$S$147</f>
        <v>3</v>
      </c>
      <c r="O1568" s="40">
        <f>score!$T$147</f>
        <v>4</v>
      </c>
      <c r="P1568" s="40">
        <f>score!$U$147</f>
        <v>4</v>
      </c>
      <c r="Q1568" s="40">
        <f>score!$V$147</f>
        <v>4</v>
      </c>
      <c r="R1568" s="40">
        <f>score!$W$147</f>
        <v>3</v>
      </c>
      <c r="S1568" s="40">
        <f>score!$X$147</f>
        <v>4</v>
      </c>
      <c r="T1568" s="40">
        <f>score!$Y$147</f>
        <v>3</v>
      </c>
      <c r="U1568" s="13">
        <f t="shared" si="109"/>
        <v>64</v>
      </c>
    </row>
    <row r="1569" spans="1:21" x14ac:dyDescent="0.35">
      <c r="C1569" s="41"/>
      <c r="D1569" s="41"/>
      <c r="E1569" s="41"/>
      <c r="F1569" s="41"/>
      <c r="G1569" s="41"/>
      <c r="H1569" s="41"/>
      <c r="I1569" s="41"/>
      <c r="J1569" s="41"/>
      <c r="K1569" s="41"/>
      <c r="L1569" s="41"/>
      <c r="M1569" s="41"/>
      <c r="N1569" s="41"/>
      <c r="O1569" s="41"/>
      <c r="P1569" s="41"/>
      <c r="Q1569" s="41"/>
      <c r="R1569" s="41"/>
      <c r="S1569" s="41"/>
      <c r="T1569" s="41"/>
    </row>
    <row r="1570" spans="1:21" ht="15" customHeight="1" x14ac:dyDescent="0.35">
      <c r="A1570" s="151">
        <f>score!A116</f>
        <v>110</v>
      </c>
      <c r="C1570" s="149" t="s">
        <v>6</v>
      </c>
      <c r="D1570" s="149"/>
      <c r="E1570" s="149"/>
      <c r="F1570" s="149"/>
      <c r="G1570" s="149"/>
      <c r="H1570" s="149"/>
      <c r="I1570" s="149"/>
      <c r="J1570" s="149"/>
      <c r="K1570" s="149"/>
      <c r="L1570" s="149"/>
      <c r="M1570" s="149"/>
      <c r="N1570" s="149"/>
      <c r="O1570" s="149"/>
      <c r="P1570" s="149"/>
      <c r="Q1570" s="149"/>
      <c r="R1570" s="149"/>
      <c r="S1570" s="149"/>
      <c r="T1570" s="149"/>
    </row>
    <row r="1571" spans="1:21" ht="15" customHeight="1" x14ac:dyDescent="0.35">
      <c r="A1571" s="151"/>
      <c r="B1571" s="152" t="str">
        <f>score!F116</f>
        <v/>
      </c>
      <c r="C1571" s="147">
        <v>1</v>
      </c>
      <c r="D1571" s="147">
        <v>2</v>
      </c>
      <c r="E1571" s="147">
        <v>3</v>
      </c>
      <c r="F1571" s="147">
        <v>4</v>
      </c>
      <c r="G1571" s="147">
        <v>5</v>
      </c>
      <c r="H1571" s="147">
        <v>6</v>
      </c>
      <c r="I1571" s="147">
        <v>7</v>
      </c>
      <c r="J1571" s="147">
        <v>8</v>
      </c>
      <c r="K1571" s="147">
        <v>9</v>
      </c>
      <c r="L1571" s="147">
        <v>10</v>
      </c>
      <c r="M1571" s="147">
        <v>11</v>
      </c>
      <c r="N1571" s="147">
        <v>12</v>
      </c>
      <c r="O1571" s="147">
        <v>13</v>
      </c>
      <c r="P1571" s="147">
        <v>14</v>
      </c>
      <c r="Q1571" s="147">
        <v>15</v>
      </c>
      <c r="R1571" s="147">
        <v>16</v>
      </c>
      <c r="S1571" s="147">
        <v>17</v>
      </c>
      <c r="T1571" s="147">
        <v>18</v>
      </c>
      <c r="U1571" s="42" t="s">
        <v>1</v>
      </c>
    </row>
    <row r="1572" spans="1:21" x14ac:dyDescent="0.35">
      <c r="B1572" s="152"/>
      <c r="C1572" s="147"/>
      <c r="D1572" s="147"/>
      <c r="E1572" s="147"/>
      <c r="F1572" s="147"/>
      <c r="G1572" s="147"/>
      <c r="H1572" s="147"/>
      <c r="I1572" s="147"/>
      <c r="J1572" s="147"/>
      <c r="K1572" s="147"/>
      <c r="L1572" s="147"/>
      <c r="M1572" s="147"/>
      <c r="N1572" s="147"/>
      <c r="O1572" s="147"/>
      <c r="P1572" s="147"/>
      <c r="Q1572" s="147"/>
      <c r="R1572" s="147"/>
      <c r="S1572" s="147"/>
      <c r="T1572" s="147"/>
      <c r="U1572" s="43"/>
    </row>
    <row r="1573" spans="1:21" x14ac:dyDescent="0.35">
      <c r="B1573" s="4" t="s">
        <v>8</v>
      </c>
      <c r="C1573" s="3">
        <f>'1stR'!C$116</f>
        <v>0</v>
      </c>
      <c r="D1573" s="3">
        <f>'1stR'!D$116</f>
        <v>0</v>
      </c>
      <c r="E1573" s="3">
        <f>'1stR'!E$116</f>
        <v>0</v>
      </c>
      <c r="F1573" s="3">
        <f>'1stR'!F$116</f>
        <v>0</v>
      </c>
      <c r="G1573" s="3">
        <f>'1stR'!G$116</f>
        <v>0</v>
      </c>
      <c r="H1573" s="3">
        <f>'1stR'!H$116</f>
        <v>0</v>
      </c>
      <c r="I1573" s="3">
        <f>'1stR'!I$116</f>
        <v>0</v>
      </c>
      <c r="J1573" s="3">
        <f>'1stR'!J$116</f>
        <v>0</v>
      </c>
      <c r="K1573" s="3">
        <f>'1stR'!K$116</f>
        <v>0</v>
      </c>
      <c r="L1573" s="3">
        <f>'1stR'!L$116</f>
        <v>0</v>
      </c>
      <c r="M1573" s="3">
        <f>'1stR'!M$116</f>
        <v>0</v>
      </c>
      <c r="N1573" s="3">
        <f>'1stR'!N$116</f>
        <v>0</v>
      </c>
      <c r="O1573" s="3">
        <f>'1stR'!O$116</f>
        <v>0</v>
      </c>
      <c r="P1573" s="3">
        <f>'1stR'!P$116</f>
        <v>0</v>
      </c>
      <c r="Q1573" s="3">
        <f>'1stR'!Q$116</f>
        <v>0</v>
      </c>
      <c r="R1573" s="3">
        <f>'1stR'!R$116</f>
        <v>0</v>
      </c>
      <c r="S1573" s="3">
        <f>'1stR'!S$116</f>
        <v>0</v>
      </c>
      <c r="T1573" s="3">
        <f>'1stR'!T$116</f>
        <v>0</v>
      </c>
      <c r="U1573" s="10">
        <f>SUM(C1573:T1573)</f>
        <v>0</v>
      </c>
    </row>
    <row r="1574" spans="1:21" x14ac:dyDescent="0.35">
      <c r="B1574" s="4" t="s">
        <v>13</v>
      </c>
      <c r="C1574" s="3">
        <f>'2ndR'!C$116</f>
        <v>0</v>
      </c>
      <c r="D1574" s="3">
        <f>'2ndR'!D$116</f>
        <v>0</v>
      </c>
      <c r="E1574" s="3">
        <f>'2ndR'!E$116</f>
        <v>0</v>
      </c>
      <c r="F1574" s="3">
        <f>'2ndR'!F$116</f>
        <v>0</v>
      </c>
      <c r="G1574" s="3">
        <f>'2ndR'!G$116</f>
        <v>0</v>
      </c>
      <c r="H1574" s="3">
        <f>'2ndR'!H$116</f>
        <v>0</v>
      </c>
      <c r="I1574" s="3">
        <f>'2ndR'!I$116</f>
        <v>0</v>
      </c>
      <c r="J1574" s="3">
        <f>'2ndR'!J$116</f>
        <v>0</v>
      </c>
      <c r="K1574" s="3">
        <f>'2ndR'!K$116</f>
        <v>0</v>
      </c>
      <c r="L1574" s="3">
        <f>'2ndR'!L$116</f>
        <v>0</v>
      </c>
      <c r="M1574" s="3">
        <f>'2ndR'!M$116</f>
        <v>0</v>
      </c>
      <c r="N1574" s="3">
        <f>'2ndR'!N$116</f>
        <v>0</v>
      </c>
      <c r="O1574" s="3">
        <f>'2ndR'!O$116</f>
        <v>0</v>
      </c>
      <c r="P1574" s="3">
        <f>'2ndR'!P$116</f>
        <v>0</v>
      </c>
      <c r="Q1574" s="3">
        <f>'2ndR'!Q$116</f>
        <v>0</v>
      </c>
      <c r="R1574" s="3">
        <f>'2ndR'!R$116</f>
        <v>0</v>
      </c>
      <c r="S1574" s="3">
        <f>'2ndR'!S$116</f>
        <v>0</v>
      </c>
      <c r="T1574" s="3">
        <f>'2ndR'!T$116</f>
        <v>0</v>
      </c>
      <c r="U1574" s="10">
        <f t="shared" ref="U1574:U1582" si="110">SUM(C1574:T1574)</f>
        <v>0</v>
      </c>
    </row>
    <row r="1575" spans="1:21" x14ac:dyDescent="0.35">
      <c r="B1575" s="4" t="s">
        <v>14</v>
      </c>
      <c r="C1575" s="3">
        <f>'3rdR'!C$116</f>
        <v>0</v>
      </c>
      <c r="D1575" s="3">
        <f>'3rdR'!D$116</f>
        <v>0</v>
      </c>
      <c r="E1575" s="3">
        <f>'3rdR'!E$116</f>
        <v>0</v>
      </c>
      <c r="F1575" s="3">
        <f>'3rdR'!F$116</f>
        <v>0</v>
      </c>
      <c r="G1575" s="3">
        <f>'3rdR'!G$116</f>
        <v>0</v>
      </c>
      <c r="H1575" s="3">
        <f>'3rdR'!H$116</f>
        <v>0</v>
      </c>
      <c r="I1575" s="3">
        <f>'3rdR'!I$116</f>
        <v>0</v>
      </c>
      <c r="J1575" s="3">
        <f>'3rdR'!J$116</f>
        <v>0</v>
      </c>
      <c r="K1575" s="3">
        <f>'3rdR'!K$116</f>
        <v>0</v>
      </c>
      <c r="L1575" s="3">
        <f>'3rdR'!L$116</f>
        <v>0</v>
      </c>
      <c r="M1575" s="3">
        <f>'3rdR'!M$116</f>
        <v>0</v>
      </c>
      <c r="N1575" s="3">
        <f>'3rdR'!N$116</f>
        <v>0</v>
      </c>
      <c r="O1575" s="3">
        <f>'3rdR'!O$116</f>
        <v>0</v>
      </c>
      <c r="P1575" s="3">
        <f>'3rdR'!P$116</f>
        <v>0</v>
      </c>
      <c r="Q1575" s="3">
        <f>'3rdR'!Q$116</f>
        <v>0</v>
      </c>
      <c r="R1575" s="3">
        <f>'3rdR'!R$116</f>
        <v>0</v>
      </c>
      <c r="S1575" s="3">
        <f>'3rdR'!S$116</f>
        <v>0</v>
      </c>
      <c r="T1575" s="3">
        <f>'3rdR'!T$116</f>
        <v>0</v>
      </c>
      <c r="U1575" s="10">
        <f t="shared" si="110"/>
        <v>0</v>
      </c>
    </row>
    <row r="1576" spans="1:21" x14ac:dyDescent="0.35">
      <c r="B1576" s="4" t="s">
        <v>15</v>
      </c>
      <c r="C1576" s="3">
        <f>'4thR'!C$116</f>
        <v>0</v>
      </c>
      <c r="D1576" s="3">
        <f>'4thR'!D$116</f>
        <v>0</v>
      </c>
      <c r="E1576" s="3">
        <f>'4thR'!E$116</f>
        <v>0</v>
      </c>
      <c r="F1576" s="3">
        <f>'4thR'!F$116</f>
        <v>0</v>
      </c>
      <c r="G1576" s="3">
        <f>'4thR'!G$116</f>
        <v>0</v>
      </c>
      <c r="H1576" s="3">
        <f>'4thR'!H$116</f>
        <v>0</v>
      </c>
      <c r="I1576" s="3">
        <f>'4thR'!I$116</f>
        <v>0</v>
      </c>
      <c r="J1576" s="3">
        <f>'4thR'!J$116</f>
        <v>0</v>
      </c>
      <c r="K1576" s="3">
        <f>'4thR'!K$116</f>
        <v>0</v>
      </c>
      <c r="L1576" s="3">
        <f>'4thR'!L$116</f>
        <v>0</v>
      </c>
      <c r="M1576" s="3">
        <f>'4thR'!M$116</f>
        <v>0</v>
      </c>
      <c r="N1576" s="3">
        <f>'4thR'!N$116</f>
        <v>0</v>
      </c>
      <c r="O1576" s="3">
        <f>'4thR'!O$116</f>
        <v>0</v>
      </c>
      <c r="P1576" s="3">
        <f>'4thR'!P$116</f>
        <v>0</v>
      </c>
      <c r="Q1576" s="3">
        <f>'4thR'!Q$116</f>
        <v>0</v>
      </c>
      <c r="R1576" s="3">
        <f>'4thR'!R$116</f>
        <v>0</v>
      </c>
      <c r="S1576" s="3">
        <f>'4thR'!S$116</f>
        <v>0</v>
      </c>
      <c r="T1576" s="3">
        <f>'4thR'!T$116</f>
        <v>0</v>
      </c>
      <c r="U1576" s="10">
        <f t="shared" si="110"/>
        <v>0</v>
      </c>
    </row>
    <row r="1577" spans="1:21" x14ac:dyDescent="0.35">
      <c r="B1577" s="4" t="s">
        <v>16</v>
      </c>
      <c r="C1577" s="3">
        <f>'5thR'!C$116</f>
        <v>0</v>
      </c>
      <c r="D1577" s="3">
        <f>'5thR'!D$116</f>
        <v>0</v>
      </c>
      <c r="E1577" s="3">
        <f>'5thR'!E$116</f>
        <v>0</v>
      </c>
      <c r="F1577" s="3">
        <f>'5thR'!F$116</f>
        <v>0</v>
      </c>
      <c r="G1577" s="3">
        <f>'5thR'!G$116</f>
        <v>0</v>
      </c>
      <c r="H1577" s="3">
        <f>'5thR'!H$116</f>
        <v>0</v>
      </c>
      <c r="I1577" s="3">
        <f>'5thR'!I$116</f>
        <v>0</v>
      </c>
      <c r="J1577" s="3">
        <f>'5thR'!J$116</f>
        <v>0</v>
      </c>
      <c r="K1577" s="3">
        <f>'5thR'!K$116</f>
        <v>0</v>
      </c>
      <c r="L1577" s="3">
        <f>'5thR'!L$116</f>
        <v>0</v>
      </c>
      <c r="M1577" s="3">
        <f>'5thR'!M$116</f>
        <v>0</v>
      </c>
      <c r="N1577" s="3">
        <f>'5thR'!N$116</f>
        <v>0</v>
      </c>
      <c r="O1577" s="3">
        <f>'5thR'!O$116</f>
        <v>0</v>
      </c>
      <c r="P1577" s="3">
        <f>'5thR'!P$116</f>
        <v>0</v>
      </c>
      <c r="Q1577" s="3">
        <f>'5thR'!Q$116</f>
        <v>0</v>
      </c>
      <c r="R1577" s="3">
        <f>'5thR'!R$116</f>
        <v>0</v>
      </c>
      <c r="S1577" s="3">
        <f>'5thR'!S$116</f>
        <v>0</v>
      </c>
      <c r="T1577" s="3">
        <f>'5thR'!T$116</f>
        <v>0</v>
      </c>
      <c r="U1577" s="10">
        <f t="shared" si="110"/>
        <v>0</v>
      </c>
    </row>
    <row r="1578" spans="1:21" x14ac:dyDescent="0.35">
      <c r="B1578" s="4" t="s">
        <v>17</v>
      </c>
      <c r="C1578" s="3">
        <f>'6thR'!C$116</f>
        <v>0</v>
      </c>
      <c r="D1578" s="3">
        <f>'6thR'!D$116</f>
        <v>0</v>
      </c>
      <c r="E1578" s="3">
        <f>'6thR'!E$116</f>
        <v>0</v>
      </c>
      <c r="F1578" s="3">
        <f>'6thR'!F$116</f>
        <v>0</v>
      </c>
      <c r="G1578" s="3">
        <f>'6thR'!G$116</f>
        <v>0</v>
      </c>
      <c r="H1578" s="3">
        <f>'6thR'!H$116</f>
        <v>0</v>
      </c>
      <c r="I1578" s="3">
        <f>'6thR'!I$116</f>
        <v>0</v>
      </c>
      <c r="J1578" s="3">
        <f>'6thR'!J$116</f>
        <v>0</v>
      </c>
      <c r="K1578" s="3">
        <f>'6thR'!K$116</f>
        <v>0</v>
      </c>
      <c r="L1578" s="3">
        <f>'6thR'!L$116</f>
        <v>0</v>
      </c>
      <c r="M1578" s="3">
        <f>'6thR'!M$116</f>
        <v>0</v>
      </c>
      <c r="N1578" s="3">
        <f>'6thR'!N$116</f>
        <v>0</v>
      </c>
      <c r="O1578" s="3">
        <f>'6thR'!O$116</f>
        <v>0</v>
      </c>
      <c r="P1578" s="3">
        <f>'6thR'!P$116</f>
        <v>0</v>
      </c>
      <c r="Q1578" s="3">
        <f>'6thR'!Q$116</f>
        <v>0</v>
      </c>
      <c r="R1578" s="3">
        <f>'6thR'!R$116</f>
        <v>0</v>
      </c>
      <c r="S1578" s="3">
        <f>'6thR'!S$116</f>
        <v>0</v>
      </c>
      <c r="T1578" s="3">
        <f>'6thR'!T$116</f>
        <v>0</v>
      </c>
      <c r="U1578" s="10">
        <f t="shared" si="110"/>
        <v>0</v>
      </c>
    </row>
    <row r="1579" spans="1:21" x14ac:dyDescent="0.35">
      <c r="B1579" s="4" t="s">
        <v>18</v>
      </c>
      <c r="C1579" s="3">
        <f>'7thR'!C$116</f>
        <v>0</v>
      </c>
      <c r="D1579" s="3">
        <f>'7thR'!D$116</f>
        <v>0</v>
      </c>
      <c r="E1579" s="3">
        <f>'7thR'!E$116</f>
        <v>0</v>
      </c>
      <c r="F1579" s="3">
        <f>'7thR'!F$116</f>
        <v>0</v>
      </c>
      <c r="G1579" s="3">
        <f>'7thR'!G$116</f>
        <v>0</v>
      </c>
      <c r="H1579" s="3">
        <f>'7thR'!H$116</f>
        <v>0</v>
      </c>
      <c r="I1579" s="3">
        <f>'7thR'!I$116</f>
        <v>0</v>
      </c>
      <c r="J1579" s="3">
        <f>'7thR'!J$116</f>
        <v>0</v>
      </c>
      <c r="K1579" s="3">
        <f>'7thR'!K$116</f>
        <v>0</v>
      </c>
      <c r="L1579" s="3">
        <f>'7thR'!L$116</f>
        <v>0</v>
      </c>
      <c r="M1579" s="3">
        <f>'7thR'!M$116</f>
        <v>0</v>
      </c>
      <c r="N1579" s="3">
        <f>'7thR'!N$116</f>
        <v>0</v>
      </c>
      <c r="O1579" s="3">
        <f>'7thR'!O$116</f>
        <v>0</v>
      </c>
      <c r="P1579" s="3">
        <f>'7thR'!P$116</f>
        <v>0</v>
      </c>
      <c r="Q1579" s="3">
        <f>'7thR'!Q$116</f>
        <v>0</v>
      </c>
      <c r="R1579" s="3">
        <f>'7thR'!R$116</f>
        <v>0</v>
      </c>
      <c r="S1579" s="3">
        <f>'7thR'!S$116</f>
        <v>0</v>
      </c>
      <c r="T1579" s="3">
        <f>'7thR'!T$116</f>
        <v>0</v>
      </c>
      <c r="U1579" s="10">
        <f t="shared" si="110"/>
        <v>0</v>
      </c>
    </row>
    <row r="1580" spans="1:21" ht="15" thickBot="1" x14ac:dyDescent="0.4">
      <c r="B1580" s="4" t="s">
        <v>19</v>
      </c>
      <c r="C1580" s="32">
        <f>'8thR'!C$116</f>
        <v>0</v>
      </c>
      <c r="D1580" s="32">
        <f>'8thR'!D$116</f>
        <v>0</v>
      </c>
      <c r="E1580" s="32">
        <f>'8thR'!E$116</f>
        <v>0</v>
      </c>
      <c r="F1580" s="32">
        <f>'8thR'!F$116</f>
        <v>0</v>
      </c>
      <c r="G1580" s="32">
        <f>'8thR'!G$116</f>
        <v>0</v>
      </c>
      <c r="H1580" s="32">
        <f>'8thR'!H$116</f>
        <v>0</v>
      </c>
      <c r="I1580" s="32">
        <f>'8thR'!I$116</f>
        <v>0</v>
      </c>
      <c r="J1580" s="32">
        <f>'8thR'!J$116</f>
        <v>0</v>
      </c>
      <c r="K1580" s="32">
        <f>'8thR'!K$116</f>
        <v>0</v>
      </c>
      <c r="L1580" s="32">
        <f>'8thR'!L$116</f>
        <v>0</v>
      </c>
      <c r="M1580" s="32">
        <f>'8thR'!M$116</f>
        <v>0</v>
      </c>
      <c r="N1580" s="32">
        <f>'8thR'!N$116</f>
        <v>0</v>
      </c>
      <c r="O1580" s="32">
        <f>'8thR'!O$116</f>
        <v>0</v>
      </c>
      <c r="P1580" s="32">
        <f>'8thR'!P$116</f>
        <v>0</v>
      </c>
      <c r="Q1580" s="32">
        <f>'8thR'!Q$116</f>
        <v>0</v>
      </c>
      <c r="R1580" s="32">
        <f>'8thR'!R$116</f>
        <v>0</v>
      </c>
      <c r="S1580" s="32">
        <f>'8thR'!S$116</f>
        <v>0</v>
      </c>
      <c r="T1580" s="32">
        <f>'8thR'!T$116</f>
        <v>0</v>
      </c>
      <c r="U1580" s="10">
        <f t="shared" si="110"/>
        <v>0</v>
      </c>
    </row>
    <row r="1581" spans="1:21" ht="16" thickTop="1" x14ac:dyDescent="0.35">
      <c r="B1581" s="38" t="s">
        <v>12</v>
      </c>
      <c r="C1581" s="30">
        <f>score!H$116</f>
        <v>0</v>
      </c>
      <c r="D1581" s="30">
        <f>score!I$116</f>
        <v>0</v>
      </c>
      <c r="E1581" s="30">
        <f>score!J$116</f>
        <v>0</v>
      </c>
      <c r="F1581" s="30">
        <f>score!K$116</f>
        <v>0</v>
      </c>
      <c r="G1581" s="30">
        <f>score!L$116</f>
        <v>0</v>
      </c>
      <c r="H1581" s="30">
        <f>score!M$116</f>
        <v>0</v>
      </c>
      <c r="I1581" s="30">
        <f>score!N$116</f>
        <v>0</v>
      </c>
      <c r="J1581" s="30">
        <f>score!O$116</f>
        <v>0</v>
      </c>
      <c r="K1581" s="30">
        <f>score!P$116</f>
        <v>0</v>
      </c>
      <c r="L1581" s="30">
        <f>score!Q$116</f>
        <v>0</v>
      </c>
      <c r="M1581" s="30">
        <f>score!R$116</f>
        <v>0</v>
      </c>
      <c r="N1581" s="30">
        <f>score!S$116</f>
        <v>0</v>
      </c>
      <c r="O1581" s="30">
        <f>score!T$116</f>
        <v>0</v>
      </c>
      <c r="P1581" s="30">
        <f>score!U$116</f>
        <v>0</v>
      </c>
      <c r="Q1581" s="30">
        <f>score!V$116</f>
        <v>0</v>
      </c>
      <c r="R1581" s="30">
        <f>score!W$116</f>
        <v>0</v>
      </c>
      <c r="S1581" s="30">
        <f>score!X$116</f>
        <v>0</v>
      </c>
      <c r="T1581" s="30">
        <f>score!Y$116</f>
        <v>0</v>
      </c>
      <c r="U1581" s="34">
        <f t="shared" si="110"/>
        <v>0</v>
      </c>
    </row>
    <row r="1582" spans="1:21" ht="15.5" x14ac:dyDescent="0.35">
      <c r="B1582" s="39" t="s">
        <v>7</v>
      </c>
      <c r="C1582" s="40">
        <f>score!H$147</f>
        <v>4</v>
      </c>
      <c r="D1582" s="40">
        <f>score!$I$147</f>
        <v>3</v>
      </c>
      <c r="E1582" s="40">
        <f>score!$J$147</f>
        <v>3</v>
      </c>
      <c r="F1582" s="40">
        <f>score!$K$147</f>
        <v>4</v>
      </c>
      <c r="G1582" s="40">
        <f>score!$L$147</f>
        <v>4</v>
      </c>
      <c r="H1582" s="40">
        <f>score!$M$147</f>
        <v>4</v>
      </c>
      <c r="I1582" s="40">
        <f>score!$N$147</f>
        <v>3</v>
      </c>
      <c r="J1582" s="40">
        <f>score!$O$147</f>
        <v>4</v>
      </c>
      <c r="K1582" s="40">
        <f>score!$P$147</f>
        <v>3</v>
      </c>
      <c r="L1582" s="40">
        <f>score!$Q$147</f>
        <v>4</v>
      </c>
      <c r="M1582" s="40">
        <f>score!$R$147</f>
        <v>3</v>
      </c>
      <c r="N1582" s="40">
        <f>score!$S$147</f>
        <v>3</v>
      </c>
      <c r="O1582" s="40">
        <f>score!$T$147</f>
        <v>4</v>
      </c>
      <c r="P1582" s="40">
        <f>score!$U$147</f>
        <v>4</v>
      </c>
      <c r="Q1582" s="40">
        <f>score!$V$147</f>
        <v>4</v>
      </c>
      <c r="R1582" s="40">
        <f>score!$W$147</f>
        <v>3</v>
      </c>
      <c r="S1582" s="40">
        <f>score!$X$147</f>
        <v>4</v>
      </c>
      <c r="T1582" s="40">
        <f>score!$Y$147</f>
        <v>3</v>
      </c>
      <c r="U1582" s="13">
        <f t="shared" si="110"/>
        <v>64</v>
      </c>
    </row>
    <row r="1584" spans="1:21" x14ac:dyDescent="0.35">
      <c r="A1584" s="151">
        <f>score!A117</f>
        <v>111</v>
      </c>
      <c r="C1584" s="153" t="s">
        <v>6</v>
      </c>
      <c r="D1584" s="153"/>
      <c r="E1584" s="153"/>
      <c r="F1584" s="153"/>
      <c r="G1584" s="153"/>
      <c r="H1584" s="153"/>
      <c r="I1584" s="153"/>
      <c r="J1584" s="153"/>
      <c r="K1584" s="153"/>
      <c r="L1584" s="153"/>
      <c r="M1584" s="153"/>
      <c r="N1584" s="153"/>
      <c r="O1584" s="153"/>
      <c r="P1584" s="153"/>
      <c r="Q1584" s="153"/>
      <c r="R1584" s="153"/>
      <c r="S1584" s="153"/>
      <c r="T1584" s="153"/>
    </row>
    <row r="1585" spans="1:21" x14ac:dyDescent="0.35">
      <c r="A1585" s="151"/>
      <c r="B1585" s="152" t="str">
        <f>score!F117</f>
        <v/>
      </c>
      <c r="C1585" s="155">
        <v>1</v>
      </c>
      <c r="D1585" s="155">
        <v>2</v>
      </c>
      <c r="E1585" s="155">
        <v>3</v>
      </c>
      <c r="F1585" s="155">
        <v>4</v>
      </c>
      <c r="G1585" s="155">
        <v>5</v>
      </c>
      <c r="H1585" s="155">
        <v>6</v>
      </c>
      <c r="I1585" s="155">
        <v>7</v>
      </c>
      <c r="J1585" s="155">
        <v>8</v>
      </c>
      <c r="K1585" s="155">
        <v>9</v>
      </c>
      <c r="L1585" s="155">
        <v>10</v>
      </c>
      <c r="M1585" s="155">
        <v>11</v>
      </c>
      <c r="N1585" s="155">
        <v>12</v>
      </c>
      <c r="O1585" s="155">
        <v>13</v>
      </c>
      <c r="P1585" s="155">
        <v>14</v>
      </c>
      <c r="Q1585" s="155">
        <v>15</v>
      </c>
      <c r="R1585" s="155">
        <v>16</v>
      </c>
      <c r="S1585" s="155">
        <v>17</v>
      </c>
      <c r="T1585" s="155">
        <v>18</v>
      </c>
      <c r="U1585" s="42" t="s">
        <v>1</v>
      </c>
    </row>
    <row r="1586" spans="1:21" x14ac:dyDescent="0.35">
      <c r="B1586" s="154"/>
      <c r="C1586" s="146"/>
      <c r="D1586" s="146"/>
      <c r="E1586" s="146"/>
      <c r="F1586" s="146"/>
      <c r="G1586" s="146"/>
      <c r="H1586" s="146"/>
      <c r="I1586" s="146"/>
      <c r="J1586" s="146"/>
      <c r="K1586" s="146"/>
      <c r="L1586" s="146"/>
      <c r="M1586" s="146"/>
      <c r="N1586" s="146"/>
      <c r="O1586" s="146"/>
      <c r="P1586" s="146"/>
      <c r="Q1586" s="146"/>
      <c r="R1586" s="146"/>
      <c r="S1586" s="146"/>
      <c r="T1586" s="146"/>
      <c r="U1586" s="43"/>
    </row>
    <row r="1587" spans="1:21" x14ac:dyDescent="0.35">
      <c r="B1587" s="4" t="s">
        <v>8</v>
      </c>
      <c r="C1587" s="3">
        <f>'1stR'!C$117</f>
        <v>0</v>
      </c>
      <c r="D1587" s="3">
        <f>'1stR'!D$117</f>
        <v>0</v>
      </c>
      <c r="E1587" s="3">
        <f>'1stR'!E$117</f>
        <v>0</v>
      </c>
      <c r="F1587" s="3">
        <f>'1stR'!F$117</f>
        <v>0</v>
      </c>
      <c r="G1587" s="3">
        <f>'1stR'!G$117</f>
        <v>0</v>
      </c>
      <c r="H1587" s="3">
        <f>'1stR'!H$117</f>
        <v>0</v>
      </c>
      <c r="I1587" s="3">
        <f>'1stR'!I$117</f>
        <v>0</v>
      </c>
      <c r="J1587" s="3">
        <f>'1stR'!J$117</f>
        <v>0</v>
      </c>
      <c r="K1587" s="3">
        <f>'1stR'!K$117</f>
        <v>0</v>
      </c>
      <c r="L1587" s="3">
        <f>'1stR'!L$117</f>
        <v>0</v>
      </c>
      <c r="M1587" s="3">
        <f>'1stR'!M$117</f>
        <v>0</v>
      </c>
      <c r="N1587" s="3">
        <f>'1stR'!N$117</f>
        <v>0</v>
      </c>
      <c r="O1587" s="3">
        <f>'1stR'!O$117</f>
        <v>0</v>
      </c>
      <c r="P1587" s="3">
        <f>'1stR'!P$117</f>
        <v>0</v>
      </c>
      <c r="Q1587" s="3">
        <f>'1stR'!Q$117</f>
        <v>0</v>
      </c>
      <c r="R1587" s="3">
        <f>'1stR'!R$117</f>
        <v>0</v>
      </c>
      <c r="S1587" s="3">
        <f>'1stR'!S$117</f>
        <v>0</v>
      </c>
      <c r="T1587" s="3">
        <f>'1stR'!T$117</f>
        <v>0</v>
      </c>
      <c r="U1587" s="10">
        <f>SUM(C1587:T1587)</f>
        <v>0</v>
      </c>
    </row>
    <row r="1588" spans="1:21" x14ac:dyDescent="0.35">
      <c r="B1588" s="4" t="s">
        <v>13</v>
      </c>
      <c r="C1588" s="3">
        <f>'2ndR'!C$117</f>
        <v>0</v>
      </c>
      <c r="D1588" s="3">
        <f>'2ndR'!D$117</f>
        <v>0</v>
      </c>
      <c r="E1588" s="3">
        <f>'2ndR'!E$117</f>
        <v>0</v>
      </c>
      <c r="F1588" s="3">
        <f>'2ndR'!F$117</f>
        <v>0</v>
      </c>
      <c r="G1588" s="3">
        <f>'2ndR'!G$117</f>
        <v>0</v>
      </c>
      <c r="H1588" s="3">
        <f>'2ndR'!H$117</f>
        <v>0</v>
      </c>
      <c r="I1588" s="3">
        <f>'2ndR'!I$117</f>
        <v>0</v>
      </c>
      <c r="J1588" s="3">
        <f>'2ndR'!J$117</f>
        <v>0</v>
      </c>
      <c r="K1588" s="3">
        <f>'2ndR'!K$117</f>
        <v>0</v>
      </c>
      <c r="L1588" s="3">
        <f>'2ndR'!L$117</f>
        <v>0</v>
      </c>
      <c r="M1588" s="3">
        <f>'2ndR'!M$117</f>
        <v>0</v>
      </c>
      <c r="N1588" s="3">
        <f>'2ndR'!N$117</f>
        <v>0</v>
      </c>
      <c r="O1588" s="3">
        <f>'2ndR'!O$117</f>
        <v>0</v>
      </c>
      <c r="P1588" s="3">
        <f>'2ndR'!P$117</f>
        <v>0</v>
      </c>
      <c r="Q1588" s="3">
        <f>'2ndR'!Q$117</f>
        <v>0</v>
      </c>
      <c r="R1588" s="3">
        <f>'2ndR'!R$117</f>
        <v>0</v>
      </c>
      <c r="S1588" s="3">
        <f>'2ndR'!S$117</f>
        <v>0</v>
      </c>
      <c r="T1588" s="3">
        <f>'2ndR'!T$117</f>
        <v>0</v>
      </c>
      <c r="U1588" s="10">
        <f t="shared" ref="U1588:U1596" si="111">SUM(C1588:T1588)</f>
        <v>0</v>
      </c>
    </row>
    <row r="1589" spans="1:21" x14ac:dyDescent="0.35">
      <c r="B1589" s="4" t="s">
        <v>14</v>
      </c>
      <c r="C1589" s="3">
        <f>'3rdR'!C$117</f>
        <v>0</v>
      </c>
      <c r="D1589" s="3">
        <f>'3rdR'!D$117</f>
        <v>0</v>
      </c>
      <c r="E1589" s="3">
        <f>'3rdR'!E$117</f>
        <v>0</v>
      </c>
      <c r="F1589" s="3">
        <f>'3rdR'!F$117</f>
        <v>0</v>
      </c>
      <c r="G1589" s="3">
        <f>'3rdR'!G$117</f>
        <v>0</v>
      </c>
      <c r="H1589" s="3">
        <f>'3rdR'!H$117</f>
        <v>0</v>
      </c>
      <c r="I1589" s="3">
        <f>'3rdR'!I$117</f>
        <v>0</v>
      </c>
      <c r="J1589" s="3">
        <f>'3rdR'!J$117</f>
        <v>0</v>
      </c>
      <c r="K1589" s="3">
        <f>'3rdR'!K$117</f>
        <v>0</v>
      </c>
      <c r="L1589" s="3">
        <f>'3rdR'!L$117</f>
        <v>0</v>
      </c>
      <c r="M1589" s="3">
        <f>'3rdR'!M$117</f>
        <v>0</v>
      </c>
      <c r="N1589" s="3">
        <f>'3rdR'!N$117</f>
        <v>0</v>
      </c>
      <c r="O1589" s="3">
        <f>'3rdR'!O$117</f>
        <v>0</v>
      </c>
      <c r="P1589" s="3">
        <f>'3rdR'!P$117</f>
        <v>0</v>
      </c>
      <c r="Q1589" s="3">
        <f>'3rdR'!Q$117</f>
        <v>0</v>
      </c>
      <c r="R1589" s="3">
        <f>'3rdR'!R$117</f>
        <v>0</v>
      </c>
      <c r="S1589" s="3">
        <f>'3rdR'!S$117</f>
        <v>0</v>
      </c>
      <c r="T1589" s="3">
        <f>'3rdR'!T$117</f>
        <v>0</v>
      </c>
      <c r="U1589" s="10">
        <f t="shared" si="111"/>
        <v>0</v>
      </c>
    </row>
    <row r="1590" spans="1:21" x14ac:dyDescent="0.35">
      <c r="B1590" s="4" t="s">
        <v>15</v>
      </c>
      <c r="C1590" s="3">
        <f>'4thR'!C$117</f>
        <v>0</v>
      </c>
      <c r="D1590" s="3">
        <f>'4thR'!D$117</f>
        <v>0</v>
      </c>
      <c r="E1590" s="3">
        <f>'4thR'!E$117</f>
        <v>0</v>
      </c>
      <c r="F1590" s="3">
        <f>'4thR'!F$117</f>
        <v>0</v>
      </c>
      <c r="G1590" s="3">
        <f>'4thR'!G$117</f>
        <v>0</v>
      </c>
      <c r="H1590" s="3">
        <f>'4thR'!H$117</f>
        <v>0</v>
      </c>
      <c r="I1590" s="3">
        <f>'4thR'!I$117</f>
        <v>0</v>
      </c>
      <c r="J1590" s="3">
        <f>'4thR'!J$117</f>
        <v>0</v>
      </c>
      <c r="K1590" s="3">
        <f>'4thR'!K$117</f>
        <v>0</v>
      </c>
      <c r="L1590" s="3">
        <f>'4thR'!L$117</f>
        <v>0</v>
      </c>
      <c r="M1590" s="3">
        <f>'4thR'!M$117</f>
        <v>0</v>
      </c>
      <c r="N1590" s="3">
        <f>'4thR'!N$117</f>
        <v>0</v>
      </c>
      <c r="O1590" s="3">
        <f>'4thR'!O$117</f>
        <v>0</v>
      </c>
      <c r="P1590" s="3">
        <f>'4thR'!P$117</f>
        <v>0</v>
      </c>
      <c r="Q1590" s="3">
        <f>'4thR'!Q$117</f>
        <v>0</v>
      </c>
      <c r="R1590" s="3">
        <f>'4thR'!R$117</f>
        <v>0</v>
      </c>
      <c r="S1590" s="3">
        <f>'4thR'!S$117</f>
        <v>0</v>
      </c>
      <c r="T1590" s="3">
        <f>'4thR'!T$117</f>
        <v>0</v>
      </c>
      <c r="U1590" s="10">
        <f t="shared" si="111"/>
        <v>0</v>
      </c>
    </row>
    <row r="1591" spans="1:21" x14ac:dyDescent="0.35">
      <c r="B1591" s="4" t="s">
        <v>16</v>
      </c>
      <c r="C1591" s="3">
        <f>'5thR'!C$117</f>
        <v>0</v>
      </c>
      <c r="D1591" s="3">
        <f>'5thR'!D$117</f>
        <v>0</v>
      </c>
      <c r="E1591" s="3">
        <f>'5thR'!E$117</f>
        <v>0</v>
      </c>
      <c r="F1591" s="3">
        <f>'5thR'!F$117</f>
        <v>0</v>
      </c>
      <c r="G1591" s="3">
        <f>'5thR'!G$117</f>
        <v>0</v>
      </c>
      <c r="H1591" s="3">
        <f>'5thR'!H$117</f>
        <v>0</v>
      </c>
      <c r="I1591" s="3">
        <f>'5thR'!I$117</f>
        <v>0</v>
      </c>
      <c r="J1591" s="3">
        <f>'5thR'!J$117</f>
        <v>0</v>
      </c>
      <c r="K1591" s="3">
        <f>'5thR'!K$117</f>
        <v>0</v>
      </c>
      <c r="L1591" s="3">
        <f>'5thR'!L$117</f>
        <v>0</v>
      </c>
      <c r="M1591" s="3">
        <f>'5thR'!M$117</f>
        <v>0</v>
      </c>
      <c r="N1591" s="3">
        <f>'5thR'!N$117</f>
        <v>0</v>
      </c>
      <c r="O1591" s="3">
        <f>'5thR'!O$117</f>
        <v>0</v>
      </c>
      <c r="P1591" s="3">
        <f>'5thR'!P$117</f>
        <v>0</v>
      </c>
      <c r="Q1591" s="3">
        <f>'5thR'!Q$117</f>
        <v>0</v>
      </c>
      <c r="R1591" s="3">
        <f>'5thR'!R$117</f>
        <v>0</v>
      </c>
      <c r="S1591" s="3">
        <f>'5thR'!S$117</f>
        <v>0</v>
      </c>
      <c r="T1591" s="3">
        <f>'5thR'!T$117</f>
        <v>0</v>
      </c>
      <c r="U1591" s="10">
        <f t="shared" si="111"/>
        <v>0</v>
      </c>
    </row>
    <row r="1592" spans="1:21" x14ac:dyDescent="0.35">
      <c r="B1592" s="4" t="s">
        <v>17</v>
      </c>
      <c r="C1592" s="3">
        <f>'6thR'!C$117</f>
        <v>0</v>
      </c>
      <c r="D1592" s="3">
        <f>'6thR'!D$117</f>
        <v>0</v>
      </c>
      <c r="E1592" s="3">
        <f>'6thR'!E$117</f>
        <v>0</v>
      </c>
      <c r="F1592" s="3">
        <f>'6thR'!F$117</f>
        <v>0</v>
      </c>
      <c r="G1592" s="3">
        <f>'6thR'!G$117</f>
        <v>0</v>
      </c>
      <c r="H1592" s="3">
        <f>'6thR'!H$117</f>
        <v>0</v>
      </c>
      <c r="I1592" s="3">
        <f>'6thR'!I$117</f>
        <v>0</v>
      </c>
      <c r="J1592" s="3">
        <f>'6thR'!J$117</f>
        <v>0</v>
      </c>
      <c r="K1592" s="3">
        <f>'6thR'!K$117</f>
        <v>0</v>
      </c>
      <c r="L1592" s="3">
        <f>'6thR'!L$117</f>
        <v>0</v>
      </c>
      <c r="M1592" s="3">
        <f>'6thR'!M$117</f>
        <v>0</v>
      </c>
      <c r="N1592" s="3">
        <f>'6thR'!N$117</f>
        <v>0</v>
      </c>
      <c r="O1592" s="3">
        <f>'6thR'!O$117</f>
        <v>0</v>
      </c>
      <c r="P1592" s="3">
        <f>'6thR'!P$117</f>
        <v>0</v>
      </c>
      <c r="Q1592" s="3">
        <f>'6thR'!Q$117</f>
        <v>0</v>
      </c>
      <c r="R1592" s="3">
        <f>'6thR'!R$117</f>
        <v>0</v>
      </c>
      <c r="S1592" s="3">
        <f>'6thR'!S$117</f>
        <v>0</v>
      </c>
      <c r="T1592" s="3">
        <f>'6thR'!T$117</f>
        <v>0</v>
      </c>
      <c r="U1592" s="10">
        <f t="shared" si="111"/>
        <v>0</v>
      </c>
    </row>
    <row r="1593" spans="1:21" x14ac:dyDescent="0.35">
      <c r="B1593" s="4" t="s">
        <v>18</v>
      </c>
      <c r="C1593" s="3">
        <f>'7thR'!C$117</f>
        <v>0</v>
      </c>
      <c r="D1593" s="3">
        <f>'7thR'!D$117</f>
        <v>0</v>
      </c>
      <c r="E1593" s="3">
        <f>'7thR'!E$117</f>
        <v>0</v>
      </c>
      <c r="F1593" s="3">
        <f>'7thR'!F$117</f>
        <v>0</v>
      </c>
      <c r="G1593" s="3">
        <f>'7thR'!G$117</f>
        <v>0</v>
      </c>
      <c r="H1593" s="3">
        <f>'7thR'!H$117</f>
        <v>0</v>
      </c>
      <c r="I1593" s="3">
        <f>'7thR'!I$117</f>
        <v>0</v>
      </c>
      <c r="J1593" s="3">
        <f>'7thR'!J$117</f>
        <v>0</v>
      </c>
      <c r="K1593" s="3">
        <f>'7thR'!K$117</f>
        <v>0</v>
      </c>
      <c r="L1593" s="3">
        <f>'7thR'!L$117</f>
        <v>0</v>
      </c>
      <c r="M1593" s="3">
        <f>'7thR'!M$117</f>
        <v>0</v>
      </c>
      <c r="N1593" s="3">
        <f>'7thR'!N$117</f>
        <v>0</v>
      </c>
      <c r="O1593" s="3">
        <f>'7thR'!O$117</f>
        <v>0</v>
      </c>
      <c r="P1593" s="3">
        <f>'7thR'!P$117</f>
        <v>0</v>
      </c>
      <c r="Q1593" s="3">
        <f>'7thR'!Q$117</f>
        <v>0</v>
      </c>
      <c r="R1593" s="3">
        <f>'7thR'!R$117</f>
        <v>0</v>
      </c>
      <c r="S1593" s="3">
        <f>'7thR'!S$117</f>
        <v>0</v>
      </c>
      <c r="T1593" s="3">
        <f>'7thR'!T$117</f>
        <v>0</v>
      </c>
      <c r="U1593" s="10">
        <f t="shared" si="111"/>
        <v>0</v>
      </c>
    </row>
    <row r="1594" spans="1:21" ht="15" thickBot="1" x14ac:dyDescent="0.4">
      <c r="B1594" s="4" t="s">
        <v>19</v>
      </c>
      <c r="C1594" s="32">
        <f>'8thR'!C$117</f>
        <v>0</v>
      </c>
      <c r="D1594" s="32">
        <f>'8thR'!D$117</f>
        <v>0</v>
      </c>
      <c r="E1594" s="32">
        <f>'8thR'!E$117</f>
        <v>0</v>
      </c>
      <c r="F1594" s="32">
        <f>'8thR'!F$117</f>
        <v>0</v>
      </c>
      <c r="G1594" s="32">
        <f>'8thR'!G$117</f>
        <v>0</v>
      </c>
      <c r="H1594" s="32">
        <f>'8thR'!H$117</f>
        <v>0</v>
      </c>
      <c r="I1594" s="32">
        <f>'8thR'!I$117</f>
        <v>0</v>
      </c>
      <c r="J1594" s="32">
        <f>'8thR'!J$117</f>
        <v>0</v>
      </c>
      <c r="K1594" s="32">
        <f>'8thR'!K$117</f>
        <v>0</v>
      </c>
      <c r="L1594" s="32">
        <f>'8thR'!L$117</f>
        <v>0</v>
      </c>
      <c r="M1594" s="32">
        <f>'8thR'!M$117</f>
        <v>0</v>
      </c>
      <c r="N1594" s="32">
        <f>'8thR'!N$117</f>
        <v>0</v>
      </c>
      <c r="O1594" s="32">
        <f>'8thR'!O$117</f>
        <v>0</v>
      </c>
      <c r="P1594" s="32">
        <f>'8thR'!P$117</f>
        <v>0</v>
      </c>
      <c r="Q1594" s="32">
        <f>'8thR'!Q$117</f>
        <v>0</v>
      </c>
      <c r="R1594" s="32">
        <f>'8thR'!R$117</f>
        <v>0</v>
      </c>
      <c r="S1594" s="32">
        <f>'8thR'!S$117</f>
        <v>0</v>
      </c>
      <c r="T1594" s="32">
        <f>'8thR'!T$117</f>
        <v>0</v>
      </c>
      <c r="U1594" s="10">
        <f t="shared" si="111"/>
        <v>0</v>
      </c>
    </row>
    <row r="1595" spans="1:21" ht="16" thickTop="1" x14ac:dyDescent="0.35">
      <c r="B1595" s="38" t="s">
        <v>12</v>
      </c>
      <c r="C1595" s="30">
        <f>score!H$117</f>
        <v>0</v>
      </c>
      <c r="D1595" s="30">
        <f>score!I$117</f>
        <v>0</v>
      </c>
      <c r="E1595" s="30">
        <f>score!J$117</f>
        <v>0</v>
      </c>
      <c r="F1595" s="30">
        <f>score!K$117</f>
        <v>0</v>
      </c>
      <c r="G1595" s="30">
        <f>score!L$117</f>
        <v>0</v>
      </c>
      <c r="H1595" s="30">
        <f>score!M$117</f>
        <v>0</v>
      </c>
      <c r="I1595" s="30">
        <f>score!N$117</f>
        <v>0</v>
      </c>
      <c r="J1595" s="30">
        <f>score!O$117</f>
        <v>0</v>
      </c>
      <c r="K1595" s="30">
        <f>score!P$117</f>
        <v>0</v>
      </c>
      <c r="L1595" s="30">
        <f>score!Q$117</f>
        <v>0</v>
      </c>
      <c r="M1595" s="30">
        <f>score!R$117</f>
        <v>0</v>
      </c>
      <c r="N1595" s="30">
        <f>score!S$117</f>
        <v>0</v>
      </c>
      <c r="O1595" s="30">
        <f>score!T$117</f>
        <v>0</v>
      </c>
      <c r="P1595" s="30">
        <f>score!U$117</f>
        <v>0</v>
      </c>
      <c r="Q1595" s="30">
        <f>score!V$117</f>
        <v>0</v>
      </c>
      <c r="R1595" s="30">
        <f>score!W$117</f>
        <v>0</v>
      </c>
      <c r="S1595" s="30">
        <f>score!X$117</f>
        <v>0</v>
      </c>
      <c r="T1595" s="30">
        <f>score!Y$117</f>
        <v>0</v>
      </c>
      <c r="U1595" s="34">
        <f t="shared" si="111"/>
        <v>0</v>
      </c>
    </row>
    <row r="1596" spans="1:21" ht="15.5" x14ac:dyDescent="0.35">
      <c r="B1596" s="39" t="s">
        <v>7</v>
      </c>
      <c r="C1596" s="40">
        <f>score!H$147</f>
        <v>4</v>
      </c>
      <c r="D1596" s="40">
        <f>score!$I$147</f>
        <v>3</v>
      </c>
      <c r="E1596" s="40">
        <f>score!$J$147</f>
        <v>3</v>
      </c>
      <c r="F1596" s="40">
        <f>score!$K$147</f>
        <v>4</v>
      </c>
      <c r="G1596" s="40">
        <f>score!$L$147</f>
        <v>4</v>
      </c>
      <c r="H1596" s="40">
        <f>score!$M$147</f>
        <v>4</v>
      </c>
      <c r="I1596" s="40">
        <f>score!$N$147</f>
        <v>3</v>
      </c>
      <c r="J1596" s="40">
        <f>score!$O$147</f>
        <v>4</v>
      </c>
      <c r="K1596" s="40">
        <f>score!$P$147</f>
        <v>3</v>
      </c>
      <c r="L1596" s="40">
        <f>score!$Q$147</f>
        <v>4</v>
      </c>
      <c r="M1596" s="40">
        <f>score!$R$147</f>
        <v>3</v>
      </c>
      <c r="N1596" s="40">
        <f>score!$S$147</f>
        <v>3</v>
      </c>
      <c r="O1596" s="40">
        <f>score!$T$147</f>
        <v>4</v>
      </c>
      <c r="P1596" s="40">
        <f>score!$U$147</f>
        <v>4</v>
      </c>
      <c r="Q1596" s="40">
        <f>score!$V$147</f>
        <v>4</v>
      </c>
      <c r="R1596" s="40">
        <f>score!$W$147</f>
        <v>3</v>
      </c>
      <c r="S1596" s="40">
        <f>score!$X$147</f>
        <v>4</v>
      </c>
      <c r="T1596" s="40">
        <f>score!$Y$147</f>
        <v>3</v>
      </c>
      <c r="U1596" s="13">
        <f t="shared" si="111"/>
        <v>64</v>
      </c>
    </row>
    <row r="1597" spans="1:21" x14ac:dyDescent="0.35">
      <c r="C1597" s="41"/>
      <c r="D1597" s="41"/>
      <c r="E1597" s="41"/>
      <c r="F1597" s="41"/>
      <c r="G1597" s="41"/>
      <c r="H1597" s="41"/>
      <c r="I1597" s="41"/>
      <c r="J1597" s="41"/>
      <c r="K1597" s="41"/>
      <c r="L1597" s="41"/>
      <c r="M1597" s="41"/>
      <c r="N1597" s="41"/>
      <c r="O1597" s="41"/>
      <c r="P1597" s="41"/>
      <c r="Q1597" s="41"/>
      <c r="R1597" s="41"/>
      <c r="S1597" s="41"/>
      <c r="T1597" s="41"/>
    </row>
    <row r="1598" spans="1:21" x14ac:dyDescent="0.35">
      <c r="A1598" s="156">
        <f>score!A118</f>
        <v>112</v>
      </c>
      <c r="C1598" s="149" t="s">
        <v>6</v>
      </c>
      <c r="D1598" s="149"/>
      <c r="E1598" s="149"/>
      <c r="F1598" s="149"/>
      <c r="G1598" s="149"/>
      <c r="H1598" s="149"/>
      <c r="I1598" s="149"/>
      <c r="J1598" s="149"/>
      <c r="K1598" s="149"/>
      <c r="L1598" s="149"/>
      <c r="M1598" s="149"/>
      <c r="N1598" s="149"/>
      <c r="O1598" s="149"/>
      <c r="P1598" s="149"/>
      <c r="Q1598" s="149"/>
      <c r="R1598" s="149"/>
      <c r="S1598" s="149"/>
      <c r="T1598" s="149"/>
    </row>
    <row r="1599" spans="1:21" x14ac:dyDescent="0.35">
      <c r="A1599" s="156"/>
      <c r="B1599" s="152" t="str">
        <f>score!F118</f>
        <v/>
      </c>
      <c r="C1599" s="147">
        <v>1</v>
      </c>
      <c r="D1599" s="147">
        <v>2</v>
      </c>
      <c r="E1599" s="147">
        <v>3</v>
      </c>
      <c r="F1599" s="147">
        <v>4</v>
      </c>
      <c r="G1599" s="147">
        <v>5</v>
      </c>
      <c r="H1599" s="147">
        <v>6</v>
      </c>
      <c r="I1599" s="147">
        <v>7</v>
      </c>
      <c r="J1599" s="147">
        <v>8</v>
      </c>
      <c r="K1599" s="147">
        <v>9</v>
      </c>
      <c r="L1599" s="147">
        <v>10</v>
      </c>
      <c r="M1599" s="147">
        <v>11</v>
      </c>
      <c r="N1599" s="147">
        <v>12</v>
      </c>
      <c r="O1599" s="147">
        <v>13</v>
      </c>
      <c r="P1599" s="147">
        <v>14</v>
      </c>
      <c r="Q1599" s="147">
        <v>15</v>
      </c>
      <c r="R1599" s="147">
        <v>16</v>
      </c>
      <c r="S1599" s="147">
        <v>17</v>
      </c>
      <c r="T1599" s="147">
        <v>18</v>
      </c>
      <c r="U1599" s="42" t="s">
        <v>1</v>
      </c>
    </row>
    <row r="1600" spans="1:21" x14ac:dyDescent="0.35">
      <c r="B1600" s="152"/>
      <c r="C1600" s="147"/>
      <c r="D1600" s="147"/>
      <c r="E1600" s="147"/>
      <c r="F1600" s="147"/>
      <c r="G1600" s="147"/>
      <c r="H1600" s="147"/>
      <c r="I1600" s="147"/>
      <c r="J1600" s="147"/>
      <c r="K1600" s="147"/>
      <c r="L1600" s="147"/>
      <c r="M1600" s="147"/>
      <c r="N1600" s="147"/>
      <c r="O1600" s="147"/>
      <c r="P1600" s="147"/>
      <c r="Q1600" s="147"/>
      <c r="R1600" s="147"/>
      <c r="S1600" s="147"/>
      <c r="T1600" s="147"/>
      <c r="U1600" s="43"/>
    </row>
    <row r="1601" spans="1:21" x14ac:dyDescent="0.35">
      <c r="B1601" s="4" t="s">
        <v>8</v>
      </c>
      <c r="C1601" s="3">
        <f>'1stR'!C$118</f>
        <v>0</v>
      </c>
      <c r="D1601" s="3">
        <f>'1stR'!D$118</f>
        <v>0</v>
      </c>
      <c r="E1601" s="3">
        <f>'1stR'!E$118</f>
        <v>0</v>
      </c>
      <c r="F1601" s="3">
        <f>'1stR'!F$118</f>
        <v>0</v>
      </c>
      <c r="G1601" s="3">
        <f>'1stR'!G$118</f>
        <v>0</v>
      </c>
      <c r="H1601" s="3">
        <f>'1stR'!H$118</f>
        <v>0</v>
      </c>
      <c r="I1601" s="3">
        <f>'1stR'!I$118</f>
        <v>0</v>
      </c>
      <c r="J1601" s="3">
        <f>'1stR'!J$118</f>
        <v>0</v>
      </c>
      <c r="K1601" s="3">
        <f>'1stR'!K$118</f>
        <v>0</v>
      </c>
      <c r="L1601" s="3">
        <f>'1stR'!L$118</f>
        <v>0</v>
      </c>
      <c r="M1601" s="3">
        <f>'1stR'!M$118</f>
        <v>0</v>
      </c>
      <c r="N1601" s="3">
        <f>'1stR'!N$118</f>
        <v>0</v>
      </c>
      <c r="O1601" s="3">
        <f>'1stR'!O$118</f>
        <v>0</v>
      </c>
      <c r="P1601" s="3">
        <f>'1stR'!P$118</f>
        <v>0</v>
      </c>
      <c r="Q1601" s="3">
        <f>'1stR'!Q$118</f>
        <v>0</v>
      </c>
      <c r="R1601" s="3">
        <f>'1stR'!R$118</f>
        <v>0</v>
      </c>
      <c r="S1601" s="3">
        <f>'1stR'!S$118</f>
        <v>0</v>
      </c>
      <c r="T1601" s="3">
        <f>'1stR'!T$118</f>
        <v>0</v>
      </c>
      <c r="U1601" s="10">
        <f>SUM(C1601:T1601)</f>
        <v>0</v>
      </c>
    </row>
    <row r="1602" spans="1:21" x14ac:dyDescent="0.35">
      <c r="B1602" s="4" t="s">
        <v>13</v>
      </c>
      <c r="C1602" s="3">
        <f>'2ndR'!C$118</f>
        <v>0</v>
      </c>
      <c r="D1602" s="3">
        <f>'2ndR'!D$118</f>
        <v>0</v>
      </c>
      <c r="E1602" s="3">
        <f>'2ndR'!E$118</f>
        <v>0</v>
      </c>
      <c r="F1602" s="3">
        <f>'2ndR'!F$118</f>
        <v>0</v>
      </c>
      <c r="G1602" s="3">
        <f>'2ndR'!G$118</f>
        <v>0</v>
      </c>
      <c r="H1602" s="3">
        <f>'2ndR'!H$118</f>
        <v>0</v>
      </c>
      <c r="I1602" s="3">
        <f>'2ndR'!I$118</f>
        <v>0</v>
      </c>
      <c r="J1602" s="3">
        <f>'2ndR'!J$118</f>
        <v>0</v>
      </c>
      <c r="K1602" s="3">
        <f>'2ndR'!K$118</f>
        <v>0</v>
      </c>
      <c r="L1602" s="3">
        <f>'2ndR'!L$118</f>
        <v>0</v>
      </c>
      <c r="M1602" s="3">
        <f>'2ndR'!M$118</f>
        <v>0</v>
      </c>
      <c r="N1602" s="3">
        <f>'2ndR'!N$118</f>
        <v>0</v>
      </c>
      <c r="O1602" s="3">
        <f>'2ndR'!O$118</f>
        <v>0</v>
      </c>
      <c r="P1602" s="3">
        <f>'2ndR'!P$118</f>
        <v>0</v>
      </c>
      <c r="Q1602" s="3">
        <f>'2ndR'!Q$118</f>
        <v>0</v>
      </c>
      <c r="R1602" s="3">
        <f>'2ndR'!R$118</f>
        <v>0</v>
      </c>
      <c r="S1602" s="3">
        <f>'2ndR'!S$118</f>
        <v>0</v>
      </c>
      <c r="T1602" s="3">
        <f>'2ndR'!T$118</f>
        <v>0</v>
      </c>
      <c r="U1602" s="10">
        <f t="shared" ref="U1602:U1611" si="112">SUM(C1602:T1602)</f>
        <v>0</v>
      </c>
    </row>
    <row r="1603" spans="1:21" x14ac:dyDescent="0.35">
      <c r="B1603" s="4" t="s">
        <v>14</v>
      </c>
      <c r="C1603" s="3">
        <f>'3rdR'!C$118</f>
        <v>0</v>
      </c>
      <c r="D1603" s="3">
        <f>'3rdR'!D$118</f>
        <v>0</v>
      </c>
      <c r="E1603" s="3">
        <f>'3rdR'!E$118</f>
        <v>0</v>
      </c>
      <c r="F1603" s="3">
        <f>'3rdR'!F$118</f>
        <v>0</v>
      </c>
      <c r="G1603" s="3">
        <f>'3rdR'!G$118</f>
        <v>0</v>
      </c>
      <c r="H1603" s="3">
        <f>'3rdR'!H$118</f>
        <v>0</v>
      </c>
      <c r="I1603" s="3">
        <f>'3rdR'!I$118</f>
        <v>0</v>
      </c>
      <c r="J1603" s="3">
        <f>'3rdR'!J$118</f>
        <v>0</v>
      </c>
      <c r="K1603" s="3">
        <f>'3rdR'!K$118</f>
        <v>0</v>
      </c>
      <c r="L1603" s="3">
        <f>'3rdR'!L$118</f>
        <v>0</v>
      </c>
      <c r="M1603" s="3">
        <f>'3rdR'!M$118</f>
        <v>0</v>
      </c>
      <c r="N1603" s="3">
        <f>'3rdR'!N$118</f>
        <v>0</v>
      </c>
      <c r="O1603" s="3">
        <f>'3rdR'!O$118</f>
        <v>0</v>
      </c>
      <c r="P1603" s="3">
        <f>'3rdR'!P$118</f>
        <v>0</v>
      </c>
      <c r="Q1603" s="3">
        <f>'3rdR'!Q$118</f>
        <v>0</v>
      </c>
      <c r="R1603" s="3">
        <f>'3rdR'!R$118</f>
        <v>0</v>
      </c>
      <c r="S1603" s="3">
        <f>'3rdR'!S$118</f>
        <v>0</v>
      </c>
      <c r="T1603" s="3">
        <f>'3rdR'!T$118</f>
        <v>0</v>
      </c>
      <c r="U1603" s="10">
        <f t="shared" si="112"/>
        <v>0</v>
      </c>
    </row>
    <row r="1604" spans="1:21" x14ac:dyDescent="0.35">
      <c r="B1604" s="4" t="s">
        <v>15</v>
      </c>
      <c r="C1604" s="3">
        <f>'4thR'!C$118</f>
        <v>0</v>
      </c>
      <c r="D1604" s="3">
        <f>'4thR'!D$118</f>
        <v>0</v>
      </c>
      <c r="E1604" s="3">
        <f>'4thR'!E$118</f>
        <v>0</v>
      </c>
      <c r="F1604" s="3">
        <f>'4thR'!F$118</f>
        <v>0</v>
      </c>
      <c r="G1604" s="3">
        <f>'4thR'!G$118</f>
        <v>0</v>
      </c>
      <c r="H1604" s="3">
        <f>'4thR'!H$118</f>
        <v>0</v>
      </c>
      <c r="I1604" s="3">
        <f>'4thR'!I$118</f>
        <v>0</v>
      </c>
      <c r="J1604" s="3">
        <f>'4thR'!J$118</f>
        <v>0</v>
      </c>
      <c r="K1604" s="3">
        <f>'4thR'!K$118</f>
        <v>0</v>
      </c>
      <c r="L1604" s="3">
        <f>'4thR'!L$118</f>
        <v>0</v>
      </c>
      <c r="M1604" s="3">
        <f>'4thR'!M$118</f>
        <v>0</v>
      </c>
      <c r="N1604" s="3">
        <f>'4thR'!N$118</f>
        <v>0</v>
      </c>
      <c r="O1604" s="3">
        <f>'4thR'!O$118</f>
        <v>0</v>
      </c>
      <c r="P1604" s="3">
        <f>'4thR'!P$118</f>
        <v>0</v>
      </c>
      <c r="Q1604" s="3">
        <f>'4thR'!Q$118</f>
        <v>0</v>
      </c>
      <c r="R1604" s="3">
        <f>'4thR'!R$118</f>
        <v>0</v>
      </c>
      <c r="S1604" s="3">
        <f>'4thR'!S$118</f>
        <v>0</v>
      </c>
      <c r="T1604" s="3">
        <f>'4thR'!T$118</f>
        <v>0</v>
      </c>
      <c r="U1604" s="10">
        <f t="shared" si="112"/>
        <v>0</v>
      </c>
    </row>
    <row r="1605" spans="1:21" x14ac:dyDescent="0.35">
      <c r="B1605" s="4" t="s">
        <v>16</v>
      </c>
      <c r="C1605" s="3">
        <f>'5thR'!C$118</f>
        <v>0</v>
      </c>
      <c r="D1605" s="3">
        <f>'5thR'!D$118</f>
        <v>0</v>
      </c>
      <c r="E1605" s="3">
        <f>'5thR'!E$118</f>
        <v>0</v>
      </c>
      <c r="F1605" s="3">
        <f>'5thR'!F$118</f>
        <v>0</v>
      </c>
      <c r="G1605" s="3">
        <f>'5thR'!G$118</f>
        <v>0</v>
      </c>
      <c r="H1605" s="3">
        <f>'5thR'!H$118</f>
        <v>0</v>
      </c>
      <c r="I1605" s="3">
        <f>'5thR'!I$118</f>
        <v>0</v>
      </c>
      <c r="J1605" s="3">
        <f>'5thR'!J$118</f>
        <v>0</v>
      </c>
      <c r="K1605" s="3">
        <f>'5thR'!K$118</f>
        <v>0</v>
      </c>
      <c r="L1605" s="3">
        <f>'5thR'!L$118</f>
        <v>0</v>
      </c>
      <c r="M1605" s="3">
        <f>'5thR'!M$118</f>
        <v>0</v>
      </c>
      <c r="N1605" s="3">
        <f>'5thR'!N$118</f>
        <v>0</v>
      </c>
      <c r="O1605" s="3">
        <f>'5thR'!O$118</f>
        <v>0</v>
      </c>
      <c r="P1605" s="3">
        <f>'5thR'!P$118</f>
        <v>0</v>
      </c>
      <c r="Q1605" s="3">
        <f>'5thR'!Q$118</f>
        <v>0</v>
      </c>
      <c r="R1605" s="3">
        <f>'5thR'!R$118</f>
        <v>0</v>
      </c>
      <c r="S1605" s="3">
        <f>'5thR'!S$118</f>
        <v>0</v>
      </c>
      <c r="T1605" s="3">
        <f>'5thR'!T$118</f>
        <v>0</v>
      </c>
      <c r="U1605" s="10">
        <f t="shared" si="112"/>
        <v>0</v>
      </c>
    </row>
    <row r="1606" spans="1:21" x14ac:dyDescent="0.35">
      <c r="B1606" s="4" t="s">
        <v>17</v>
      </c>
      <c r="C1606" s="3">
        <f>'6thR'!C$118</f>
        <v>0</v>
      </c>
      <c r="D1606" s="3">
        <f>'6thR'!D$118</f>
        <v>0</v>
      </c>
      <c r="E1606" s="3">
        <f>'6thR'!E$118</f>
        <v>0</v>
      </c>
      <c r="F1606" s="3">
        <f>'6thR'!F$118</f>
        <v>0</v>
      </c>
      <c r="G1606" s="3">
        <f>'6thR'!G$118</f>
        <v>0</v>
      </c>
      <c r="H1606" s="3">
        <f>'6thR'!H$118</f>
        <v>0</v>
      </c>
      <c r="I1606" s="3">
        <f>'6thR'!I$118</f>
        <v>0</v>
      </c>
      <c r="J1606" s="3">
        <f>'6thR'!J$118</f>
        <v>0</v>
      </c>
      <c r="K1606" s="3">
        <f>'6thR'!K$118</f>
        <v>0</v>
      </c>
      <c r="L1606" s="3">
        <f>'6thR'!L$118</f>
        <v>0</v>
      </c>
      <c r="M1606" s="3">
        <f>'6thR'!M$118</f>
        <v>0</v>
      </c>
      <c r="N1606" s="3">
        <f>'6thR'!N$118</f>
        <v>0</v>
      </c>
      <c r="O1606" s="3">
        <f>'6thR'!O$118</f>
        <v>0</v>
      </c>
      <c r="P1606" s="3">
        <f>'6thR'!P$118</f>
        <v>0</v>
      </c>
      <c r="Q1606" s="3">
        <f>'6thR'!Q$118</f>
        <v>0</v>
      </c>
      <c r="R1606" s="3">
        <f>'6thR'!R$118</f>
        <v>0</v>
      </c>
      <c r="S1606" s="3">
        <f>'6thR'!S$118</f>
        <v>0</v>
      </c>
      <c r="T1606" s="3">
        <f>'6thR'!T$118</f>
        <v>0</v>
      </c>
      <c r="U1606" s="10">
        <f t="shared" si="112"/>
        <v>0</v>
      </c>
    </row>
    <row r="1607" spans="1:21" x14ac:dyDescent="0.35">
      <c r="B1607" s="4" t="s">
        <v>18</v>
      </c>
      <c r="C1607" s="3">
        <f>'7thR'!C$118</f>
        <v>0</v>
      </c>
      <c r="D1607" s="3">
        <f>'7thR'!D$118</f>
        <v>0</v>
      </c>
      <c r="E1607" s="3">
        <f>'7thR'!E$118</f>
        <v>0</v>
      </c>
      <c r="F1607" s="3">
        <f>'7thR'!F$118</f>
        <v>0</v>
      </c>
      <c r="G1607" s="3">
        <f>'7thR'!G$118</f>
        <v>0</v>
      </c>
      <c r="H1607" s="3">
        <f>'7thR'!H$118</f>
        <v>0</v>
      </c>
      <c r="I1607" s="3">
        <f>'7thR'!I$118</f>
        <v>0</v>
      </c>
      <c r="J1607" s="3">
        <f>'7thR'!J$118</f>
        <v>0</v>
      </c>
      <c r="K1607" s="3">
        <f>'7thR'!K$118</f>
        <v>0</v>
      </c>
      <c r="L1607" s="3">
        <f>'7thR'!L$118</f>
        <v>0</v>
      </c>
      <c r="M1607" s="3">
        <f>'7thR'!M$118</f>
        <v>0</v>
      </c>
      <c r="N1607" s="3">
        <f>'7thR'!N$118</f>
        <v>0</v>
      </c>
      <c r="O1607" s="3">
        <f>'7thR'!O$118</f>
        <v>0</v>
      </c>
      <c r="P1607" s="3">
        <f>'7thR'!P$118</f>
        <v>0</v>
      </c>
      <c r="Q1607" s="3">
        <f>'7thR'!Q$118</f>
        <v>0</v>
      </c>
      <c r="R1607" s="3">
        <f>'7thR'!R$118</f>
        <v>0</v>
      </c>
      <c r="S1607" s="3">
        <f>'7thR'!S$118</f>
        <v>0</v>
      </c>
      <c r="T1607" s="3">
        <f>'7thR'!T$118</f>
        <v>0</v>
      </c>
      <c r="U1607" s="10">
        <f t="shared" si="112"/>
        <v>0</v>
      </c>
    </row>
    <row r="1608" spans="1:21" ht="15" thickBot="1" x14ac:dyDescent="0.4">
      <c r="B1608" s="4" t="s">
        <v>19</v>
      </c>
      <c r="C1608" s="32">
        <f>'8thR'!C$118</f>
        <v>0</v>
      </c>
      <c r="D1608" s="32">
        <f>'8thR'!D$118</f>
        <v>0</v>
      </c>
      <c r="E1608" s="32">
        <f>'8thR'!E$118</f>
        <v>0</v>
      </c>
      <c r="F1608" s="32">
        <f>'8thR'!F$118</f>
        <v>0</v>
      </c>
      <c r="G1608" s="32">
        <f>'8thR'!G$118</f>
        <v>0</v>
      </c>
      <c r="H1608" s="32">
        <f>'8thR'!H$118</f>
        <v>0</v>
      </c>
      <c r="I1608" s="32">
        <f>'8thR'!I$118</f>
        <v>0</v>
      </c>
      <c r="J1608" s="32">
        <f>'8thR'!J$118</f>
        <v>0</v>
      </c>
      <c r="K1608" s="32">
        <f>'8thR'!K$118</f>
        <v>0</v>
      </c>
      <c r="L1608" s="32">
        <f>'8thR'!L$118</f>
        <v>0</v>
      </c>
      <c r="M1608" s="32">
        <f>'8thR'!M$118</f>
        <v>0</v>
      </c>
      <c r="N1608" s="32">
        <f>'8thR'!N$118</f>
        <v>0</v>
      </c>
      <c r="O1608" s="32">
        <f>'8thR'!O$118</f>
        <v>0</v>
      </c>
      <c r="P1608" s="32">
        <f>'8thR'!P$118</f>
        <v>0</v>
      </c>
      <c r="Q1608" s="32">
        <f>'8thR'!Q$118</f>
        <v>0</v>
      </c>
      <c r="R1608" s="32">
        <f>'8thR'!R$118</f>
        <v>0</v>
      </c>
      <c r="S1608" s="32">
        <f>'8thR'!S$118</f>
        <v>0</v>
      </c>
      <c r="T1608" s="32">
        <f>'8thR'!T$118</f>
        <v>0</v>
      </c>
      <c r="U1608" s="10">
        <f t="shared" si="112"/>
        <v>0</v>
      </c>
    </row>
    <row r="1609" spans="1:21" ht="16" thickTop="1" x14ac:dyDescent="0.35">
      <c r="B1609" s="4" t="s">
        <v>19</v>
      </c>
      <c r="C1609" s="30">
        <f>score!H$118</f>
        <v>0</v>
      </c>
      <c r="D1609" s="30">
        <f>score!I$118</f>
        <v>0</v>
      </c>
      <c r="E1609" s="30">
        <f>score!J$118</f>
        <v>0</v>
      </c>
      <c r="F1609" s="30">
        <f>score!K$118</f>
        <v>0</v>
      </c>
      <c r="G1609" s="30">
        <f>score!L$118</f>
        <v>0</v>
      </c>
      <c r="H1609" s="30">
        <f>score!M$118</f>
        <v>0</v>
      </c>
      <c r="I1609" s="30">
        <f>score!N$118</f>
        <v>0</v>
      </c>
      <c r="J1609" s="30">
        <f>score!O$118</f>
        <v>0</v>
      </c>
      <c r="K1609" s="30">
        <f>score!P$118</f>
        <v>0</v>
      </c>
      <c r="L1609" s="30">
        <f>score!Q$118</f>
        <v>0</v>
      </c>
      <c r="M1609" s="30">
        <f>score!R$118</f>
        <v>0</v>
      </c>
      <c r="N1609" s="30">
        <f>score!S$118</f>
        <v>0</v>
      </c>
      <c r="O1609" s="30">
        <f>score!T$118</f>
        <v>0</v>
      </c>
      <c r="P1609" s="30">
        <f>score!U$118</f>
        <v>0</v>
      </c>
      <c r="Q1609" s="30">
        <f>score!V$118</f>
        <v>0</v>
      </c>
      <c r="R1609" s="30">
        <f>score!W$118</f>
        <v>0</v>
      </c>
      <c r="S1609" s="30">
        <f>score!X$118</f>
        <v>0</v>
      </c>
      <c r="T1609" s="30">
        <f>score!Y$118</f>
        <v>0</v>
      </c>
      <c r="U1609" s="34">
        <f t="shared" si="112"/>
        <v>0</v>
      </c>
    </row>
    <row r="1610" spans="1:21" ht="15.5" x14ac:dyDescent="0.35">
      <c r="B1610" s="38" t="s">
        <v>12</v>
      </c>
      <c r="C1610" s="3">
        <f>score!H$117</f>
        <v>0</v>
      </c>
      <c r="D1610" s="3">
        <f>score!I$117</f>
        <v>0</v>
      </c>
      <c r="E1610" s="3">
        <f>score!J$117</f>
        <v>0</v>
      </c>
      <c r="F1610" s="3">
        <f>score!K$117</f>
        <v>0</v>
      </c>
      <c r="G1610" s="3">
        <f>score!L$117</f>
        <v>0</v>
      </c>
      <c r="H1610" s="3">
        <f>score!M$117</f>
        <v>0</v>
      </c>
      <c r="I1610" s="3">
        <f>score!N$117</f>
        <v>0</v>
      </c>
      <c r="J1610" s="3">
        <f>score!O$117</f>
        <v>0</v>
      </c>
      <c r="K1610" s="3">
        <f>score!P$117</f>
        <v>0</v>
      </c>
      <c r="L1610" s="3">
        <f>score!Q$117</f>
        <v>0</v>
      </c>
      <c r="M1610" s="3">
        <f>score!R$117</f>
        <v>0</v>
      </c>
      <c r="N1610" s="3">
        <f>score!S$117</f>
        <v>0</v>
      </c>
      <c r="O1610" s="3">
        <f>score!T$117</f>
        <v>0</v>
      </c>
      <c r="P1610" s="3">
        <f>score!U$117</f>
        <v>0</v>
      </c>
      <c r="Q1610" s="3">
        <f>score!V$117</f>
        <v>0</v>
      </c>
      <c r="R1610" s="3">
        <f>score!W$117</f>
        <v>0</v>
      </c>
      <c r="S1610" s="3">
        <f>score!X$117</f>
        <v>0</v>
      </c>
      <c r="T1610" s="3">
        <f>score!Y$117</f>
        <v>0</v>
      </c>
      <c r="U1610" s="34">
        <f t="shared" si="112"/>
        <v>0</v>
      </c>
    </row>
    <row r="1611" spans="1:21" ht="15.5" x14ac:dyDescent="0.35">
      <c r="B1611" s="39" t="s">
        <v>7</v>
      </c>
      <c r="C1611" s="40">
        <f>score!H$147</f>
        <v>4</v>
      </c>
      <c r="D1611" s="40">
        <f>score!$I$147</f>
        <v>3</v>
      </c>
      <c r="E1611" s="40">
        <f>score!$J$147</f>
        <v>3</v>
      </c>
      <c r="F1611" s="40">
        <f>score!$K$147</f>
        <v>4</v>
      </c>
      <c r="G1611" s="40">
        <f>score!$L$147</f>
        <v>4</v>
      </c>
      <c r="H1611" s="40">
        <f>score!$M$147</f>
        <v>4</v>
      </c>
      <c r="I1611" s="40">
        <f>score!$N$147</f>
        <v>3</v>
      </c>
      <c r="J1611" s="40">
        <f>score!$O$147</f>
        <v>4</v>
      </c>
      <c r="K1611" s="40">
        <f>score!$P$147</f>
        <v>3</v>
      </c>
      <c r="L1611" s="40">
        <f>score!$Q$147</f>
        <v>4</v>
      </c>
      <c r="M1611" s="40">
        <f>score!$R$147</f>
        <v>3</v>
      </c>
      <c r="N1611" s="40">
        <f>score!$S$147</f>
        <v>3</v>
      </c>
      <c r="O1611" s="40">
        <f>score!$T$147</f>
        <v>4</v>
      </c>
      <c r="P1611" s="40">
        <f>score!$U$147</f>
        <v>4</v>
      </c>
      <c r="Q1611" s="40">
        <f>score!$V$147</f>
        <v>4</v>
      </c>
      <c r="R1611" s="40">
        <f>score!$W$147</f>
        <v>3</v>
      </c>
      <c r="S1611" s="40">
        <f>score!$X$147</f>
        <v>4</v>
      </c>
      <c r="T1611" s="40">
        <f>score!$Y$147</f>
        <v>3</v>
      </c>
      <c r="U1611" s="13">
        <f t="shared" si="112"/>
        <v>64</v>
      </c>
    </row>
    <row r="1612" spans="1:21" x14ac:dyDescent="0.35">
      <c r="C1612" s="41"/>
      <c r="D1612" s="41"/>
      <c r="E1612" s="41"/>
      <c r="F1612" s="41"/>
      <c r="G1612" s="41"/>
      <c r="H1612" s="41"/>
      <c r="I1612" s="41"/>
      <c r="J1612" s="41"/>
      <c r="K1612" s="41"/>
      <c r="L1612" s="41"/>
      <c r="M1612" s="41"/>
      <c r="N1612" s="41"/>
      <c r="O1612" s="41"/>
      <c r="P1612" s="41"/>
      <c r="Q1612" s="41"/>
      <c r="R1612" s="41"/>
      <c r="S1612" s="41"/>
      <c r="T1612" s="41"/>
    </row>
    <row r="1613" spans="1:21" x14ac:dyDescent="0.35">
      <c r="A1613" s="151">
        <f>score!A119</f>
        <v>113</v>
      </c>
      <c r="C1613" s="149" t="s">
        <v>6</v>
      </c>
      <c r="D1613" s="149"/>
      <c r="E1613" s="149"/>
      <c r="F1613" s="149"/>
      <c r="G1613" s="149"/>
      <c r="H1613" s="149"/>
      <c r="I1613" s="149"/>
      <c r="J1613" s="149"/>
      <c r="K1613" s="149"/>
      <c r="L1613" s="149"/>
      <c r="M1613" s="149"/>
      <c r="N1613" s="149"/>
      <c r="O1613" s="149"/>
      <c r="P1613" s="149"/>
      <c r="Q1613" s="149"/>
      <c r="R1613" s="149"/>
      <c r="S1613" s="149"/>
      <c r="T1613" s="149"/>
    </row>
    <row r="1614" spans="1:21" x14ac:dyDescent="0.35">
      <c r="A1614" s="151"/>
      <c r="B1614" s="152" t="str">
        <f>score!F119</f>
        <v/>
      </c>
      <c r="C1614" s="147">
        <v>1</v>
      </c>
      <c r="D1614" s="147">
        <v>2</v>
      </c>
      <c r="E1614" s="147">
        <v>3</v>
      </c>
      <c r="F1614" s="147">
        <v>4</v>
      </c>
      <c r="G1614" s="147">
        <v>5</v>
      </c>
      <c r="H1614" s="147">
        <v>6</v>
      </c>
      <c r="I1614" s="147">
        <v>7</v>
      </c>
      <c r="J1614" s="147">
        <v>8</v>
      </c>
      <c r="K1614" s="147">
        <v>9</v>
      </c>
      <c r="L1614" s="147">
        <v>10</v>
      </c>
      <c r="M1614" s="147">
        <v>11</v>
      </c>
      <c r="N1614" s="147">
        <v>12</v>
      </c>
      <c r="O1614" s="147">
        <v>13</v>
      </c>
      <c r="P1614" s="147">
        <v>14</v>
      </c>
      <c r="Q1614" s="147">
        <v>15</v>
      </c>
      <c r="R1614" s="147">
        <v>16</v>
      </c>
      <c r="S1614" s="147">
        <v>17</v>
      </c>
      <c r="T1614" s="147">
        <v>18</v>
      </c>
      <c r="U1614" s="42" t="s">
        <v>1</v>
      </c>
    </row>
    <row r="1615" spans="1:21" x14ac:dyDescent="0.35">
      <c r="B1615" s="152"/>
      <c r="C1615" s="147"/>
      <c r="D1615" s="147"/>
      <c r="E1615" s="147"/>
      <c r="F1615" s="147"/>
      <c r="G1615" s="147"/>
      <c r="H1615" s="147"/>
      <c r="I1615" s="147"/>
      <c r="J1615" s="147"/>
      <c r="K1615" s="147"/>
      <c r="L1615" s="147"/>
      <c r="M1615" s="147"/>
      <c r="N1615" s="147"/>
      <c r="O1615" s="147"/>
      <c r="P1615" s="147"/>
      <c r="Q1615" s="147"/>
      <c r="R1615" s="147"/>
      <c r="S1615" s="147"/>
      <c r="T1615" s="147"/>
      <c r="U1615" s="43"/>
    </row>
    <row r="1616" spans="1:21" x14ac:dyDescent="0.35">
      <c r="B1616" s="4" t="s">
        <v>8</v>
      </c>
      <c r="C1616" s="3">
        <f>'1stR'!C$119</f>
        <v>0</v>
      </c>
      <c r="D1616" s="3">
        <f>'1stR'!D$119</f>
        <v>0</v>
      </c>
      <c r="E1616" s="3">
        <f>'1stR'!E$119</f>
        <v>0</v>
      </c>
      <c r="F1616" s="3">
        <f>'1stR'!F$119</f>
        <v>0</v>
      </c>
      <c r="G1616" s="3">
        <f>'1stR'!G$119</f>
        <v>0</v>
      </c>
      <c r="H1616" s="3">
        <f>'1stR'!H$119</f>
        <v>0</v>
      </c>
      <c r="I1616" s="3">
        <f>'1stR'!I$119</f>
        <v>0</v>
      </c>
      <c r="J1616" s="3">
        <f>'1stR'!J$119</f>
        <v>0</v>
      </c>
      <c r="K1616" s="3">
        <f>'1stR'!K$119</f>
        <v>0</v>
      </c>
      <c r="L1616" s="3">
        <f>'1stR'!L$119</f>
        <v>0</v>
      </c>
      <c r="M1616" s="3">
        <f>'1stR'!M$119</f>
        <v>0</v>
      </c>
      <c r="N1616" s="3">
        <f>'1stR'!N$119</f>
        <v>0</v>
      </c>
      <c r="O1616" s="3">
        <f>'1stR'!O$119</f>
        <v>0</v>
      </c>
      <c r="P1616" s="3">
        <f>'1stR'!P$119</f>
        <v>0</v>
      </c>
      <c r="Q1616" s="3">
        <f>'1stR'!Q$119</f>
        <v>0</v>
      </c>
      <c r="R1616" s="3">
        <f>'1stR'!R$119</f>
        <v>0</v>
      </c>
      <c r="S1616" s="3">
        <f>'1stR'!S$119</f>
        <v>0</v>
      </c>
      <c r="T1616" s="3">
        <f>'1stR'!T$119</f>
        <v>0</v>
      </c>
      <c r="U1616" s="10">
        <f>SUM(C1616:T1616)</f>
        <v>0</v>
      </c>
    </row>
    <row r="1617" spans="1:21" x14ac:dyDescent="0.35">
      <c r="B1617" s="4" t="s">
        <v>13</v>
      </c>
      <c r="C1617" s="3">
        <f>'2ndR'!C$119</f>
        <v>0</v>
      </c>
      <c r="D1617" s="3">
        <f>'2ndR'!D$119</f>
        <v>0</v>
      </c>
      <c r="E1617" s="3">
        <f>'2ndR'!E$119</f>
        <v>0</v>
      </c>
      <c r="F1617" s="3">
        <f>'2ndR'!F$119</f>
        <v>0</v>
      </c>
      <c r="G1617" s="3">
        <f>'2ndR'!G$119</f>
        <v>0</v>
      </c>
      <c r="H1617" s="3">
        <f>'2ndR'!H$119</f>
        <v>0</v>
      </c>
      <c r="I1617" s="3">
        <f>'2ndR'!I$119</f>
        <v>0</v>
      </c>
      <c r="J1617" s="3">
        <f>'2ndR'!J$119</f>
        <v>0</v>
      </c>
      <c r="K1617" s="3">
        <f>'2ndR'!K$119</f>
        <v>0</v>
      </c>
      <c r="L1617" s="3">
        <f>'2ndR'!L$119</f>
        <v>0</v>
      </c>
      <c r="M1617" s="3">
        <f>'2ndR'!M$119</f>
        <v>0</v>
      </c>
      <c r="N1617" s="3">
        <f>'2ndR'!N$119</f>
        <v>0</v>
      </c>
      <c r="O1617" s="3">
        <f>'2ndR'!O$119</f>
        <v>0</v>
      </c>
      <c r="P1617" s="3">
        <f>'2ndR'!P$119</f>
        <v>0</v>
      </c>
      <c r="Q1617" s="3">
        <f>'2ndR'!Q$119</f>
        <v>0</v>
      </c>
      <c r="R1617" s="3">
        <f>'2ndR'!R$119</f>
        <v>0</v>
      </c>
      <c r="S1617" s="3">
        <f>'2ndR'!S$119</f>
        <v>0</v>
      </c>
      <c r="T1617" s="3">
        <f>'2ndR'!T$119</f>
        <v>0</v>
      </c>
      <c r="U1617" s="10">
        <f t="shared" ref="U1617:U1625" si="113">SUM(C1617:T1617)</f>
        <v>0</v>
      </c>
    </row>
    <row r="1618" spans="1:21" x14ac:dyDescent="0.35">
      <c r="B1618" s="4" t="s">
        <v>14</v>
      </c>
      <c r="C1618" s="3">
        <f>'3rdR'!C$119</f>
        <v>0</v>
      </c>
      <c r="D1618" s="3">
        <f>'3rdR'!D$119</f>
        <v>0</v>
      </c>
      <c r="E1618" s="3">
        <f>'3rdR'!E$119</f>
        <v>0</v>
      </c>
      <c r="F1618" s="3">
        <f>'3rdR'!F$119</f>
        <v>0</v>
      </c>
      <c r="G1618" s="3">
        <f>'3rdR'!G$119</f>
        <v>0</v>
      </c>
      <c r="H1618" s="3">
        <f>'3rdR'!H$119</f>
        <v>0</v>
      </c>
      <c r="I1618" s="3">
        <f>'3rdR'!I$119</f>
        <v>0</v>
      </c>
      <c r="J1618" s="3">
        <f>'3rdR'!J$119</f>
        <v>0</v>
      </c>
      <c r="K1618" s="3">
        <f>'3rdR'!K$119</f>
        <v>0</v>
      </c>
      <c r="L1618" s="3">
        <f>'3rdR'!L$119</f>
        <v>0</v>
      </c>
      <c r="M1618" s="3">
        <f>'3rdR'!M$119</f>
        <v>0</v>
      </c>
      <c r="N1618" s="3">
        <f>'3rdR'!N$119</f>
        <v>0</v>
      </c>
      <c r="O1618" s="3">
        <f>'3rdR'!O$119</f>
        <v>0</v>
      </c>
      <c r="P1618" s="3">
        <f>'3rdR'!P$119</f>
        <v>0</v>
      </c>
      <c r="Q1618" s="3">
        <f>'3rdR'!Q$119</f>
        <v>0</v>
      </c>
      <c r="R1618" s="3">
        <f>'3rdR'!R$119</f>
        <v>0</v>
      </c>
      <c r="S1618" s="3">
        <f>'3rdR'!S$119</f>
        <v>0</v>
      </c>
      <c r="T1618" s="3">
        <f>'3rdR'!T$119</f>
        <v>0</v>
      </c>
      <c r="U1618" s="10">
        <f t="shared" si="113"/>
        <v>0</v>
      </c>
    </row>
    <row r="1619" spans="1:21" x14ac:dyDescent="0.35">
      <c r="B1619" s="4" t="s">
        <v>15</v>
      </c>
      <c r="C1619" s="3">
        <f>'4thR'!C$119</f>
        <v>0</v>
      </c>
      <c r="D1619" s="3">
        <f>'4thR'!D$119</f>
        <v>0</v>
      </c>
      <c r="E1619" s="3">
        <f>'4thR'!E$119</f>
        <v>0</v>
      </c>
      <c r="F1619" s="3">
        <f>'4thR'!F$119</f>
        <v>0</v>
      </c>
      <c r="G1619" s="3">
        <f>'4thR'!G$119</f>
        <v>0</v>
      </c>
      <c r="H1619" s="3">
        <f>'4thR'!H$119</f>
        <v>0</v>
      </c>
      <c r="I1619" s="3">
        <f>'4thR'!I$119</f>
        <v>0</v>
      </c>
      <c r="J1619" s="3">
        <f>'4thR'!J$119</f>
        <v>0</v>
      </c>
      <c r="K1619" s="3">
        <f>'4thR'!K$119</f>
        <v>0</v>
      </c>
      <c r="L1619" s="3">
        <f>'4thR'!L$119</f>
        <v>0</v>
      </c>
      <c r="M1619" s="3">
        <f>'4thR'!M$119</f>
        <v>0</v>
      </c>
      <c r="N1619" s="3">
        <f>'4thR'!N$119</f>
        <v>0</v>
      </c>
      <c r="O1619" s="3">
        <f>'4thR'!O$119</f>
        <v>0</v>
      </c>
      <c r="P1619" s="3">
        <f>'4thR'!P$119</f>
        <v>0</v>
      </c>
      <c r="Q1619" s="3">
        <f>'4thR'!Q$119</f>
        <v>0</v>
      </c>
      <c r="R1619" s="3">
        <f>'4thR'!R$119</f>
        <v>0</v>
      </c>
      <c r="S1619" s="3">
        <f>'4thR'!S$119</f>
        <v>0</v>
      </c>
      <c r="T1619" s="3">
        <f>'4thR'!T$119</f>
        <v>0</v>
      </c>
      <c r="U1619" s="10">
        <f t="shared" si="113"/>
        <v>0</v>
      </c>
    </row>
    <row r="1620" spans="1:21" x14ac:dyDescent="0.35">
      <c r="B1620" s="4" t="s">
        <v>16</v>
      </c>
      <c r="C1620" s="3">
        <f>'5thR'!C$119</f>
        <v>0</v>
      </c>
      <c r="D1620" s="3">
        <f>'5thR'!D$119</f>
        <v>0</v>
      </c>
      <c r="E1620" s="3">
        <f>'5thR'!E$119</f>
        <v>0</v>
      </c>
      <c r="F1620" s="3">
        <f>'5thR'!F$119</f>
        <v>0</v>
      </c>
      <c r="G1620" s="3">
        <f>'5thR'!G$119</f>
        <v>0</v>
      </c>
      <c r="H1620" s="3">
        <f>'5thR'!H$119</f>
        <v>0</v>
      </c>
      <c r="I1620" s="3">
        <f>'5thR'!I$119</f>
        <v>0</v>
      </c>
      <c r="J1620" s="3">
        <f>'5thR'!J$119</f>
        <v>0</v>
      </c>
      <c r="K1620" s="3">
        <f>'5thR'!K$119</f>
        <v>0</v>
      </c>
      <c r="L1620" s="3">
        <f>'5thR'!L$119</f>
        <v>0</v>
      </c>
      <c r="M1620" s="3">
        <f>'5thR'!M$119</f>
        <v>0</v>
      </c>
      <c r="N1620" s="3">
        <f>'5thR'!N$119</f>
        <v>0</v>
      </c>
      <c r="O1620" s="3">
        <f>'5thR'!O$119</f>
        <v>0</v>
      </c>
      <c r="P1620" s="3">
        <f>'5thR'!P$119</f>
        <v>0</v>
      </c>
      <c r="Q1620" s="3">
        <f>'5thR'!Q$119</f>
        <v>0</v>
      </c>
      <c r="R1620" s="3">
        <f>'5thR'!R$119</f>
        <v>0</v>
      </c>
      <c r="S1620" s="3">
        <f>'5thR'!S$119</f>
        <v>0</v>
      </c>
      <c r="T1620" s="3">
        <f>'5thR'!T$119</f>
        <v>0</v>
      </c>
      <c r="U1620" s="10">
        <f t="shared" si="113"/>
        <v>0</v>
      </c>
    </row>
    <row r="1621" spans="1:21" x14ac:dyDescent="0.35">
      <c r="B1621" s="4" t="s">
        <v>17</v>
      </c>
      <c r="C1621" s="3">
        <f>'6thR'!C$119</f>
        <v>0</v>
      </c>
      <c r="D1621" s="3">
        <f>'6thR'!D$119</f>
        <v>0</v>
      </c>
      <c r="E1621" s="3">
        <f>'6thR'!E$119</f>
        <v>0</v>
      </c>
      <c r="F1621" s="3">
        <f>'6thR'!F$119</f>
        <v>0</v>
      </c>
      <c r="G1621" s="3">
        <f>'6thR'!G$119</f>
        <v>0</v>
      </c>
      <c r="H1621" s="3">
        <f>'6thR'!H$119</f>
        <v>0</v>
      </c>
      <c r="I1621" s="3">
        <f>'6thR'!I$119</f>
        <v>0</v>
      </c>
      <c r="J1621" s="3">
        <f>'6thR'!J$119</f>
        <v>0</v>
      </c>
      <c r="K1621" s="3">
        <f>'6thR'!K$119</f>
        <v>0</v>
      </c>
      <c r="L1621" s="3">
        <f>'6thR'!L$119</f>
        <v>0</v>
      </c>
      <c r="M1621" s="3">
        <f>'6thR'!M$119</f>
        <v>0</v>
      </c>
      <c r="N1621" s="3">
        <f>'6thR'!N$119</f>
        <v>0</v>
      </c>
      <c r="O1621" s="3">
        <f>'6thR'!O$119</f>
        <v>0</v>
      </c>
      <c r="P1621" s="3">
        <f>'6thR'!P$119</f>
        <v>0</v>
      </c>
      <c r="Q1621" s="3">
        <f>'6thR'!Q$119</f>
        <v>0</v>
      </c>
      <c r="R1621" s="3">
        <f>'6thR'!R$119</f>
        <v>0</v>
      </c>
      <c r="S1621" s="3">
        <f>'6thR'!S$119</f>
        <v>0</v>
      </c>
      <c r="T1621" s="3">
        <f>'6thR'!T$119</f>
        <v>0</v>
      </c>
      <c r="U1621" s="10">
        <f t="shared" si="113"/>
        <v>0</v>
      </c>
    </row>
    <row r="1622" spans="1:21" x14ac:dyDescent="0.35">
      <c r="B1622" s="4" t="s">
        <v>18</v>
      </c>
      <c r="C1622" s="3">
        <f>'7thR'!C$119</f>
        <v>0</v>
      </c>
      <c r="D1622" s="3">
        <f>'7thR'!D$119</f>
        <v>0</v>
      </c>
      <c r="E1622" s="3">
        <f>'7thR'!E$119</f>
        <v>0</v>
      </c>
      <c r="F1622" s="3">
        <f>'7thR'!F$119</f>
        <v>0</v>
      </c>
      <c r="G1622" s="3">
        <f>'7thR'!G$119</f>
        <v>0</v>
      </c>
      <c r="H1622" s="3">
        <f>'7thR'!H$119</f>
        <v>0</v>
      </c>
      <c r="I1622" s="3">
        <f>'7thR'!I$119</f>
        <v>0</v>
      </c>
      <c r="J1622" s="3">
        <f>'7thR'!J$119</f>
        <v>0</v>
      </c>
      <c r="K1622" s="3">
        <f>'7thR'!K$119</f>
        <v>0</v>
      </c>
      <c r="L1622" s="3">
        <f>'7thR'!L$119</f>
        <v>0</v>
      </c>
      <c r="M1622" s="3">
        <f>'7thR'!M$119</f>
        <v>0</v>
      </c>
      <c r="N1622" s="3">
        <f>'7thR'!N$119</f>
        <v>0</v>
      </c>
      <c r="O1622" s="3">
        <f>'7thR'!O$119</f>
        <v>0</v>
      </c>
      <c r="P1622" s="3">
        <f>'7thR'!P$119</f>
        <v>0</v>
      </c>
      <c r="Q1622" s="3">
        <f>'7thR'!Q$119</f>
        <v>0</v>
      </c>
      <c r="R1622" s="3">
        <f>'7thR'!R$119</f>
        <v>0</v>
      </c>
      <c r="S1622" s="3">
        <f>'7thR'!S$119</f>
        <v>0</v>
      </c>
      <c r="T1622" s="3">
        <f>'7thR'!T$119</f>
        <v>0</v>
      </c>
      <c r="U1622" s="10">
        <f t="shared" si="113"/>
        <v>0</v>
      </c>
    </row>
    <row r="1623" spans="1:21" ht="15" thickBot="1" x14ac:dyDescent="0.4">
      <c r="B1623" s="4" t="s">
        <v>19</v>
      </c>
      <c r="C1623" s="32">
        <f>'8thR'!C$119</f>
        <v>0</v>
      </c>
      <c r="D1623" s="32">
        <f>'8thR'!D$119</f>
        <v>0</v>
      </c>
      <c r="E1623" s="32">
        <f>'8thR'!E$119</f>
        <v>0</v>
      </c>
      <c r="F1623" s="32">
        <f>'8thR'!F$119</f>
        <v>0</v>
      </c>
      <c r="G1623" s="32">
        <f>'8thR'!G$119</f>
        <v>0</v>
      </c>
      <c r="H1623" s="32">
        <f>'8thR'!H$119</f>
        <v>0</v>
      </c>
      <c r="I1623" s="32">
        <f>'8thR'!I$119</f>
        <v>0</v>
      </c>
      <c r="J1623" s="32">
        <f>'8thR'!J$119</f>
        <v>0</v>
      </c>
      <c r="K1623" s="32">
        <f>'8thR'!K$119</f>
        <v>0</v>
      </c>
      <c r="L1623" s="32">
        <f>'8thR'!L$119</f>
        <v>0</v>
      </c>
      <c r="M1623" s="32">
        <f>'8thR'!M$119</f>
        <v>0</v>
      </c>
      <c r="N1623" s="32">
        <f>'8thR'!N$119</f>
        <v>0</v>
      </c>
      <c r="O1623" s="32">
        <f>'8thR'!O$119</f>
        <v>0</v>
      </c>
      <c r="P1623" s="32">
        <f>'8thR'!P$119</f>
        <v>0</v>
      </c>
      <c r="Q1623" s="32">
        <f>'8thR'!Q$119</f>
        <v>0</v>
      </c>
      <c r="R1623" s="32">
        <f>'8thR'!R$119</f>
        <v>0</v>
      </c>
      <c r="S1623" s="32">
        <f>'8thR'!S$119</f>
        <v>0</v>
      </c>
      <c r="T1623" s="32">
        <f>'8thR'!T$119</f>
        <v>0</v>
      </c>
      <c r="U1623" s="10">
        <f t="shared" si="113"/>
        <v>0</v>
      </c>
    </row>
    <row r="1624" spans="1:21" ht="16" thickTop="1" x14ac:dyDescent="0.35">
      <c r="B1624" s="38" t="s">
        <v>12</v>
      </c>
      <c r="C1624" s="30">
        <f>score!H$119</f>
        <v>0</v>
      </c>
      <c r="D1624" s="30">
        <f>score!I$119</f>
        <v>0</v>
      </c>
      <c r="E1624" s="30">
        <f>score!J$119</f>
        <v>0</v>
      </c>
      <c r="F1624" s="30">
        <f>score!K$119</f>
        <v>0</v>
      </c>
      <c r="G1624" s="30">
        <f>score!L$119</f>
        <v>0</v>
      </c>
      <c r="H1624" s="30">
        <f>score!M$119</f>
        <v>0</v>
      </c>
      <c r="I1624" s="30">
        <f>score!N$119</f>
        <v>0</v>
      </c>
      <c r="J1624" s="30">
        <f>score!O$119</f>
        <v>0</v>
      </c>
      <c r="K1624" s="30">
        <f>score!P$119</f>
        <v>0</v>
      </c>
      <c r="L1624" s="30">
        <f>score!Q$119</f>
        <v>0</v>
      </c>
      <c r="M1624" s="30">
        <f>score!R$119</f>
        <v>0</v>
      </c>
      <c r="N1624" s="30">
        <f>score!S$119</f>
        <v>0</v>
      </c>
      <c r="O1624" s="30">
        <f>score!T$119</f>
        <v>0</v>
      </c>
      <c r="P1624" s="30">
        <f>score!U$119</f>
        <v>0</v>
      </c>
      <c r="Q1624" s="30">
        <f>score!V$119</f>
        <v>0</v>
      </c>
      <c r="R1624" s="30">
        <f>score!W$119</f>
        <v>0</v>
      </c>
      <c r="S1624" s="30">
        <f>score!X$119</f>
        <v>0</v>
      </c>
      <c r="T1624" s="30">
        <f>score!Y$119</f>
        <v>0</v>
      </c>
      <c r="U1624" s="34">
        <f t="shared" si="113"/>
        <v>0</v>
      </c>
    </row>
    <row r="1625" spans="1:21" ht="15.5" x14ac:dyDescent="0.35">
      <c r="B1625" s="39" t="s">
        <v>7</v>
      </c>
      <c r="C1625" s="40">
        <f>score!H$147</f>
        <v>4</v>
      </c>
      <c r="D1625" s="40">
        <f>score!$I$147</f>
        <v>3</v>
      </c>
      <c r="E1625" s="40">
        <f>score!$J$147</f>
        <v>3</v>
      </c>
      <c r="F1625" s="40">
        <f>score!$K$147</f>
        <v>4</v>
      </c>
      <c r="G1625" s="40">
        <f>score!$L$147</f>
        <v>4</v>
      </c>
      <c r="H1625" s="40">
        <f>score!$M$147</f>
        <v>4</v>
      </c>
      <c r="I1625" s="40">
        <f>score!$N$147</f>
        <v>3</v>
      </c>
      <c r="J1625" s="40">
        <f>score!$O$147</f>
        <v>4</v>
      </c>
      <c r="K1625" s="40">
        <f>score!$P$147</f>
        <v>3</v>
      </c>
      <c r="L1625" s="40">
        <f>score!$Q$147</f>
        <v>4</v>
      </c>
      <c r="M1625" s="40">
        <f>score!$R$147</f>
        <v>3</v>
      </c>
      <c r="N1625" s="40">
        <f>score!$S$147</f>
        <v>3</v>
      </c>
      <c r="O1625" s="40">
        <f>score!$T$147</f>
        <v>4</v>
      </c>
      <c r="P1625" s="40">
        <f>score!$U$147</f>
        <v>4</v>
      </c>
      <c r="Q1625" s="40">
        <f>score!$V$147</f>
        <v>4</v>
      </c>
      <c r="R1625" s="40">
        <f>score!$W$147</f>
        <v>3</v>
      </c>
      <c r="S1625" s="40">
        <f>score!$X$147</f>
        <v>4</v>
      </c>
      <c r="T1625" s="40">
        <f>score!$Y$147</f>
        <v>3</v>
      </c>
      <c r="U1625" s="13">
        <f t="shared" si="113"/>
        <v>64</v>
      </c>
    </row>
    <row r="1626" spans="1:21" x14ac:dyDescent="0.35">
      <c r="C1626" s="41"/>
      <c r="D1626" s="41"/>
      <c r="E1626" s="41"/>
      <c r="F1626" s="41"/>
      <c r="G1626" s="41"/>
      <c r="H1626" s="41"/>
      <c r="I1626" s="41"/>
      <c r="J1626" s="41"/>
      <c r="K1626" s="41"/>
      <c r="L1626" s="41"/>
      <c r="M1626" s="41"/>
      <c r="N1626" s="41"/>
      <c r="O1626" s="41"/>
      <c r="P1626" s="41"/>
      <c r="Q1626" s="41"/>
      <c r="R1626" s="41"/>
      <c r="S1626" s="41"/>
      <c r="T1626" s="41"/>
    </row>
    <row r="1627" spans="1:21" x14ac:dyDescent="0.35">
      <c r="A1627" s="151">
        <f>score!A120</f>
        <v>114</v>
      </c>
      <c r="C1627" s="149" t="s">
        <v>6</v>
      </c>
      <c r="D1627" s="149"/>
      <c r="E1627" s="149"/>
      <c r="F1627" s="149"/>
      <c r="G1627" s="149"/>
      <c r="H1627" s="149"/>
      <c r="I1627" s="149"/>
      <c r="J1627" s="149"/>
      <c r="K1627" s="149"/>
      <c r="L1627" s="149"/>
      <c r="M1627" s="149"/>
      <c r="N1627" s="149"/>
      <c r="O1627" s="149"/>
      <c r="P1627" s="149"/>
      <c r="Q1627" s="149"/>
      <c r="R1627" s="149"/>
      <c r="S1627" s="149"/>
      <c r="T1627" s="149"/>
    </row>
    <row r="1628" spans="1:21" x14ac:dyDescent="0.35">
      <c r="A1628" s="151"/>
      <c r="B1628" s="152" t="str">
        <f>score!F120</f>
        <v/>
      </c>
      <c r="C1628" s="147">
        <v>1</v>
      </c>
      <c r="D1628" s="147">
        <v>2</v>
      </c>
      <c r="E1628" s="147">
        <v>3</v>
      </c>
      <c r="F1628" s="147">
        <v>4</v>
      </c>
      <c r="G1628" s="147">
        <v>5</v>
      </c>
      <c r="H1628" s="147">
        <v>6</v>
      </c>
      <c r="I1628" s="147">
        <v>7</v>
      </c>
      <c r="J1628" s="147">
        <v>8</v>
      </c>
      <c r="K1628" s="147">
        <v>9</v>
      </c>
      <c r="L1628" s="147">
        <v>10</v>
      </c>
      <c r="M1628" s="147">
        <v>11</v>
      </c>
      <c r="N1628" s="147">
        <v>12</v>
      </c>
      <c r="O1628" s="147">
        <v>13</v>
      </c>
      <c r="P1628" s="147">
        <v>14</v>
      </c>
      <c r="Q1628" s="147">
        <v>15</v>
      </c>
      <c r="R1628" s="147">
        <v>16</v>
      </c>
      <c r="S1628" s="147">
        <v>17</v>
      </c>
      <c r="T1628" s="147">
        <v>18</v>
      </c>
      <c r="U1628" s="42" t="s">
        <v>1</v>
      </c>
    </row>
    <row r="1629" spans="1:21" x14ac:dyDescent="0.35">
      <c r="B1629" s="152"/>
      <c r="C1629" s="147"/>
      <c r="D1629" s="147"/>
      <c r="E1629" s="147"/>
      <c r="F1629" s="147"/>
      <c r="G1629" s="147"/>
      <c r="H1629" s="147"/>
      <c r="I1629" s="147"/>
      <c r="J1629" s="147"/>
      <c r="K1629" s="147"/>
      <c r="L1629" s="147"/>
      <c r="M1629" s="147"/>
      <c r="N1629" s="147"/>
      <c r="O1629" s="147"/>
      <c r="P1629" s="147"/>
      <c r="Q1629" s="147"/>
      <c r="R1629" s="147"/>
      <c r="S1629" s="147"/>
      <c r="T1629" s="147"/>
      <c r="U1629" s="43"/>
    </row>
    <row r="1630" spans="1:21" x14ac:dyDescent="0.35">
      <c r="B1630" s="4" t="s">
        <v>8</v>
      </c>
      <c r="C1630" s="3">
        <f>'1stR'!C$120</f>
        <v>0</v>
      </c>
      <c r="D1630" s="3">
        <f>'1stR'!D$120</f>
        <v>0</v>
      </c>
      <c r="E1630" s="3">
        <f>'1stR'!E$120</f>
        <v>0</v>
      </c>
      <c r="F1630" s="3">
        <f>'1stR'!F$120</f>
        <v>0</v>
      </c>
      <c r="G1630" s="3">
        <f>'1stR'!G$120</f>
        <v>0</v>
      </c>
      <c r="H1630" s="3">
        <f>'1stR'!H$120</f>
        <v>0</v>
      </c>
      <c r="I1630" s="3">
        <f>'1stR'!I$120</f>
        <v>0</v>
      </c>
      <c r="J1630" s="3">
        <f>'1stR'!J$120</f>
        <v>0</v>
      </c>
      <c r="K1630" s="3">
        <f>'1stR'!K$120</f>
        <v>0</v>
      </c>
      <c r="L1630" s="3">
        <f>'1stR'!L$120</f>
        <v>0</v>
      </c>
      <c r="M1630" s="3">
        <f>'1stR'!M$120</f>
        <v>0</v>
      </c>
      <c r="N1630" s="3">
        <f>'1stR'!N$120</f>
        <v>0</v>
      </c>
      <c r="O1630" s="3">
        <f>'1stR'!O$120</f>
        <v>0</v>
      </c>
      <c r="P1630" s="3">
        <f>'1stR'!P$120</f>
        <v>0</v>
      </c>
      <c r="Q1630" s="3">
        <f>'1stR'!Q$120</f>
        <v>0</v>
      </c>
      <c r="R1630" s="3">
        <f>'1stR'!R$120</f>
        <v>0</v>
      </c>
      <c r="S1630" s="3">
        <f>'1stR'!S$120</f>
        <v>0</v>
      </c>
      <c r="T1630" s="3">
        <f>'1stR'!T$120</f>
        <v>0</v>
      </c>
      <c r="U1630" s="10">
        <f>SUM(C1630:T1630)</f>
        <v>0</v>
      </c>
    </row>
    <row r="1631" spans="1:21" x14ac:dyDescent="0.35">
      <c r="B1631" s="4" t="s">
        <v>13</v>
      </c>
      <c r="C1631" s="3">
        <f>'2ndR'!C$120</f>
        <v>0</v>
      </c>
      <c r="D1631" s="3">
        <f>'2ndR'!D$120</f>
        <v>0</v>
      </c>
      <c r="E1631" s="3">
        <f>'2ndR'!E$120</f>
        <v>0</v>
      </c>
      <c r="F1631" s="3">
        <f>'2ndR'!F$120</f>
        <v>0</v>
      </c>
      <c r="G1631" s="3">
        <f>'2ndR'!G$120</f>
        <v>0</v>
      </c>
      <c r="H1631" s="3">
        <f>'2ndR'!H$120</f>
        <v>0</v>
      </c>
      <c r="I1631" s="3">
        <f>'2ndR'!I$120</f>
        <v>0</v>
      </c>
      <c r="J1631" s="3">
        <f>'2ndR'!J$120</f>
        <v>0</v>
      </c>
      <c r="K1631" s="3">
        <f>'2ndR'!K$120</f>
        <v>0</v>
      </c>
      <c r="L1631" s="3">
        <f>'2ndR'!L$120</f>
        <v>0</v>
      </c>
      <c r="M1631" s="3">
        <f>'2ndR'!M$120</f>
        <v>0</v>
      </c>
      <c r="N1631" s="3">
        <f>'2ndR'!N$120</f>
        <v>0</v>
      </c>
      <c r="O1631" s="3">
        <f>'2ndR'!O$120</f>
        <v>0</v>
      </c>
      <c r="P1631" s="3">
        <f>'2ndR'!P$120</f>
        <v>0</v>
      </c>
      <c r="Q1631" s="3">
        <f>'2ndR'!Q$120</f>
        <v>0</v>
      </c>
      <c r="R1631" s="3">
        <f>'2ndR'!R$120</f>
        <v>0</v>
      </c>
      <c r="S1631" s="3">
        <f>'2ndR'!S$120</f>
        <v>0</v>
      </c>
      <c r="T1631" s="3">
        <f>'2ndR'!T$120</f>
        <v>0</v>
      </c>
      <c r="U1631" s="10">
        <f t="shared" ref="U1631:U1639" si="114">SUM(C1631:T1631)</f>
        <v>0</v>
      </c>
    </row>
    <row r="1632" spans="1:21" x14ac:dyDescent="0.35">
      <c r="B1632" s="4" t="s">
        <v>14</v>
      </c>
      <c r="C1632" s="3">
        <f>'3rdR'!C$120</f>
        <v>0</v>
      </c>
      <c r="D1632" s="3">
        <f>'3rdR'!D$120</f>
        <v>0</v>
      </c>
      <c r="E1632" s="3">
        <f>'3rdR'!E$120</f>
        <v>0</v>
      </c>
      <c r="F1632" s="3">
        <f>'3rdR'!F$120</f>
        <v>0</v>
      </c>
      <c r="G1632" s="3">
        <f>'3rdR'!G$120</f>
        <v>0</v>
      </c>
      <c r="H1632" s="3">
        <f>'3rdR'!H$120</f>
        <v>0</v>
      </c>
      <c r="I1632" s="3">
        <f>'3rdR'!I$120</f>
        <v>0</v>
      </c>
      <c r="J1632" s="3">
        <f>'3rdR'!J$120</f>
        <v>0</v>
      </c>
      <c r="K1632" s="3">
        <f>'3rdR'!K$120</f>
        <v>0</v>
      </c>
      <c r="L1632" s="3">
        <f>'3rdR'!L$120</f>
        <v>0</v>
      </c>
      <c r="M1632" s="3">
        <f>'3rdR'!M$120</f>
        <v>0</v>
      </c>
      <c r="N1632" s="3">
        <f>'3rdR'!N$120</f>
        <v>0</v>
      </c>
      <c r="O1632" s="3">
        <f>'3rdR'!O$120</f>
        <v>0</v>
      </c>
      <c r="P1632" s="3">
        <f>'3rdR'!P$120</f>
        <v>0</v>
      </c>
      <c r="Q1632" s="3">
        <f>'3rdR'!Q$120</f>
        <v>0</v>
      </c>
      <c r="R1632" s="3">
        <f>'3rdR'!R$120</f>
        <v>0</v>
      </c>
      <c r="S1632" s="3">
        <f>'3rdR'!S$120</f>
        <v>0</v>
      </c>
      <c r="T1632" s="3">
        <f>'3rdR'!T$120</f>
        <v>0</v>
      </c>
      <c r="U1632" s="10">
        <f t="shared" si="114"/>
        <v>0</v>
      </c>
    </row>
    <row r="1633" spans="1:27" x14ac:dyDescent="0.35">
      <c r="B1633" s="4" t="s">
        <v>15</v>
      </c>
      <c r="C1633" s="3">
        <f>'4thR'!C$120</f>
        <v>0</v>
      </c>
      <c r="D1633" s="3">
        <f>'4thR'!D$120</f>
        <v>0</v>
      </c>
      <c r="E1633" s="3">
        <f>'4thR'!E$120</f>
        <v>0</v>
      </c>
      <c r="F1633" s="3">
        <f>'4thR'!F$120</f>
        <v>0</v>
      </c>
      <c r="G1633" s="3">
        <f>'4thR'!G$120</f>
        <v>0</v>
      </c>
      <c r="H1633" s="3">
        <f>'4thR'!H$120</f>
        <v>0</v>
      </c>
      <c r="I1633" s="3">
        <f>'4thR'!I$120</f>
        <v>0</v>
      </c>
      <c r="J1633" s="3">
        <f>'4thR'!J$120</f>
        <v>0</v>
      </c>
      <c r="K1633" s="3">
        <f>'4thR'!K$120</f>
        <v>0</v>
      </c>
      <c r="L1633" s="3">
        <f>'4thR'!L$120</f>
        <v>0</v>
      </c>
      <c r="M1633" s="3">
        <f>'4thR'!M$120</f>
        <v>0</v>
      </c>
      <c r="N1633" s="3">
        <f>'4thR'!N$120</f>
        <v>0</v>
      </c>
      <c r="O1633" s="3">
        <f>'4thR'!O$120</f>
        <v>0</v>
      </c>
      <c r="P1633" s="3">
        <f>'4thR'!P$120</f>
        <v>0</v>
      </c>
      <c r="Q1633" s="3">
        <f>'4thR'!Q$120</f>
        <v>0</v>
      </c>
      <c r="R1633" s="3">
        <f>'4thR'!R$120</f>
        <v>0</v>
      </c>
      <c r="S1633" s="3">
        <f>'4thR'!S$120</f>
        <v>0</v>
      </c>
      <c r="T1633" s="3">
        <f>'4thR'!T$120</f>
        <v>0</v>
      </c>
      <c r="U1633" s="10">
        <f t="shared" si="114"/>
        <v>0</v>
      </c>
    </row>
    <row r="1634" spans="1:27" x14ac:dyDescent="0.35">
      <c r="B1634" s="4" t="s">
        <v>16</v>
      </c>
      <c r="C1634" s="3">
        <f>'5thR'!C$120</f>
        <v>0</v>
      </c>
      <c r="D1634" s="3">
        <f>'5thR'!D$120</f>
        <v>0</v>
      </c>
      <c r="E1634" s="3">
        <f>'5thR'!E$120</f>
        <v>0</v>
      </c>
      <c r="F1634" s="3">
        <f>'5thR'!F$120</f>
        <v>0</v>
      </c>
      <c r="G1634" s="3">
        <f>'5thR'!G$120</f>
        <v>0</v>
      </c>
      <c r="H1634" s="3">
        <f>'5thR'!H$120</f>
        <v>0</v>
      </c>
      <c r="I1634" s="3">
        <f>'5thR'!I$120</f>
        <v>0</v>
      </c>
      <c r="J1634" s="3">
        <f>'5thR'!J$120</f>
        <v>0</v>
      </c>
      <c r="K1634" s="3">
        <f>'5thR'!K$120</f>
        <v>0</v>
      </c>
      <c r="L1634" s="3">
        <f>'5thR'!L$120</f>
        <v>0</v>
      </c>
      <c r="M1634" s="3">
        <f>'5thR'!M$120</f>
        <v>0</v>
      </c>
      <c r="N1634" s="3">
        <f>'5thR'!N$120</f>
        <v>0</v>
      </c>
      <c r="O1634" s="3">
        <f>'5thR'!O$120</f>
        <v>0</v>
      </c>
      <c r="P1634" s="3">
        <f>'5thR'!P$120</f>
        <v>0</v>
      </c>
      <c r="Q1634" s="3">
        <f>'5thR'!Q$120</f>
        <v>0</v>
      </c>
      <c r="R1634" s="3">
        <f>'5thR'!R$120</f>
        <v>0</v>
      </c>
      <c r="S1634" s="3">
        <f>'5thR'!S$120</f>
        <v>0</v>
      </c>
      <c r="T1634" s="3">
        <f>'5thR'!T$120</f>
        <v>0</v>
      </c>
      <c r="U1634" s="10">
        <f t="shared" si="114"/>
        <v>0</v>
      </c>
    </row>
    <row r="1635" spans="1:27" x14ac:dyDescent="0.35">
      <c r="B1635" s="4" t="s">
        <v>17</v>
      </c>
      <c r="C1635" s="3">
        <f>'6thR'!C$120</f>
        <v>0</v>
      </c>
      <c r="D1635" s="3">
        <f>'6thR'!D$120</f>
        <v>0</v>
      </c>
      <c r="E1635" s="3">
        <f>'6thR'!E$120</f>
        <v>0</v>
      </c>
      <c r="F1635" s="3">
        <f>'6thR'!F$120</f>
        <v>0</v>
      </c>
      <c r="G1635" s="3">
        <f>'6thR'!G$120</f>
        <v>0</v>
      </c>
      <c r="H1635" s="3">
        <f>'6thR'!H$120</f>
        <v>0</v>
      </c>
      <c r="I1635" s="3">
        <f>'6thR'!I$120</f>
        <v>0</v>
      </c>
      <c r="J1635" s="3">
        <f>'6thR'!J$120</f>
        <v>0</v>
      </c>
      <c r="K1635" s="3">
        <f>'6thR'!K$120</f>
        <v>0</v>
      </c>
      <c r="L1635" s="3">
        <f>'6thR'!L$120</f>
        <v>0</v>
      </c>
      <c r="M1635" s="3">
        <f>'6thR'!M$120</f>
        <v>0</v>
      </c>
      <c r="N1635" s="3">
        <f>'6thR'!N$120</f>
        <v>0</v>
      </c>
      <c r="O1635" s="3">
        <f>'6thR'!O$120</f>
        <v>0</v>
      </c>
      <c r="P1635" s="3">
        <f>'6thR'!P$120</f>
        <v>0</v>
      </c>
      <c r="Q1635" s="3">
        <f>'6thR'!Q$120</f>
        <v>0</v>
      </c>
      <c r="R1635" s="3">
        <f>'6thR'!R$120</f>
        <v>0</v>
      </c>
      <c r="S1635" s="3">
        <f>'6thR'!S$120</f>
        <v>0</v>
      </c>
      <c r="T1635" s="3">
        <f>'6thR'!T$120</f>
        <v>0</v>
      </c>
      <c r="U1635" s="10">
        <f t="shared" si="114"/>
        <v>0</v>
      </c>
    </row>
    <row r="1636" spans="1:27" x14ac:dyDescent="0.35">
      <c r="B1636" s="4" t="s">
        <v>18</v>
      </c>
      <c r="C1636" s="3">
        <f>'7thR'!C$120</f>
        <v>0</v>
      </c>
      <c r="D1636" s="3">
        <f>'7thR'!D$120</f>
        <v>0</v>
      </c>
      <c r="E1636" s="3">
        <f>'7thR'!E$120</f>
        <v>0</v>
      </c>
      <c r="F1636" s="3">
        <f>'7thR'!F$120</f>
        <v>0</v>
      </c>
      <c r="G1636" s="3">
        <f>'7thR'!G$120</f>
        <v>0</v>
      </c>
      <c r="H1636" s="3">
        <f>'7thR'!H$120</f>
        <v>0</v>
      </c>
      <c r="I1636" s="3">
        <f>'7thR'!I$120</f>
        <v>0</v>
      </c>
      <c r="J1636" s="3">
        <f>'7thR'!J$120</f>
        <v>0</v>
      </c>
      <c r="K1636" s="3">
        <f>'7thR'!K$120</f>
        <v>0</v>
      </c>
      <c r="L1636" s="3">
        <f>'7thR'!L$120</f>
        <v>0</v>
      </c>
      <c r="M1636" s="3">
        <f>'7thR'!M$120</f>
        <v>0</v>
      </c>
      <c r="N1636" s="3">
        <f>'7thR'!N$120</f>
        <v>0</v>
      </c>
      <c r="O1636" s="3">
        <f>'7thR'!O$120</f>
        <v>0</v>
      </c>
      <c r="P1636" s="3">
        <f>'7thR'!P$120</f>
        <v>0</v>
      </c>
      <c r="Q1636" s="3">
        <f>'7thR'!Q$120</f>
        <v>0</v>
      </c>
      <c r="R1636" s="3">
        <f>'7thR'!R$120</f>
        <v>0</v>
      </c>
      <c r="S1636" s="3">
        <f>'7thR'!S$120</f>
        <v>0</v>
      </c>
      <c r="T1636" s="3">
        <f>'7thR'!T$120</f>
        <v>0</v>
      </c>
      <c r="U1636" s="10">
        <f t="shared" si="114"/>
        <v>0</v>
      </c>
    </row>
    <row r="1637" spans="1:27" ht="15" thickBot="1" x14ac:dyDescent="0.4">
      <c r="B1637" s="4" t="s">
        <v>19</v>
      </c>
      <c r="C1637" s="32">
        <f>'8thR'!C$120</f>
        <v>0</v>
      </c>
      <c r="D1637" s="32">
        <f>'8thR'!D$120</f>
        <v>0</v>
      </c>
      <c r="E1637" s="32">
        <f>'8thR'!E$120</f>
        <v>0</v>
      </c>
      <c r="F1637" s="32">
        <f>'8thR'!F$120</f>
        <v>0</v>
      </c>
      <c r="G1637" s="32">
        <f>'8thR'!G$120</f>
        <v>0</v>
      </c>
      <c r="H1637" s="32">
        <f>'8thR'!H$120</f>
        <v>0</v>
      </c>
      <c r="I1637" s="32">
        <f>'8thR'!I$120</f>
        <v>0</v>
      </c>
      <c r="J1637" s="32">
        <f>'8thR'!J$120</f>
        <v>0</v>
      </c>
      <c r="K1637" s="32">
        <f>'8thR'!K$120</f>
        <v>0</v>
      </c>
      <c r="L1637" s="32">
        <f>'8thR'!L$120</f>
        <v>0</v>
      </c>
      <c r="M1637" s="32">
        <f>'8thR'!M$120</f>
        <v>0</v>
      </c>
      <c r="N1637" s="32">
        <f>'8thR'!N$120</f>
        <v>0</v>
      </c>
      <c r="O1637" s="32">
        <f>'8thR'!O$120</f>
        <v>0</v>
      </c>
      <c r="P1637" s="32">
        <f>'8thR'!P$120</f>
        <v>0</v>
      </c>
      <c r="Q1637" s="32">
        <f>'8thR'!Q$120</f>
        <v>0</v>
      </c>
      <c r="R1637" s="32">
        <f>'8thR'!R$120</f>
        <v>0</v>
      </c>
      <c r="S1637" s="32">
        <f>'8thR'!S$120</f>
        <v>0</v>
      </c>
      <c r="T1637" s="32">
        <f>'8thR'!T$120</f>
        <v>0</v>
      </c>
      <c r="U1637" s="10">
        <f t="shared" si="114"/>
        <v>0</v>
      </c>
    </row>
    <row r="1638" spans="1:27" ht="16" thickTop="1" x14ac:dyDescent="0.35">
      <c r="B1638" s="38" t="s">
        <v>12</v>
      </c>
      <c r="C1638" s="30">
        <f>score!H$120</f>
        <v>0</v>
      </c>
      <c r="D1638" s="30">
        <f>score!I$120</f>
        <v>0</v>
      </c>
      <c r="E1638" s="30">
        <f>score!J$120</f>
        <v>0</v>
      </c>
      <c r="F1638" s="30">
        <f>score!K$120</f>
        <v>0</v>
      </c>
      <c r="G1638" s="30">
        <f>score!L$120</f>
        <v>0</v>
      </c>
      <c r="H1638" s="30">
        <f>score!M$120</f>
        <v>0</v>
      </c>
      <c r="I1638" s="30">
        <f>score!N$120</f>
        <v>0</v>
      </c>
      <c r="J1638" s="30">
        <f>score!O$120</f>
        <v>0</v>
      </c>
      <c r="K1638" s="30">
        <f>score!P$120</f>
        <v>0</v>
      </c>
      <c r="L1638" s="30">
        <f>score!Q$120</f>
        <v>0</v>
      </c>
      <c r="M1638" s="30">
        <f>score!R$120</f>
        <v>0</v>
      </c>
      <c r="N1638" s="30">
        <f>score!S$120</f>
        <v>0</v>
      </c>
      <c r="O1638" s="30">
        <f>score!T$120</f>
        <v>0</v>
      </c>
      <c r="P1638" s="30">
        <f>score!U$120</f>
        <v>0</v>
      </c>
      <c r="Q1638" s="30">
        <f>score!V$120</f>
        <v>0</v>
      </c>
      <c r="R1638" s="30">
        <f>score!W$120</f>
        <v>0</v>
      </c>
      <c r="S1638" s="30">
        <f>score!X$120</f>
        <v>0</v>
      </c>
      <c r="T1638" s="30">
        <f>score!Y$120</f>
        <v>0</v>
      </c>
      <c r="U1638" s="34">
        <f t="shared" si="114"/>
        <v>0</v>
      </c>
    </row>
    <row r="1639" spans="1:27" ht="15.5" x14ac:dyDescent="0.35">
      <c r="B1639" s="39" t="s">
        <v>7</v>
      </c>
      <c r="C1639" s="40">
        <f>score!H$147</f>
        <v>4</v>
      </c>
      <c r="D1639" s="40">
        <f>score!$I$147</f>
        <v>3</v>
      </c>
      <c r="E1639" s="40">
        <f>score!$J$147</f>
        <v>3</v>
      </c>
      <c r="F1639" s="40">
        <f>score!$K$147</f>
        <v>4</v>
      </c>
      <c r="G1639" s="40">
        <f>score!$L$147</f>
        <v>4</v>
      </c>
      <c r="H1639" s="40">
        <f>score!$M$147</f>
        <v>4</v>
      </c>
      <c r="I1639" s="40">
        <f>score!$N$147</f>
        <v>3</v>
      </c>
      <c r="J1639" s="40">
        <f>score!$O$147</f>
        <v>4</v>
      </c>
      <c r="K1639" s="40">
        <f>score!$P$147</f>
        <v>3</v>
      </c>
      <c r="L1639" s="40">
        <f>score!$Q$147</f>
        <v>4</v>
      </c>
      <c r="M1639" s="40">
        <f>score!$R$147</f>
        <v>3</v>
      </c>
      <c r="N1639" s="40">
        <f>score!$S$147</f>
        <v>3</v>
      </c>
      <c r="O1639" s="40">
        <f>score!$T$147</f>
        <v>4</v>
      </c>
      <c r="P1639" s="40">
        <f>score!$U$147</f>
        <v>4</v>
      </c>
      <c r="Q1639" s="40">
        <f>score!$V$147</f>
        <v>4</v>
      </c>
      <c r="R1639" s="40">
        <f>score!$W$147</f>
        <v>3</v>
      </c>
      <c r="S1639" s="40">
        <f>score!$X$147</f>
        <v>4</v>
      </c>
      <c r="T1639" s="40">
        <f>score!$Y$147</f>
        <v>3</v>
      </c>
      <c r="U1639" s="13">
        <f t="shared" si="114"/>
        <v>64</v>
      </c>
    </row>
    <row r="1640" spans="1:27" x14ac:dyDescent="0.35">
      <c r="C1640" s="41"/>
      <c r="D1640" s="41"/>
      <c r="E1640" s="41"/>
      <c r="F1640" s="41"/>
      <c r="G1640" s="41"/>
      <c r="H1640" s="41"/>
      <c r="I1640" s="41"/>
      <c r="J1640" s="41"/>
      <c r="K1640" s="41"/>
      <c r="L1640" s="41"/>
      <c r="M1640" s="41"/>
      <c r="N1640" s="41"/>
      <c r="O1640" s="41"/>
      <c r="P1640" s="41"/>
      <c r="Q1640" s="41"/>
      <c r="R1640" s="41"/>
      <c r="S1640" s="41"/>
      <c r="T1640" s="41"/>
    </row>
    <row r="1641" spans="1:27" ht="15" customHeight="1" x14ac:dyDescent="0.35">
      <c r="A1641" s="151">
        <f>score!A121</f>
        <v>115</v>
      </c>
      <c r="C1641" s="153" t="s">
        <v>6</v>
      </c>
      <c r="D1641" s="153"/>
      <c r="E1641" s="153"/>
      <c r="F1641" s="153"/>
      <c r="G1641" s="153"/>
      <c r="H1641" s="153"/>
      <c r="I1641" s="153"/>
      <c r="J1641" s="153"/>
      <c r="K1641" s="153"/>
      <c r="L1641" s="153"/>
      <c r="M1641" s="153"/>
      <c r="N1641" s="153"/>
      <c r="O1641" s="153"/>
      <c r="P1641" s="153"/>
      <c r="Q1641" s="153"/>
      <c r="R1641" s="153"/>
      <c r="S1641" s="153"/>
      <c r="T1641" s="153"/>
    </row>
    <row r="1642" spans="1:27" ht="15" customHeight="1" x14ac:dyDescent="0.35">
      <c r="A1642" s="151"/>
      <c r="B1642" s="152" t="str">
        <f>score!F121</f>
        <v/>
      </c>
      <c r="C1642" s="155">
        <v>1</v>
      </c>
      <c r="D1642" s="155">
        <v>2</v>
      </c>
      <c r="E1642" s="155">
        <v>3</v>
      </c>
      <c r="F1642" s="155">
        <v>4</v>
      </c>
      <c r="G1642" s="155">
        <v>5</v>
      </c>
      <c r="H1642" s="155">
        <v>6</v>
      </c>
      <c r="I1642" s="155">
        <v>7</v>
      </c>
      <c r="J1642" s="155">
        <v>8</v>
      </c>
      <c r="K1642" s="155">
        <v>9</v>
      </c>
      <c r="L1642" s="155">
        <v>10</v>
      </c>
      <c r="M1642" s="155">
        <v>11</v>
      </c>
      <c r="N1642" s="155">
        <v>12</v>
      </c>
      <c r="O1642" s="155">
        <v>13</v>
      </c>
      <c r="P1642" s="155">
        <v>14</v>
      </c>
      <c r="Q1642" s="155">
        <v>15</v>
      </c>
      <c r="R1642" s="155">
        <v>16</v>
      </c>
      <c r="S1642" s="155">
        <v>17</v>
      </c>
      <c r="T1642" s="155">
        <v>18</v>
      </c>
      <c r="U1642" s="42" t="s">
        <v>1</v>
      </c>
    </row>
    <row r="1643" spans="1:27" x14ac:dyDescent="0.35">
      <c r="B1643" s="154"/>
      <c r="C1643" s="146"/>
      <c r="D1643" s="146"/>
      <c r="E1643" s="146"/>
      <c r="F1643" s="146"/>
      <c r="G1643" s="146"/>
      <c r="H1643" s="146"/>
      <c r="I1643" s="146"/>
      <c r="J1643" s="146"/>
      <c r="K1643" s="146"/>
      <c r="L1643" s="146"/>
      <c r="M1643" s="146"/>
      <c r="N1643" s="146"/>
      <c r="O1643" s="146"/>
      <c r="P1643" s="146"/>
      <c r="Q1643" s="146"/>
      <c r="R1643" s="146"/>
      <c r="S1643" s="146"/>
      <c r="T1643" s="146"/>
      <c r="U1643" s="43"/>
    </row>
    <row r="1644" spans="1:27" x14ac:dyDescent="0.35">
      <c r="B1644" s="4" t="s">
        <v>8</v>
      </c>
      <c r="C1644" s="3">
        <f>'1stR'!C$121</f>
        <v>0</v>
      </c>
      <c r="D1644" s="3">
        <f>'1stR'!D$121</f>
        <v>0</v>
      </c>
      <c r="E1644" s="3">
        <f>'1stR'!E$121</f>
        <v>0</v>
      </c>
      <c r="F1644" s="3">
        <f>'1stR'!F$121</f>
        <v>0</v>
      </c>
      <c r="G1644" s="3">
        <f>'1stR'!G$121</f>
        <v>0</v>
      </c>
      <c r="H1644" s="3">
        <f>'1stR'!H$121</f>
        <v>0</v>
      </c>
      <c r="I1644" s="3">
        <f>'1stR'!I$121</f>
        <v>0</v>
      </c>
      <c r="J1644" s="3">
        <f>'1stR'!J$121</f>
        <v>0</v>
      </c>
      <c r="K1644" s="3">
        <f>'1stR'!K$121</f>
        <v>0</v>
      </c>
      <c r="L1644" s="3">
        <f>'1stR'!L$121</f>
        <v>0</v>
      </c>
      <c r="M1644" s="3">
        <f>'1stR'!M$121</f>
        <v>0</v>
      </c>
      <c r="N1644" s="3">
        <f>'1stR'!N$121</f>
        <v>0</v>
      </c>
      <c r="O1644" s="3">
        <f>'1stR'!O$121</f>
        <v>0</v>
      </c>
      <c r="P1644" s="3">
        <f>'1stR'!P$121</f>
        <v>0</v>
      </c>
      <c r="Q1644" s="3">
        <f>'1stR'!Q$121</f>
        <v>0</v>
      </c>
      <c r="R1644" s="3">
        <f>'1stR'!R$121</f>
        <v>0</v>
      </c>
      <c r="S1644" s="3">
        <f>'1stR'!S$121</f>
        <v>0</v>
      </c>
      <c r="T1644" s="3">
        <f>'1stR'!T$121</f>
        <v>0</v>
      </c>
      <c r="U1644" s="10">
        <f>SUM(C1644:T1644)</f>
        <v>0</v>
      </c>
      <c r="AA1644" s="35" t="s">
        <v>9</v>
      </c>
    </row>
    <row r="1645" spans="1:27" x14ac:dyDescent="0.35">
      <c r="B1645" s="4" t="s">
        <v>13</v>
      </c>
      <c r="C1645" s="3">
        <f>'2ndR'!C$121</f>
        <v>0</v>
      </c>
      <c r="D1645" s="3">
        <f>'2ndR'!D$121</f>
        <v>0</v>
      </c>
      <c r="E1645" s="3">
        <f>'2ndR'!E$121</f>
        <v>0</v>
      </c>
      <c r="F1645" s="3">
        <f>'2ndR'!F$121</f>
        <v>0</v>
      </c>
      <c r="G1645" s="3">
        <f>'2ndR'!G$121</f>
        <v>0</v>
      </c>
      <c r="H1645" s="3">
        <f>'2ndR'!H$121</f>
        <v>0</v>
      </c>
      <c r="I1645" s="3">
        <f>'2ndR'!I$121</f>
        <v>0</v>
      </c>
      <c r="J1645" s="3">
        <f>'2ndR'!J$121</f>
        <v>0</v>
      </c>
      <c r="K1645" s="3">
        <f>'2ndR'!K$121</f>
        <v>0</v>
      </c>
      <c r="L1645" s="3">
        <f>'2ndR'!L$121</f>
        <v>0</v>
      </c>
      <c r="M1645" s="3">
        <f>'2ndR'!M$121</f>
        <v>0</v>
      </c>
      <c r="N1645" s="3">
        <f>'2ndR'!N$121</f>
        <v>0</v>
      </c>
      <c r="O1645" s="3">
        <f>'2ndR'!O$121</f>
        <v>0</v>
      </c>
      <c r="P1645" s="3">
        <f>'2ndR'!P$121</f>
        <v>0</v>
      </c>
      <c r="Q1645" s="3">
        <f>'2ndR'!Q$121</f>
        <v>0</v>
      </c>
      <c r="R1645" s="3">
        <f>'2ndR'!R$121</f>
        <v>0</v>
      </c>
      <c r="S1645" s="3">
        <f>'2ndR'!S$121</f>
        <v>0</v>
      </c>
      <c r="T1645" s="3">
        <f>'2ndR'!T$121</f>
        <v>0</v>
      </c>
      <c r="U1645" s="10">
        <f t="shared" ref="U1645:U1653" si="115">SUM(C1645:T1645)</f>
        <v>0</v>
      </c>
    </row>
    <row r="1646" spans="1:27" x14ac:dyDescent="0.35">
      <c r="B1646" s="4" t="s">
        <v>14</v>
      </c>
      <c r="C1646" s="3">
        <f>'3rdR'!C$121</f>
        <v>0</v>
      </c>
      <c r="D1646" s="3">
        <f>'3rdR'!D$121</f>
        <v>0</v>
      </c>
      <c r="E1646" s="3">
        <f>'3rdR'!E$121</f>
        <v>0</v>
      </c>
      <c r="F1646" s="3">
        <f>'3rdR'!F$121</f>
        <v>0</v>
      </c>
      <c r="G1646" s="3">
        <f>'3rdR'!G$121</f>
        <v>0</v>
      </c>
      <c r="H1646" s="3">
        <f>'3rdR'!H$121</f>
        <v>0</v>
      </c>
      <c r="I1646" s="3">
        <f>'3rdR'!I$121</f>
        <v>0</v>
      </c>
      <c r="J1646" s="3">
        <f>'3rdR'!J$121</f>
        <v>0</v>
      </c>
      <c r="K1646" s="3">
        <f>'3rdR'!K$121</f>
        <v>0</v>
      </c>
      <c r="L1646" s="3">
        <f>'3rdR'!L$121</f>
        <v>0</v>
      </c>
      <c r="M1646" s="3">
        <f>'3rdR'!M$121</f>
        <v>0</v>
      </c>
      <c r="N1646" s="3">
        <f>'3rdR'!N$121</f>
        <v>0</v>
      </c>
      <c r="O1646" s="3">
        <f>'3rdR'!O$121</f>
        <v>0</v>
      </c>
      <c r="P1646" s="3">
        <f>'3rdR'!P$121</f>
        <v>0</v>
      </c>
      <c r="Q1646" s="3">
        <f>'3rdR'!Q$121</f>
        <v>0</v>
      </c>
      <c r="R1646" s="3">
        <f>'3rdR'!R$121</f>
        <v>0</v>
      </c>
      <c r="S1646" s="3">
        <f>'3rdR'!S$121</f>
        <v>0</v>
      </c>
      <c r="T1646" s="3">
        <f>'3rdR'!T$121</f>
        <v>0</v>
      </c>
      <c r="U1646" s="10">
        <f t="shared" si="115"/>
        <v>0</v>
      </c>
      <c r="AA1646" s="35" t="s">
        <v>9</v>
      </c>
    </row>
    <row r="1647" spans="1:27" x14ac:dyDescent="0.35">
      <c r="B1647" s="4" t="s">
        <v>15</v>
      </c>
      <c r="C1647" s="3">
        <f>'4thR'!C$121</f>
        <v>0</v>
      </c>
      <c r="D1647" s="3">
        <f>'4thR'!D$121</f>
        <v>0</v>
      </c>
      <c r="E1647" s="3">
        <f>'4thR'!E$121</f>
        <v>0</v>
      </c>
      <c r="F1647" s="3">
        <f>'4thR'!F$121</f>
        <v>0</v>
      </c>
      <c r="G1647" s="3">
        <f>'4thR'!G$121</f>
        <v>0</v>
      </c>
      <c r="H1647" s="3">
        <f>'4thR'!H$121</f>
        <v>0</v>
      </c>
      <c r="I1647" s="3">
        <f>'4thR'!I$121</f>
        <v>0</v>
      </c>
      <c r="J1647" s="3">
        <f>'4thR'!J$121</f>
        <v>0</v>
      </c>
      <c r="K1647" s="3">
        <f>'4thR'!K$121</f>
        <v>0</v>
      </c>
      <c r="L1647" s="3">
        <f>'4thR'!L$121</f>
        <v>0</v>
      </c>
      <c r="M1647" s="3">
        <f>'4thR'!M$121</f>
        <v>0</v>
      </c>
      <c r="N1647" s="3">
        <f>'4thR'!N$121</f>
        <v>0</v>
      </c>
      <c r="O1647" s="3">
        <f>'4thR'!O$121</f>
        <v>0</v>
      </c>
      <c r="P1647" s="3">
        <f>'4thR'!P$121</f>
        <v>0</v>
      </c>
      <c r="Q1647" s="3">
        <f>'4thR'!Q$121</f>
        <v>0</v>
      </c>
      <c r="R1647" s="3">
        <f>'4thR'!R$121</f>
        <v>0</v>
      </c>
      <c r="S1647" s="3">
        <f>'4thR'!S$121</f>
        <v>0</v>
      </c>
      <c r="T1647" s="3">
        <f>'4thR'!T$121</f>
        <v>0</v>
      </c>
      <c r="U1647" s="10">
        <f t="shared" si="115"/>
        <v>0</v>
      </c>
    </row>
    <row r="1648" spans="1:27" x14ac:dyDescent="0.35">
      <c r="B1648" s="4" t="s">
        <v>16</v>
      </c>
      <c r="C1648" s="3">
        <f>'5thR'!C$121</f>
        <v>0</v>
      </c>
      <c r="D1648" s="3">
        <f>'5thR'!D$121</f>
        <v>0</v>
      </c>
      <c r="E1648" s="3">
        <f>'5thR'!E$121</f>
        <v>0</v>
      </c>
      <c r="F1648" s="3">
        <f>'5thR'!F$121</f>
        <v>0</v>
      </c>
      <c r="G1648" s="3">
        <f>'5thR'!G$121</f>
        <v>0</v>
      </c>
      <c r="H1648" s="3">
        <f>'5thR'!H$121</f>
        <v>0</v>
      </c>
      <c r="I1648" s="3">
        <f>'5thR'!I$121</f>
        <v>0</v>
      </c>
      <c r="J1648" s="3">
        <f>'5thR'!J$121</f>
        <v>0</v>
      </c>
      <c r="K1648" s="3">
        <f>'5thR'!K$121</f>
        <v>0</v>
      </c>
      <c r="L1648" s="3">
        <f>'5thR'!L$121</f>
        <v>0</v>
      </c>
      <c r="M1648" s="3">
        <f>'5thR'!M$121</f>
        <v>0</v>
      </c>
      <c r="N1648" s="3">
        <f>'5thR'!N$121</f>
        <v>0</v>
      </c>
      <c r="O1648" s="3">
        <f>'5thR'!O$121</f>
        <v>0</v>
      </c>
      <c r="P1648" s="3">
        <f>'5thR'!P$121</f>
        <v>0</v>
      </c>
      <c r="Q1648" s="3">
        <f>'5thR'!Q$121</f>
        <v>0</v>
      </c>
      <c r="R1648" s="3">
        <f>'5thR'!R$121</f>
        <v>0</v>
      </c>
      <c r="S1648" s="3">
        <f>'5thR'!S$121</f>
        <v>0</v>
      </c>
      <c r="T1648" s="3">
        <f>'5thR'!T$121</f>
        <v>0</v>
      </c>
      <c r="U1648" s="10">
        <f t="shared" si="115"/>
        <v>0</v>
      </c>
    </row>
    <row r="1649" spans="1:21" x14ac:dyDescent="0.35">
      <c r="B1649" s="4" t="s">
        <v>17</v>
      </c>
      <c r="C1649" s="3">
        <f>'6thR'!C$121</f>
        <v>0</v>
      </c>
      <c r="D1649" s="3">
        <f>'6thR'!D$121</f>
        <v>0</v>
      </c>
      <c r="E1649" s="3">
        <f>'6thR'!E$121</f>
        <v>0</v>
      </c>
      <c r="F1649" s="3">
        <f>'6thR'!F$121</f>
        <v>0</v>
      </c>
      <c r="G1649" s="3">
        <f>'6thR'!G$121</f>
        <v>0</v>
      </c>
      <c r="H1649" s="3">
        <f>'6thR'!H$121</f>
        <v>0</v>
      </c>
      <c r="I1649" s="3">
        <f>'6thR'!I$121</f>
        <v>0</v>
      </c>
      <c r="J1649" s="3">
        <f>'6thR'!J$121</f>
        <v>0</v>
      </c>
      <c r="K1649" s="3">
        <f>'6thR'!K$121</f>
        <v>0</v>
      </c>
      <c r="L1649" s="3">
        <f>'6thR'!L$121</f>
        <v>0</v>
      </c>
      <c r="M1649" s="3">
        <f>'6thR'!M$121</f>
        <v>0</v>
      </c>
      <c r="N1649" s="3">
        <f>'6thR'!N$121</f>
        <v>0</v>
      </c>
      <c r="O1649" s="3">
        <f>'6thR'!O$121</f>
        <v>0</v>
      </c>
      <c r="P1649" s="3">
        <f>'6thR'!P$121</f>
        <v>0</v>
      </c>
      <c r="Q1649" s="3">
        <f>'6thR'!Q$121</f>
        <v>0</v>
      </c>
      <c r="R1649" s="3">
        <f>'6thR'!R$121</f>
        <v>0</v>
      </c>
      <c r="S1649" s="3">
        <f>'6thR'!S$121</f>
        <v>0</v>
      </c>
      <c r="T1649" s="3">
        <f>'6thR'!T$121</f>
        <v>0</v>
      </c>
      <c r="U1649" s="10">
        <f t="shared" si="115"/>
        <v>0</v>
      </c>
    </row>
    <row r="1650" spans="1:21" x14ac:dyDescent="0.35">
      <c r="B1650" s="4" t="s">
        <v>18</v>
      </c>
      <c r="C1650" s="3">
        <f>'7thR'!C$121</f>
        <v>0</v>
      </c>
      <c r="D1650" s="3">
        <f>'7thR'!D$121</f>
        <v>0</v>
      </c>
      <c r="E1650" s="3">
        <f>'7thR'!E$121</f>
        <v>0</v>
      </c>
      <c r="F1650" s="3">
        <f>'7thR'!F$121</f>
        <v>0</v>
      </c>
      <c r="G1650" s="3">
        <f>'7thR'!G$121</f>
        <v>0</v>
      </c>
      <c r="H1650" s="3">
        <f>'7thR'!H$121</f>
        <v>0</v>
      </c>
      <c r="I1650" s="3">
        <f>'7thR'!I$121</f>
        <v>0</v>
      </c>
      <c r="J1650" s="3">
        <f>'7thR'!J$121</f>
        <v>0</v>
      </c>
      <c r="K1650" s="3">
        <f>'7thR'!K$121</f>
        <v>0</v>
      </c>
      <c r="L1650" s="3">
        <f>'7thR'!L$121</f>
        <v>0</v>
      </c>
      <c r="M1650" s="3">
        <f>'7thR'!M$121</f>
        <v>0</v>
      </c>
      <c r="N1650" s="3">
        <f>'7thR'!N$121</f>
        <v>0</v>
      </c>
      <c r="O1650" s="3">
        <f>'7thR'!O$121</f>
        <v>0</v>
      </c>
      <c r="P1650" s="3">
        <f>'7thR'!P$121</f>
        <v>0</v>
      </c>
      <c r="Q1650" s="3">
        <f>'7thR'!Q$121</f>
        <v>0</v>
      </c>
      <c r="R1650" s="3">
        <f>'7thR'!R$121</f>
        <v>0</v>
      </c>
      <c r="S1650" s="3">
        <f>'7thR'!S$121</f>
        <v>0</v>
      </c>
      <c r="T1650" s="3">
        <f>'7thR'!T$121</f>
        <v>0</v>
      </c>
      <c r="U1650" s="10">
        <f t="shared" si="115"/>
        <v>0</v>
      </c>
    </row>
    <row r="1651" spans="1:21" ht="15" thickBot="1" x14ac:dyDescent="0.4">
      <c r="B1651" s="4" t="s">
        <v>19</v>
      </c>
      <c r="C1651" s="32">
        <f>'8thR'!C$121</f>
        <v>0</v>
      </c>
      <c r="D1651" s="32">
        <f>'8thR'!D$121</f>
        <v>0</v>
      </c>
      <c r="E1651" s="32">
        <f>'8thR'!E$121</f>
        <v>0</v>
      </c>
      <c r="F1651" s="32">
        <f>'8thR'!F$121</f>
        <v>0</v>
      </c>
      <c r="G1651" s="32">
        <f>'8thR'!G$121</f>
        <v>0</v>
      </c>
      <c r="H1651" s="32">
        <f>'8thR'!H$121</f>
        <v>0</v>
      </c>
      <c r="I1651" s="32">
        <f>'8thR'!I$121</f>
        <v>0</v>
      </c>
      <c r="J1651" s="32">
        <f>'8thR'!J$121</f>
        <v>0</v>
      </c>
      <c r="K1651" s="32">
        <f>'8thR'!K$121</f>
        <v>0</v>
      </c>
      <c r="L1651" s="32">
        <f>'8thR'!L$121</f>
        <v>0</v>
      </c>
      <c r="M1651" s="32">
        <f>'8thR'!M$121</f>
        <v>0</v>
      </c>
      <c r="N1651" s="32">
        <f>'8thR'!N$121</f>
        <v>0</v>
      </c>
      <c r="O1651" s="32">
        <f>'8thR'!O$121</f>
        <v>0</v>
      </c>
      <c r="P1651" s="32">
        <f>'8thR'!P$121</f>
        <v>0</v>
      </c>
      <c r="Q1651" s="32">
        <f>'8thR'!Q$121</f>
        <v>0</v>
      </c>
      <c r="R1651" s="32">
        <f>'8thR'!R$121</f>
        <v>0</v>
      </c>
      <c r="S1651" s="32">
        <f>'8thR'!S$121</f>
        <v>0</v>
      </c>
      <c r="T1651" s="32">
        <f>'8thR'!T$121</f>
        <v>0</v>
      </c>
      <c r="U1651" s="10">
        <f t="shared" si="115"/>
        <v>0</v>
      </c>
    </row>
    <row r="1652" spans="1:21" ht="16" thickTop="1" x14ac:dyDescent="0.35">
      <c r="B1652" s="38" t="s">
        <v>12</v>
      </c>
      <c r="C1652" s="30">
        <f>score!H$121</f>
        <v>0</v>
      </c>
      <c r="D1652" s="30">
        <f>score!I$121</f>
        <v>0</v>
      </c>
      <c r="E1652" s="30">
        <f>score!J$121</f>
        <v>0</v>
      </c>
      <c r="F1652" s="30">
        <f>score!K$121</f>
        <v>0</v>
      </c>
      <c r="G1652" s="30">
        <f>score!L$121</f>
        <v>0</v>
      </c>
      <c r="H1652" s="30">
        <f>score!M$121</f>
        <v>0</v>
      </c>
      <c r="I1652" s="30">
        <f>score!N$121</f>
        <v>0</v>
      </c>
      <c r="J1652" s="30">
        <f>score!O$121</f>
        <v>0</v>
      </c>
      <c r="K1652" s="30">
        <f>score!P$121</f>
        <v>0</v>
      </c>
      <c r="L1652" s="30">
        <f>score!Q$121</f>
        <v>0</v>
      </c>
      <c r="M1652" s="30">
        <f>score!R$121</f>
        <v>0</v>
      </c>
      <c r="N1652" s="30">
        <f>score!S$121</f>
        <v>0</v>
      </c>
      <c r="O1652" s="30">
        <f>score!T$121</f>
        <v>0</v>
      </c>
      <c r="P1652" s="30">
        <f>score!U$121</f>
        <v>0</v>
      </c>
      <c r="Q1652" s="30">
        <f>score!V$121</f>
        <v>0</v>
      </c>
      <c r="R1652" s="30">
        <f>score!W$121</f>
        <v>0</v>
      </c>
      <c r="S1652" s="30">
        <f>score!X$121</f>
        <v>0</v>
      </c>
      <c r="T1652" s="30">
        <f>score!Y$121</f>
        <v>0</v>
      </c>
      <c r="U1652" s="34">
        <f t="shared" si="115"/>
        <v>0</v>
      </c>
    </row>
    <row r="1653" spans="1:21" ht="15.5" x14ac:dyDescent="0.35">
      <c r="B1653" s="39" t="s">
        <v>7</v>
      </c>
      <c r="C1653" s="40">
        <f>score!H$147</f>
        <v>4</v>
      </c>
      <c r="D1653" s="40">
        <f>score!$I$147</f>
        <v>3</v>
      </c>
      <c r="E1653" s="40">
        <f>score!$J$147</f>
        <v>3</v>
      </c>
      <c r="F1653" s="40">
        <f>score!$K$147</f>
        <v>4</v>
      </c>
      <c r="G1653" s="40">
        <f>score!$L$147</f>
        <v>4</v>
      </c>
      <c r="H1653" s="40">
        <f>score!$M$147</f>
        <v>4</v>
      </c>
      <c r="I1653" s="40">
        <f>score!$N$147</f>
        <v>3</v>
      </c>
      <c r="J1653" s="40">
        <f>score!$O$147</f>
        <v>4</v>
      </c>
      <c r="K1653" s="40">
        <f>score!$P$147</f>
        <v>3</v>
      </c>
      <c r="L1653" s="40">
        <f>score!$Q$147</f>
        <v>4</v>
      </c>
      <c r="M1653" s="40">
        <f>score!$R$147</f>
        <v>3</v>
      </c>
      <c r="N1653" s="40">
        <f>score!$S$147</f>
        <v>3</v>
      </c>
      <c r="O1653" s="40">
        <f>score!$T$147</f>
        <v>4</v>
      </c>
      <c r="P1653" s="40">
        <f>score!$U$147</f>
        <v>4</v>
      </c>
      <c r="Q1653" s="40">
        <f>score!$V$147</f>
        <v>4</v>
      </c>
      <c r="R1653" s="40">
        <f>score!$W$147</f>
        <v>3</v>
      </c>
      <c r="S1653" s="40">
        <f>score!$X$147</f>
        <v>4</v>
      </c>
      <c r="T1653" s="40">
        <f>score!$Y$147</f>
        <v>3</v>
      </c>
      <c r="U1653" s="13">
        <f t="shared" si="115"/>
        <v>64</v>
      </c>
    </row>
    <row r="1654" spans="1:21" x14ac:dyDescent="0.35">
      <c r="C1654" s="41"/>
      <c r="D1654" s="41"/>
      <c r="E1654" s="41"/>
      <c r="F1654" s="41"/>
      <c r="G1654" s="41"/>
      <c r="H1654" s="41"/>
      <c r="I1654" s="41"/>
      <c r="J1654" s="41"/>
      <c r="K1654" s="41"/>
      <c r="L1654" s="41"/>
      <c r="M1654" s="41"/>
      <c r="N1654" s="41"/>
      <c r="O1654" s="41"/>
      <c r="P1654" s="41"/>
      <c r="Q1654" s="41"/>
      <c r="R1654" s="41"/>
      <c r="S1654" s="41"/>
      <c r="T1654" s="41"/>
    </row>
    <row r="1655" spans="1:21" x14ac:dyDescent="0.35">
      <c r="A1655" s="151">
        <f>score!A122</f>
        <v>116</v>
      </c>
      <c r="C1655" s="149" t="s">
        <v>6</v>
      </c>
      <c r="D1655" s="149"/>
      <c r="E1655" s="149"/>
      <c r="F1655" s="149"/>
      <c r="G1655" s="149"/>
      <c r="H1655" s="149"/>
      <c r="I1655" s="149"/>
      <c r="J1655" s="149"/>
      <c r="K1655" s="149"/>
      <c r="L1655" s="149"/>
      <c r="M1655" s="149"/>
      <c r="N1655" s="149"/>
      <c r="O1655" s="149"/>
      <c r="P1655" s="149"/>
      <c r="Q1655" s="149"/>
      <c r="R1655" s="149"/>
      <c r="S1655" s="149"/>
      <c r="T1655" s="149"/>
    </row>
    <row r="1656" spans="1:21" x14ac:dyDescent="0.35">
      <c r="A1656" s="151"/>
      <c r="B1656" s="152" t="str">
        <f>score!F122</f>
        <v/>
      </c>
      <c r="C1656" s="147">
        <v>1</v>
      </c>
      <c r="D1656" s="147">
        <v>2</v>
      </c>
      <c r="E1656" s="147">
        <v>3</v>
      </c>
      <c r="F1656" s="147">
        <v>4</v>
      </c>
      <c r="G1656" s="147">
        <v>5</v>
      </c>
      <c r="H1656" s="147">
        <v>6</v>
      </c>
      <c r="I1656" s="147">
        <v>7</v>
      </c>
      <c r="J1656" s="147">
        <v>8</v>
      </c>
      <c r="K1656" s="147">
        <v>9</v>
      </c>
      <c r="L1656" s="147">
        <v>10</v>
      </c>
      <c r="M1656" s="147">
        <v>11</v>
      </c>
      <c r="N1656" s="147">
        <v>12</v>
      </c>
      <c r="O1656" s="147">
        <v>13</v>
      </c>
      <c r="P1656" s="147">
        <v>14</v>
      </c>
      <c r="Q1656" s="147">
        <v>15</v>
      </c>
      <c r="R1656" s="147">
        <v>16</v>
      </c>
      <c r="S1656" s="147">
        <v>17</v>
      </c>
      <c r="T1656" s="147">
        <v>18</v>
      </c>
      <c r="U1656" s="42" t="s">
        <v>1</v>
      </c>
    </row>
    <row r="1657" spans="1:21" x14ac:dyDescent="0.35">
      <c r="B1657" s="152"/>
      <c r="C1657" s="147"/>
      <c r="D1657" s="147"/>
      <c r="E1657" s="147"/>
      <c r="F1657" s="147"/>
      <c r="G1657" s="147"/>
      <c r="H1657" s="147"/>
      <c r="I1657" s="147"/>
      <c r="J1657" s="147"/>
      <c r="K1657" s="147"/>
      <c r="L1657" s="147"/>
      <c r="M1657" s="147"/>
      <c r="N1657" s="147"/>
      <c r="O1657" s="147"/>
      <c r="P1657" s="147"/>
      <c r="Q1657" s="147"/>
      <c r="R1657" s="147"/>
      <c r="S1657" s="147"/>
      <c r="T1657" s="147"/>
      <c r="U1657" s="43"/>
    </row>
    <row r="1658" spans="1:21" x14ac:dyDescent="0.35">
      <c r="B1658" s="4" t="s">
        <v>8</v>
      </c>
      <c r="C1658" s="3">
        <f>'1stR'!C$122</f>
        <v>0</v>
      </c>
      <c r="D1658" s="3">
        <f>'1stR'!D$122</f>
        <v>0</v>
      </c>
      <c r="E1658" s="3">
        <f>'1stR'!E$122</f>
        <v>0</v>
      </c>
      <c r="F1658" s="3">
        <f>'1stR'!F$122</f>
        <v>0</v>
      </c>
      <c r="G1658" s="3">
        <f>'1stR'!G$122</f>
        <v>0</v>
      </c>
      <c r="H1658" s="3">
        <f>'1stR'!H$122</f>
        <v>0</v>
      </c>
      <c r="I1658" s="3">
        <f>'1stR'!I$122</f>
        <v>0</v>
      </c>
      <c r="J1658" s="3">
        <f>'1stR'!J$122</f>
        <v>0</v>
      </c>
      <c r="K1658" s="3">
        <f>'1stR'!K$122</f>
        <v>0</v>
      </c>
      <c r="L1658" s="3">
        <f>'1stR'!L$122</f>
        <v>0</v>
      </c>
      <c r="M1658" s="3">
        <f>'1stR'!M$122</f>
        <v>0</v>
      </c>
      <c r="N1658" s="3">
        <f>'1stR'!N$122</f>
        <v>0</v>
      </c>
      <c r="O1658" s="3">
        <f>'1stR'!O$122</f>
        <v>0</v>
      </c>
      <c r="P1658" s="3">
        <f>'1stR'!P$122</f>
        <v>0</v>
      </c>
      <c r="Q1658" s="3">
        <f>'1stR'!Q$122</f>
        <v>0</v>
      </c>
      <c r="R1658" s="3">
        <f>'1stR'!R$122</f>
        <v>0</v>
      </c>
      <c r="S1658" s="3">
        <f>'1stR'!S$122</f>
        <v>0</v>
      </c>
      <c r="T1658" s="3">
        <f>'1stR'!T$122</f>
        <v>0</v>
      </c>
      <c r="U1658" s="10">
        <f>SUM(C1658:T1658)</f>
        <v>0</v>
      </c>
    </row>
    <row r="1659" spans="1:21" x14ac:dyDescent="0.35">
      <c r="B1659" s="4" t="s">
        <v>13</v>
      </c>
      <c r="C1659" s="3">
        <f>'2ndR'!C$122</f>
        <v>0</v>
      </c>
      <c r="D1659" s="3">
        <f>'2ndR'!D$122</f>
        <v>0</v>
      </c>
      <c r="E1659" s="3">
        <f>'2ndR'!E$122</f>
        <v>0</v>
      </c>
      <c r="F1659" s="3">
        <f>'2ndR'!F$122</f>
        <v>0</v>
      </c>
      <c r="G1659" s="3">
        <f>'2ndR'!G$122</f>
        <v>0</v>
      </c>
      <c r="H1659" s="3">
        <f>'2ndR'!H$122</f>
        <v>0</v>
      </c>
      <c r="I1659" s="3">
        <f>'2ndR'!I$122</f>
        <v>0</v>
      </c>
      <c r="J1659" s="3">
        <f>'2ndR'!J$122</f>
        <v>0</v>
      </c>
      <c r="K1659" s="3">
        <f>'2ndR'!K$122</f>
        <v>0</v>
      </c>
      <c r="L1659" s="3">
        <f>'2ndR'!L$122</f>
        <v>0</v>
      </c>
      <c r="M1659" s="3">
        <f>'2ndR'!M$122</f>
        <v>0</v>
      </c>
      <c r="N1659" s="3">
        <f>'2ndR'!N$122</f>
        <v>0</v>
      </c>
      <c r="O1659" s="3">
        <f>'2ndR'!O$122</f>
        <v>0</v>
      </c>
      <c r="P1659" s="3">
        <f>'2ndR'!P$122</f>
        <v>0</v>
      </c>
      <c r="Q1659" s="3">
        <f>'2ndR'!Q$122</f>
        <v>0</v>
      </c>
      <c r="R1659" s="3">
        <f>'2ndR'!R$122</f>
        <v>0</v>
      </c>
      <c r="S1659" s="3">
        <f>'2ndR'!S$122</f>
        <v>0</v>
      </c>
      <c r="T1659" s="3">
        <f>'2ndR'!T$122</f>
        <v>0</v>
      </c>
      <c r="U1659" s="10">
        <f t="shared" ref="U1659:U1667" si="116">SUM(C1659:T1659)</f>
        <v>0</v>
      </c>
    </row>
    <row r="1660" spans="1:21" x14ac:dyDescent="0.35">
      <c r="B1660" s="4" t="s">
        <v>14</v>
      </c>
      <c r="C1660" s="3">
        <f>'3rdR'!C$122</f>
        <v>0</v>
      </c>
      <c r="D1660" s="3">
        <f>'3rdR'!D$122</f>
        <v>0</v>
      </c>
      <c r="E1660" s="3">
        <f>'3rdR'!E$122</f>
        <v>0</v>
      </c>
      <c r="F1660" s="3">
        <f>'3rdR'!F$122</f>
        <v>0</v>
      </c>
      <c r="G1660" s="3">
        <f>'3rdR'!G$122</f>
        <v>0</v>
      </c>
      <c r="H1660" s="3">
        <f>'3rdR'!H$122</f>
        <v>0</v>
      </c>
      <c r="I1660" s="3">
        <f>'3rdR'!I$122</f>
        <v>0</v>
      </c>
      <c r="J1660" s="3">
        <f>'3rdR'!J$122</f>
        <v>0</v>
      </c>
      <c r="K1660" s="3">
        <f>'3rdR'!K$122</f>
        <v>0</v>
      </c>
      <c r="L1660" s="3">
        <f>'3rdR'!L$122</f>
        <v>0</v>
      </c>
      <c r="M1660" s="3">
        <f>'3rdR'!M$122</f>
        <v>0</v>
      </c>
      <c r="N1660" s="3">
        <f>'3rdR'!N$122</f>
        <v>0</v>
      </c>
      <c r="O1660" s="3">
        <f>'3rdR'!O$122</f>
        <v>0</v>
      </c>
      <c r="P1660" s="3">
        <f>'3rdR'!P$122</f>
        <v>0</v>
      </c>
      <c r="Q1660" s="3">
        <f>'3rdR'!Q$122</f>
        <v>0</v>
      </c>
      <c r="R1660" s="3">
        <f>'3rdR'!R$122</f>
        <v>0</v>
      </c>
      <c r="S1660" s="3">
        <f>'3rdR'!S$122</f>
        <v>0</v>
      </c>
      <c r="T1660" s="3">
        <f>'3rdR'!T$122</f>
        <v>0</v>
      </c>
      <c r="U1660" s="10">
        <f t="shared" si="116"/>
        <v>0</v>
      </c>
    </row>
    <row r="1661" spans="1:21" x14ac:dyDescent="0.35">
      <c r="B1661" s="4" t="s">
        <v>15</v>
      </c>
      <c r="C1661" s="3">
        <f>'4thR'!C$122</f>
        <v>0</v>
      </c>
      <c r="D1661" s="3">
        <f>'4thR'!D$122</f>
        <v>0</v>
      </c>
      <c r="E1661" s="3">
        <f>'4thR'!E$122</f>
        <v>0</v>
      </c>
      <c r="F1661" s="3">
        <f>'4thR'!F$122</f>
        <v>0</v>
      </c>
      <c r="G1661" s="3">
        <f>'4thR'!G$122</f>
        <v>0</v>
      </c>
      <c r="H1661" s="3">
        <f>'4thR'!H$122</f>
        <v>0</v>
      </c>
      <c r="I1661" s="3">
        <f>'4thR'!I$122</f>
        <v>0</v>
      </c>
      <c r="J1661" s="3">
        <f>'4thR'!J$122</f>
        <v>0</v>
      </c>
      <c r="K1661" s="3">
        <f>'4thR'!K$122</f>
        <v>0</v>
      </c>
      <c r="L1661" s="3">
        <f>'4thR'!L$122</f>
        <v>0</v>
      </c>
      <c r="M1661" s="3">
        <f>'4thR'!M$122</f>
        <v>0</v>
      </c>
      <c r="N1661" s="3">
        <f>'4thR'!N$122</f>
        <v>0</v>
      </c>
      <c r="O1661" s="3">
        <f>'4thR'!O$122</f>
        <v>0</v>
      </c>
      <c r="P1661" s="3">
        <f>'4thR'!P$122</f>
        <v>0</v>
      </c>
      <c r="Q1661" s="3">
        <f>'4thR'!Q$122</f>
        <v>0</v>
      </c>
      <c r="R1661" s="3">
        <f>'4thR'!R$122</f>
        <v>0</v>
      </c>
      <c r="S1661" s="3">
        <f>'4thR'!S$122</f>
        <v>0</v>
      </c>
      <c r="T1661" s="3">
        <f>'4thR'!T$122</f>
        <v>0</v>
      </c>
      <c r="U1661" s="10">
        <f t="shared" si="116"/>
        <v>0</v>
      </c>
    </row>
    <row r="1662" spans="1:21" x14ac:dyDescent="0.35">
      <c r="B1662" s="4" t="s">
        <v>16</v>
      </c>
      <c r="C1662" s="3">
        <f>'5thR'!C$122</f>
        <v>0</v>
      </c>
      <c r="D1662" s="3">
        <f>'5thR'!D$122</f>
        <v>0</v>
      </c>
      <c r="E1662" s="3">
        <f>'5thR'!E$122</f>
        <v>0</v>
      </c>
      <c r="F1662" s="3">
        <f>'5thR'!F$122</f>
        <v>0</v>
      </c>
      <c r="G1662" s="3">
        <f>'5thR'!G$122</f>
        <v>0</v>
      </c>
      <c r="H1662" s="3">
        <f>'5thR'!H$122</f>
        <v>0</v>
      </c>
      <c r="I1662" s="3">
        <f>'5thR'!I$122</f>
        <v>0</v>
      </c>
      <c r="J1662" s="3">
        <f>'5thR'!J$122</f>
        <v>0</v>
      </c>
      <c r="K1662" s="3">
        <f>'5thR'!K$122</f>
        <v>0</v>
      </c>
      <c r="L1662" s="3">
        <f>'5thR'!L$122</f>
        <v>0</v>
      </c>
      <c r="M1662" s="3">
        <f>'5thR'!M$122</f>
        <v>0</v>
      </c>
      <c r="N1662" s="3">
        <f>'5thR'!N$122</f>
        <v>0</v>
      </c>
      <c r="O1662" s="3">
        <f>'5thR'!O$122</f>
        <v>0</v>
      </c>
      <c r="P1662" s="3">
        <f>'5thR'!P$122</f>
        <v>0</v>
      </c>
      <c r="Q1662" s="3">
        <f>'5thR'!Q$122</f>
        <v>0</v>
      </c>
      <c r="R1662" s="3">
        <f>'5thR'!R$122</f>
        <v>0</v>
      </c>
      <c r="S1662" s="3">
        <f>'5thR'!S$122</f>
        <v>0</v>
      </c>
      <c r="T1662" s="3">
        <f>'5thR'!T$122</f>
        <v>0</v>
      </c>
      <c r="U1662" s="10">
        <f t="shared" si="116"/>
        <v>0</v>
      </c>
    </row>
    <row r="1663" spans="1:21" x14ac:dyDescent="0.35">
      <c r="B1663" s="4" t="s">
        <v>17</v>
      </c>
      <c r="C1663" s="3">
        <f>'6thR'!C$122</f>
        <v>0</v>
      </c>
      <c r="D1663" s="3">
        <f>'6thR'!D$122</f>
        <v>0</v>
      </c>
      <c r="E1663" s="3">
        <f>'6thR'!E$122</f>
        <v>0</v>
      </c>
      <c r="F1663" s="3">
        <f>'6thR'!F$122</f>
        <v>0</v>
      </c>
      <c r="G1663" s="3">
        <f>'6thR'!G$122</f>
        <v>0</v>
      </c>
      <c r="H1663" s="3">
        <f>'6thR'!H$122</f>
        <v>0</v>
      </c>
      <c r="I1663" s="3">
        <f>'6thR'!I$122</f>
        <v>0</v>
      </c>
      <c r="J1663" s="3">
        <f>'6thR'!J$122</f>
        <v>0</v>
      </c>
      <c r="K1663" s="3">
        <f>'6thR'!K$122</f>
        <v>0</v>
      </c>
      <c r="L1663" s="3">
        <f>'6thR'!L$122</f>
        <v>0</v>
      </c>
      <c r="M1663" s="3">
        <f>'6thR'!M$122</f>
        <v>0</v>
      </c>
      <c r="N1663" s="3">
        <f>'6thR'!N$122</f>
        <v>0</v>
      </c>
      <c r="O1663" s="3">
        <f>'6thR'!O$122</f>
        <v>0</v>
      </c>
      <c r="P1663" s="3">
        <f>'6thR'!P$122</f>
        <v>0</v>
      </c>
      <c r="Q1663" s="3">
        <f>'6thR'!Q$122</f>
        <v>0</v>
      </c>
      <c r="R1663" s="3">
        <f>'6thR'!R$122</f>
        <v>0</v>
      </c>
      <c r="S1663" s="3">
        <f>'6thR'!S$122</f>
        <v>0</v>
      </c>
      <c r="T1663" s="3">
        <f>'6thR'!T$122</f>
        <v>0</v>
      </c>
      <c r="U1663" s="10">
        <f t="shared" si="116"/>
        <v>0</v>
      </c>
    </row>
    <row r="1664" spans="1:21" x14ac:dyDescent="0.35">
      <c r="B1664" s="4" t="s">
        <v>18</v>
      </c>
      <c r="C1664" s="3">
        <f>'7thR'!C$122</f>
        <v>0</v>
      </c>
      <c r="D1664" s="3">
        <f>'7thR'!D$122</f>
        <v>0</v>
      </c>
      <c r="E1664" s="3">
        <f>'7thR'!E$122</f>
        <v>0</v>
      </c>
      <c r="F1664" s="3">
        <f>'7thR'!F$122</f>
        <v>0</v>
      </c>
      <c r="G1664" s="3">
        <f>'7thR'!G$122</f>
        <v>0</v>
      </c>
      <c r="H1664" s="3">
        <f>'7thR'!H$122</f>
        <v>0</v>
      </c>
      <c r="I1664" s="3">
        <f>'7thR'!I$122</f>
        <v>0</v>
      </c>
      <c r="J1664" s="3">
        <f>'7thR'!J$122</f>
        <v>0</v>
      </c>
      <c r="K1664" s="3">
        <f>'7thR'!K$122</f>
        <v>0</v>
      </c>
      <c r="L1664" s="3">
        <f>'7thR'!L$122</f>
        <v>0</v>
      </c>
      <c r="M1664" s="3">
        <f>'7thR'!M$122</f>
        <v>0</v>
      </c>
      <c r="N1664" s="3">
        <f>'7thR'!N$122</f>
        <v>0</v>
      </c>
      <c r="O1664" s="3">
        <f>'7thR'!O$122</f>
        <v>0</v>
      </c>
      <c r="P1664" s="3">
        <f>'7thR'!P$122</f>
        <v>0</v>
      </c>
      <c r="Q1664" s="3">
        <f>'7thR'!Q$122</f>
        <v>0</v>
      </c>
      <c r="R1664" s="3">
        <f>'7thR'!R$122</f>
        <v>0</v>
      </c>
      <c r="S1664" s="3">
        <f>'7thR'!S$122</f>
        <v>0</v>
      </c>
      <c r="T1664" s="3">
        <f>'7thR'!T$122</f>
        <v>0</v>
      </c>
      <c r="U1664" s="10">
        <f t="shared" si="116"/>
        <v>0</v>
      </c>
    </row>
    <row r="1665" spans="1:27" ht="15" thickBot="1" x14ac:dyDescent="0.4">
      <c r="B1665" s="4" t="s">
        <v>19</v>
      </c>
      <c r="C1665" s="32">
        <f>'8thR'!C$122</f>
        <v>0</v>
      </c>
      <c r="D1665" s="32">
        <f>'8thR'!D$122</f>
        <v>0</v>
      </c>
      <c r="E1665" s="32">
        <f>'8thR'!E$122</f>
        <v>0</v>
      </c>
      <c r="F1665" s="32">
        <f>'8thR'!F$122</f>
        <v>0</v>
      </c>
      <c r="G1665" s="32">
        <f>'8thR'!G$122</f>
        <v>0</v>
      </c>
      <c r="H1665" s="32">
        <f>'8thR'!H$122</f>
        <v>0</v>
      </c>
      <c r="I1665" s="32">
        <f>'8thR'!I$122</f>
        <v>0</v>
      </c>
      <c r="J1665" s="32">
        <f>'8thR'!J$122</f>
        <v>0</v>
      </c>
      <c r="K1665" s="32">
        <f>'8thR'!K$122</f>
        <v>0</v>
      </c>
      <c r="L1665" s="32">
        <f>'8thR'!L$122</f>
        <v>0</v>
      </c>
      <c r="M1665" s="32">
        <f>'8thR'!M$122</f>
        <v>0</v>
      </c>
      <c r="N1665" s="32">
        <f>'8thR'!N$122</f>
        <v>0</v>
      </c>
      <c r="O1665" s="32">
        <f>'8thR'!O$122</f>
        <v>0</v>
      </c>
      <c r="P1665" s="32">
        <f>'8thR'!P$122</f>
        <v>0</v>
      </c>
      <c r="Q1665" s="32">
        <f>'8thR'!Q$122</f>
        <v>0</v>
      </c>
      <c r="R1665" s="32">
        <f>'8thR'!R$122</f>
        <v>0</v>
      </c>
      <c r="S1665" s="32">
        <f>'8thR'!S$122</f>
        <v>0</v>
      </c>
      <c r="T1665" s="32">
        <f>'8thR'!T$122</f>
        <v>0</v>
      </c>
      <c r="U1665" s="10">
        <f t="shared" si="116"/>
        <v>0</v>
      </c>
    </row>
    <row r="1666" spans="1:27" ht="16" thickTop="1" x14ac:dyDescent="0.35">
      <c r="B1666" s="38" t="s">
        <v>12</v>
      </c>
      <c r="C1666" s="30">
        <f>score!H$122</f>
        <v>0</v>
      </c>
      <c r="D1666" s="30">
        <f>score!I$122</f>
        <v>0</v>
      </c>
      <c r="E1666" s="30">
        <f>score!J$122</f>
        <v>0</v>
      </c>
      <c r="F1666" s="30">
        <f>score!K$122</f>
        <v>0</v>
      </c>
      <c r="G1666" s="30">
        <f>score!L$122</f>
        <v>0</v>
      </c>
      <c r="H1666" s="30">
        <f>score!M$122</f>
        <v>0</v>
      </c>
      <c r="I1666" s="30">
        <f>score!N$122</f>
        <v>0</v>
      </c>
      <c r="J1666" s="30">
        <f>score!O$122</f>
        <v>0</v>
      </c>
      <c r="K1666" s="30">
        <f>score!P$122</f>
        <v>0</v>
      </c>
      <c r="L1666" s="30">
        <f>score!Q$122</f>
        <v>0</v>
      </c>
      <c r="M1666" s="30">
        <f>score!R$122</f>
        <v>0</v>
      </c>
      <c r="N1666" s="30">
        <f>score!S$122</f>
        <v>0</v>
      </c>
      <c r="O1666" s="30">
        <f>score!T$122</f>
        <v>0</v>
      </c>
      <c r="P1666" s="30">
        <f>score!U$122</f>
        <v>0</v>
      </c>
      <c r="Q1666" s="30">
        <f>score!V$122</f>
        <v>0</v>
      </c>
      <c r="R1666" s="30">
        <f>score!W$122</f>
        <v>0</v>
      </c>
      <c r="S1666" s="30">
        <f>score!X$122</f>
        <v>0</v>
      </c>
      <c r="T1666" s="30">
        <f>score!Y$122</f>
        <v>0</v>
      </c>
      <c r="U1666" s="34">
        <f t="shared" si="116"/>
        <v>0</v>
      </c>
    </row>
    <row r="1667" spans="1:27" ht="15.5" x14ac:dyDescent="0.35">
      <c r="B1667" s="39" t="s">
        <v>7</v>
      </c>
      <c r="C1667" s="40">
        <f>score!H$147</f>
        <v>4</v>
      </c>
      <c r="D1667" s="40">
        <f>score!$I$147</f>
        <v>3</v>
      </c>
      <c r="E1667" s="40">
        <f>score!$J$147</f>
        <v>3</v>
      </c>
      <c r="F1667" s="40">
        <f>score!$K$147</f>
        <v>4</v>
      </c>
      <c r="G1667" s="40">
        <f>score!$L$147</f>
        <v>4</v>
      </c>
      <c r="H1667" s="40">
        <f>score!$M$147</f>
        <v>4</v>
      </c>
      <c r="I1667" s="40">
        <f>score!$N$147</f>
        <v>3</v>
      </c>
      <c r="J1667" s="40">
        <f>score!$O$147</f>
        <v>4</v>
      </c>
      <c r="K1667" s="40">
        <f>score!$P$147</f>
        <v>3</v>
      </c>
      <c r="L1667" s="40">
        <f>score!$Q$147</f>
        <v>4</v>
      </c>
      <c r="M1667" s="40">
        <f>score!$R$147</f>
        <v>3</v>
      </c>
      <c r="N1667" s="40">
        <f>score!$S$147</f>
        <v>3</v>
      </c>
      <c r="O1667" s="40">
        <f>score!$T$147</f>
        <v>4</v>
      </c>
      <c r="P1667" s="40">
        <f>score!$U$147</f>
        <v>4</v>
      </c>
      <c r="Q1667" s="40">
        <f>score!$V$147</f>
        <v>4</v>
      </c>
      <c r="R1667" s="40">
        <f>score!$W$147</f>
        <v>3</v>
      </c>
      <c r="S1667" s="40">
        <f>score!$X$147</f>
        <v>4</v>
      </c>
      <c r="T1667" s="40">
        <f>score!$Y$147</f>
        <v>3</v>
      </c>
      <c r="U1667" s="13">
        <f t="shared" si="116"/>
        <v>64</v>
      </c>
    </row>
    <row r="1668" spans="1:27" x14ac:dyDescent="0.35">
      <c r="C1668" s="41"/>
      <c r="D1668" s="41"/>
      <c r="E1668" s="41"/>
      <c r="F1668" s="41"/>
      <c r="G1668" s="41"/>
      <c r="H1668" s="41"/>
      <c r="I1668" s="41"/>
      <c r="J1668" s="41"/>
      <c r="K1668" s="41"/>
      <c r="L1668" s="41"/>
      <c r="M1668" s="41"/>
      <c r="N1668" s="41"/>
      <c r="O1668" s="41"/>
      <c r="P1668" s="41"/>
      <c r="Q1668" s="41"/>
      <c r="R1668" s="41"/>
      <c r="S1668" s="41"/>
      <c r="T1668" s="41"/>
    </row>
    <row r="1669" spans="1:27" ht="15" customHeight="1" x14ac:dyDescent="0.35">
      <c r="A1669" s="151">
        <f>score!A123</f>
        <v>117</v>
      </c>
      <c r="C1669" s="153" t="s">
        <v>6</v>
      </c>
      <c r="D1669" s="153"/>
      <c r="E1669" s="153"/>
      <c r="F1669" s="153"/>
      <c r="G1669" s="153"/>
      <c r="H1669" s="153"/>
      <c r="I1669" s="153"/>
      <c r="J1669" s="153"/>
      <c r="K1669" s="153"/>
      <c r="L1669" s="153"/>
      <c r="M1669" s="153"/>
      <c r="N1669" s="153"/>
      <c r="O1669" s="153"/>
      <c r="P1669" s="153"/>
      <c r="Q1669" s="153"/>
      <c r="R1669" s="153"/>
      <c r="S1669" s="153"/>
      <c r="T1669" s="153"/>
    </row>
    <row r="1670" spans="1:27" ht="15" customHeight="1" x14ac:dyDescent="0.35">
      <c r="A1670" s="151"/>
      <c r="B1670" s="152" t="str">
        <f>score!F123</f>
        <v/>
      </c>
      <c r="C1670" s="155">
        <v>1</v>
      </c>
      <c r="D1670" s="155">
        <v>2</v>
      </c>
      <c r="E1670" s="155">
        <v>3</v>
      </c>
      <c r="F1670" s="155">
        <v>4</v>
      </c>
      <c r="G1670" s="155">
        <v>5</v>
      </c>
      <c r="H1670" s="155">
        <v>6</v>
      </c>
      <c r="I1670" s="155">
        <v>7</v>
      </c>
      <c r="J1670" s="155">
        <v>8</v>
      </c>
      <c r="K1670" s="155">
        <v>9</v>
      </c>
      <c r="L1670" s="155">
        <v>10</v>
      </c>
      <c r="M1670" s="155">
        <v>11</v>
      </c>
      <c r="N1670" s="155">
        <v>12</v>
      </c>
      <c r="O1670" s="155">
        <v>13</v>
      </c>
      <c r="P1670" s="155">
        <v>14</v>
      </c>
      <c r="Q1670" s="155">
        <v>15</v>
      </c>
      <c r="R1670" s="155">
        <v>16</v>
      </c>
      <c r="S1670" s="155">
        <v>17</v>
      </c>
      <c r="T1670" s="155">
        <v>18</v>
      </c>
      <c r="U1670" s="42" t="s">
        <v>1</v>
      </c>
    </row>
    <row r="1671" spans="1:27" x14ac:dyDescent="0.35">
      <c r="B1671" s="154"/>
      <c r="C1671" s="146"/>
      <c r="D1671" s="146"/>
      <c r="E1671" s="146"/>
      <c r="F1671" s="146"/>
      <c r="G1671" s="146"/>
      <c r="H1671" s="146"/>
      <c r="I1671" s="146"/>
      <c r="J1671" s="146"/>
      <c r="K1671" s="146"/>
      <c r="L1671" s="146"/>
      <c r="M1671" s="146"/>
      <c r="N1671" s="146"/>
      <c r="O1671" s="146"/>
      <c r="P1671" s="146"/>
      <c r="Q1671" s="146"/>
      <c r="R1671" s="146"/>
      <c r="S1671" s="146"/>
      <c r="T1671" s="146"/>
      <c r="U1671" s="43"/>
    </row>
    <row r="1672" spans="1:27" x14ac:dyDescent="0.35">
      <c r="B1672" s="4" t="s">
        <v>8</v>
      </c>
      <c r="C1672" s="3">
        <f>'1stR'!C$123</f>
        <v>0</v>
      </c>
      <c r="D1672" s="3">
        <f>'1stR'!D$123</f>
        <v>0</v>
      </c>
      <c r="E1672" s="3">
        <f>'1stR'!E$123</f>
        <v>0</v>
      </c>
      <c r="F1672" s="3">
        <f>'1stR'!F$123</f>
        <v>0</v>
      </c>
      <c r="G1672" s="3">
        <f>'1stR'!G$123</f>
        <v>0</v>
      </c>
      <c r="H1672" s="3">
        <f>'1stR'!H$123</f>
        <v>0</v>
      </c>
      <c r="I1672" s="3">
        <f>'1stR'!I$123</f>
        <v>0</v>
      </c>
      <c r="J1672" s="3">
        <f>'1stR'!J$123</f>
        <v>0</v>
      </c>
      <c r="K1672" s="3">
        <f>'1stR'!K$123</f>
        <v>0</v>
      </c>
      <c r="L1672" s="3">
        <f>'1stR'!L$123</f>
        <v>0</v>
      </c>
      <c r="M1672" s="3">
        <f>'1stR'!M$123</f>
        <v>0</v>
      </c>
      <c r="N1672" s="3">
        <f>'1stR'!N$123</f>
        <v>0</v>
      </c>
      <c r="O1672" s="3">
        <f>'1stR'!O$123</f>
        <v>0</v>
      </c>
      <c r="P1672" s="3">
        <f>'1stR'!P$123</f>
        <v>0</v>
      </c>
      <c r="Q1672" s="3">
        <f>'1stR'!Q$123</f>
        <v>0</v>
      </c>
      <c r="R1672" s="3">
        <f>'1stR'!R$123</f>
        <v>0</v>
      </c>
      <c r="S1672" s="3">
        <f>'1stR'!S$123</f>
        <v>0</v>
      </c>
      <c r="T1672" s="3">
        <f>'1stR'!T$123</f>
        <v>0</v>
      </c>
      <c r="U1672" s="10">
        <f>SUM(C1672:T1672)</f>
        <v>0</v>
      </c>
      <c r="AA1672" s="35" t="s">
        <v>9</v>
      </c>
    </row>
    <row r="1673" spans="1:27" x14ac:dyDescent="0.35">
      <c r="B1673" s="4" t="s">
        <v>13</v>
      </c>
      <c r="C1673" s="3">
        <f>'2ndR'!C$123</f>
        <v>0</v>
      </c>
      <c r="D1673" s="3">
        <f>'2ndR'!D$123</f>
        <v>0</v>
      </c>
      <c r="E1673" s="3">
        <f>'2ndR'!E$123</f>
        <v>0</v>
      </c>
      <c r="F1673" s="3">
        <f>'2ndR'!F$123</f>
        <v>0</v>
      </c>
      <c r="G1673" s="3">
        <f>'2ndR'!G$123</f>
        <v>0</v>
      </c>
      <c r="H1673" s="3">
        <f>'2ndR'!H$123</f>
        <v>0</v>
      </c>
      <c r="I1673" s="3">
        <f>'2ndR'!I$123</f>
        <v>0</v>
      </c>
      <c r="J1673" s="3">
        <f>'2ndR'!J$123</f>
        <v>0</v>
      </c>
      <c r="K1673" s="3">
        <f>'2ndR'!K$123</f>
        <v>0</v>
      </c>
      <c r="L1673" s="3">
        <f>'2ndR'!L$123</f>
        <v>0</v>
      </c>
      <c r="M1673" s="3">
        <f>'2ndR'!M$123</f>
        <v>0</v>
      </c>
      <c r="N1673" s="3">
        <f>'2ndR'!N$123</f>
        <v>0</v>
      </c>
      <c r="O1673" s="3">
        <f>'2ndR'!O$123</f>
        <v>0</v>
      </c>
      <c r="P1673" s="3">
        <f>'2ndR'!P$123</f>
        <v>0</v>
      </c>
      <c r="Q1673" s="3">
        <f>'2ndR'!Q$123</f>
        <v>0</v>
      </c>
      <c r="R1673" s="3">
        <f>'2ndR'!R$123</f>
        <v>0</v>
      </c>
      <c r="S1673" s="3">
        <f>'2ndR'!S$123</f>
        <v>0</v>
      </c>
      <c r="T1673" s="3">
        <f>'2ndR'!T$123</f>
        <v>0</v>
      </c>
      <c r="U1673" s="10">
        <f t="shared" ref="U1673:U1681" si="117">SUM(C1673:T1673)</f>
        <v>0</v>
      </c>
    </row>
    <row r="1674" spans="1:27" x14ac:dyDescent="0.35">
      <c r="B1674" s="4" t="s">
        <v>14</v>
      </c>
      <c r="C1674" s="3">
        <f>'3rdR'!C$123</f>
        <v>0</v>
      </c>
      <c r="D1674" s="3">
        <f>'3rdR'!D$123</f>
        <v>0</v>
      </c>
      <c r="E1674" s="3">
        <f>'3rdR'!E$123</f>
        <v>0</v>
      </c>
      <c r="F1674" s="3">
        <f>'3rdR'!F$123</f>
        <v>0</v>
      </c>
      <c r="G1674" s="3">
        <f>'3rdR'!G$123</f>
        <v>0</v>
      </c>
      <c r="H1674" s="3">
        <f>'3rdR'!H$123</f>
        <v>0</v>
      </c>
      <c r="I1674" s="3">
        <f>'3rdR'!I$123</f>
        <v>0</v>
      </c>
      <c r="J1674" s="3">
        <f>'3rdR'!J$123</f>
        <v>0</v>
      </c>
      <c r="K1674" s="3">
        <f>'3rdR'!K$123</f>
        <v>0</v>
      </c>
      <c r="L1674" s="3">
        <f>'3rdR'!L$123</f>
        <v>0</v>
      </c>
      <c r="M1674" s="3">
        <f>'3rdR'!M$123</f>
        <v>0</v>
      </c>
      <c r="N1674" s="3">
        <f>'3rdR'!N$123</f>
        <v>0</v>
      </c>
      <c r="O1674" s="3">
        <f>'3rdR'!O$123</f>
        <v>0</v>
      </c>
      <c r="P1674" s="3">
        <f>'3rdR'!P$123</f>
        <v>0</v>
      </c>
      <c r="Q1674" s="3">
        <f>'3rdR'!Q$123</f>
        <v>0</v>
      </c>
      <c r="R1674" s="3">
        <f>'3rdR'!R$123</f>
        <v>0</v>
      </c>
      <c r="S1674" s="3">
        <f>'3rdR'!S$123</f>
        <v>0</v>
      </c>
      <c r="T1674" s="3">
        <f>'3rdR'!T$123</f>
        <v>0</v>
      </c>
      <c r="U1674" s="10">
        <f t="shared" si="117"/>
        <v>0</v>
      </c>
      <c r="AA1674" s="35" t="s">
        <v>9</v>
      </c>
    </row>
    <row r="1675" spans="1:27" x14ac:dyDescent="0.35">
      <c r="B1675" s="4" t="s">
        <v>15</v>
      </c>
      <c r="C1675" s="3">
        <f>'4thR'!C$123</f>
        <v>0</v>
      </c>
      <c r="D1675" s="3">
        <f>'4thR'!D$123</f>
        <v>0</v>
      </c>
      <c r="E1675" s="3">
        <f>'4thR'!E$123</f>
        <v>0</v>
      </c>
      <c r="F1675" s="3">
        <f>'4thR'!F$123</f>
        <v>0</v>
      </c>
      <c r="G1675" s="3">
        <f>'4thR'!G$123</f>
        <v>0</v>
      </c>
      <c r="H1675" s="3">
        <f>'4thR'!H$123</f>
        <v>0</v>
      </c>
      <c r="I1675" s="3">
        <f>'4thR'!I$123</f>
        <v>0</v>
      </c>
      <c r="J1675" s="3">
        <f>'4thR'!J$123</f>
        <v>0</v>
      </c>
      <c r="K1675" s="3">
        <f>'4thR'!K$123</f>
        <v>0</v>
      </c>
      <c r="L1675" s="3">
        <f>'4thR'!L$123</f>
        <v>0</v>
      </c>
      <c r="M1675" s="3">
        <f>'4thR'!M$123</f>
        <v>0</v>
      </c>
      <c r="N1675" s="3">
        <f>'4thR'!N$123</f>
        <v>0</v>
      </c>
      <c r="O1675" s="3">
        <f>'4thR'!O$123</f>
        <v>0</v>
      </c>
      <c r="P1675" s="3">
        <f>'4thR'!P$123</f>
        <v>0</v>
      </c>
      <c r="Q1675" s="3">
        <f>'4thR'!Q$123</f>
        <v>0</v>
      </c>
      <c r="R1675" s="3">
        <f>'4thR'!R$123</f>
        <v>0</v>
      </c>
      <c r="S1675" s="3">
        <f>'4thR'!S$123</f>
        <v>0</v>
      </c>
      <c r="T1675" s="3">
        <f>'4thR'!T$123</f>
        <v>0</v>
      </c>
      <c r="U1675" s="10">
        <f t="shared" si="117"/>
        <v>0</v>
      </c>
    </row>
    <row r="1676" spans="1:27" x14ac:dyDescent="0.35">
      <c r="B1676" s="4" t="s">
        <v>16</v>
      </c>
      <c r="C1676" s="3">
        <f>'5thR'!C$123</f>
        <v>0</v>
      </c>
      <c r="D1676" s="3">
        <f>'5thR'!D$123</f>
        <v>0</v>
      </c>
      <c r="E1676" s="3">
        <f>'5thR'!E$123</f>
        <v>0</v>
      </c>
      <c r="F1676" s="3">
        <f>'5thR'!F$123</f>
        <v>0</v>
      </c>
      <c r="G1676" s="3">
        <f>'5thR'!G$123</f>
        <v>0</v>
      </c>
      <c r="H1676" s="3">
        <f>'5thR'!H$123</f>
        <v>0</v>
      </c>
      <c r="I1676" s="3">
        <f>'5thR'!I$123</f>
        <v>0</v>
      </c>
      <c r="J1676" s="3">
        <f>'5thR'!J$123</f>
        <v>0</v>
      </c>
      <c r="K1676" s="3">
        <f>'5thR'!K$123</f>
        <v>0</v>
      </c>
      <c r="L1676" s="3">
        <f>'5thR'!L$123</f>
        <v>0</v>
      </c>
      <c r="M1676" s="3">
        <f>'5thR'!M$123</f>
        <v>0</v>
      </c>
      <c r="N1676" s="3">
        <f>'5thR'!N$123</f>
        <v>0</v>
      </c>
      <c r="O1676" s="3">
        <f>'5thR'!O$123</f>
        <v>0</v>
      </c>
      <c r="P1676" s="3">
        <f>'5thR'!P$123</f>
        <v>0</v>
      </c>
      <c r="Q1676" s="3">
        <f>'5thR'!Q$123</f>
        <v>0</v>
      </c>
      <c r="R1676" s="3">
        <f>'5thR'!R$123</f>
        <v>0</v>
      </c>
      <c r="S1676" s="3">
        <f>'5thR'!S$123</f>
        <v>0</v>
      </c>
      <c r="T1676" s="3">
        <f>'5thR'!T$123</f>
        <v>0</v>
      </c>
      <c r="U1676" s="10">
        <f t="shared" si="117"/>
        <v>0</v>
      </c>
    </row>
    <row r="1677" spans="1:27" x14ac:dyDescent="0.35">
      <c r="B1677" s="4" t="s">
        <v>17</v>
      </c>
      <c r="C1677" s="3">
        <f>'6thR'!C$123</f>
        <v>0</v>
      </c>
      <c r="D1677" s="3">
        <f>'6thR'!D$123</f>
        <v>0</v>
      </c>
      <c r="E1677" s="3">
        <f>'6thR'!E$123</f>
        <v>0</v>
      </c>
      <c r="F1677" s="3">
        <f>'6thR'!F$123</f>
        <v>0</v>
      </c>
      <c r="G1677" s="3">
        <f>'6thR'!G$123</f>
        <v>0</v>
      </c>
      <c r="H1677" s="3">
        <f>'6thR'!H$123</f>
        <v>0</v>
      </c>
      <c r="I1677" s="3">
        <f>'6thR'!I$123</f>
        <v>0</v>
      </c>
      <c r="J1677" s="3">
        <f>'6thR'!J$123</f>
        <v>0</v>
      </c>
      <c r="K1677" s="3">
        <f>'6thR'!K$123</f>
        <v>0</v>
      </c>
      <c r="L1677" s="3">
        <f>'6thR'!L$123</f>
        <v>0</v>
      </c>
      <c r="M1677" s="3">
        <f>'6thR'!M$123</f>
        <v>0</v>
      </c>
      <c r="N1677" s="3">
        <f>'6thR'!N$123</f>
        <v>0</v>
      </c>
      <c r="O1677" s="3">
        <f>'6thR'!O$123</f>
        <v>0</v>
      </c>
      <c r="P1677" s="3">
        <f>'6thR'!P$123</f>
        <v>0</v>
      </c>
      <c r="Q1677" s="3">
        <f>'6thR'!Q$123</f>
        <v>0</v>
      </c>
      <c r="R1677" s="3">
        <f>'6thR'!R$123</f>
        <v>0</v>
      </c>
      <c r="S1677" s="3">
        <f>'6thR'!S$123</f>
        <v>0</v>
      </c>
      <c r="T1677" s="3">
        <f>'6thR'!T$123</f>
        <v>0</v>
      </c>
      <c r="U1677" s="10">
        <f t="shared" si="117"/>
        <v>0</v>
      </c>
    </row>
    <row r="1678" spans="1:27" x14ac:dyDescent="0.35">
      <c r="B1678" s="4" t="s">
        <v>18</v>
      </c>
      <c r="C1678" s="3">
        <f>'7thR'!C$123</f>
        <v>0</v>
      </c>
      <c r="D1678" s="3">
        <f>'7thR'!D$123</f>
        <v>0</v>
      </c>
      <c r="E1678" s="3">
        <f>'7thR'!E$123</f>
        <v>0</v>
      </c>
      <c r="F1678" s="3">
        <f>'7thR'!F$123</f>
        <v>0</v>
      </c>
      <c r="G1678" s="3">
        <f>'7thR'!G$123</f>
        <v>0</v>
      </c>
      <c r="H1678" s="3">
        <f>'7thR'!H$123</f>
        <v>0</v>
      </c>
      <c r="I1678" s="3">
        <f>'7thR'!I$123</f>
        <v>0</v>
      </c>
      <c r="J1678" s="3">
        <f>'7thR'!J$123</f>
        <v>0</v>
      </c>
      <c r="K1678" s="3">
        <f>'7thR'!K$123</f>
        <v>0</v>
      </c>
      <c r="L1678" s="3">
        <f>'7thR'!L$123</f>
        <v>0</v>
      </c>
      <c r="M1678" s="3">
        <f>'7thR'!M$123</f>
        <v>0</v>
      </c>
      <c r="N1678" s="3">
        <f>'7thR'!N$123</f>
        <v>0</v>
      </c>
      <c r="O1678" s="3">
        <f>'7thR'!O$123</f>
        <v>0</v>
      </c>
      <c r="P1678" s="3">
        <f>'7thR'!P$123</f>
        <v>0</v>
      </c>
      <c r="Q1678" s="3">
        <f>'7thR'!Q$123</f>
        <v>0</v>
      </c>
      <c r="R1678" s="3">
        <f>'7thR'!R$123</f>
        <v>0</v>
      </c>
      <c r="S1678" s="3">
        <f>'7thR'!S$123</f>
        <v>0</v>
      </c>
      <c r="T1678" s="3">
        <f>'7thR'!T$123</f>
        <v>0</v>
      </c>
      <c r="U1678" s="10">
        <f t="shared" si="117"/>
        <v>0</v>
      </c>
    </row>
    <row r="1679" spans="1:27" ht="15" thickBot="1" x14ac:dyDescent="0.4">
      <c r="B1679" s="4" t="s">
        <v>19</v>
      </c>
      <c r="C1679" s="32">
        <f>'8thR'!C$123</f>
        <v>0</v>
      </c>
      <c r="D1679" s="32">
        <f>'8thR'!D$123</f>
        <v>0</v>
      </c>
      <c r="E1679" s="32">
        <f>'8thR'!E$123</f>
        <v>0</v>
      </c>
      <c r="F1679" s="32">
        <f>'8thR'!F$123</f>
        <v>0</v>
      </c>
      <c r="G1679" s="32">
        <f>'8thR'!G$123</f>
        <v>0</v>
      </c>
      <c r="H1679" s="32">
        <f>'8thR'!H$123</f>
        <v>0</v>
      </c>
      <c r="I1679" s="32">
        <f>'8thR'!I$123</f>
        <v>0</v>
      </c>
      <c r="J1679" s="32">
        <f>'8thR'!J$123</f>
        <v>0</v>
      </c>
      <c r="K1679" s="32">
        <f>'8thR'!K$123</f>
        <v>0</v>
      </c>
      <c r="L1679" s="32">
        <f>'8thR'!L$123</f>
        <v>0</v>
      </c>
      <c r="M1679" s="32">
        <f>'8thR'!M$123</f>
        <v>0</v>
      </c>
      <c r="N1679" s="32">
        <f>'8thR'!N$123</f>
        <v>0</v>
      </c>
      <c r="O1679" s="32">
        <f>'8thR'!O$123</f>
        <v>0</v>
      </c>
      <c r="P1679" s="32">
        <f>'8thR'!P$123</f>
        <v>0</v>
      </c>
      <c r="Q1679" s="32">
        <f>'8thR'!Q$123</f>
        <v>0</v>
      </c>
      <c r="R1679" s="32">
        <f>'8thR'!R$123</f>
        <v>0</v>
      </c>
      <c r="S1679" s="32">
        <f>'8thR'!S$123</f>
        <v>0</v>
      </c>
      <c r="T1679" s="32">
        <f>'8thR'!T$123</f>
        <v>0</v>
      </c>
      <c r="U1679" s="10">
        <f t="shared" si="117"/>
        <v>0</v>
      </c>
    </row>
    <row r="1680" spans="1:27" ht="16" thickTop="1" x14ac:dyDescent="0.35">
      <c r="B1680" s="38" t="s">
        <v>12</v>
      </c>
      <c r="C1680" s="30">
        <f>score!H$123</f>
        <v>0</v>
      </c>
      <c r="D1680" s="30">
        <f>score!I$123</f>
        <v>0</v>
      </c>
      <c r="E1680" s="30">
        <f>score!J$123</f>
        <v>0</v>
      </c>
      <c r="F1680" s="30">
        <f>score!K$123</f>
        <v>0</v>
      </c>
      <c r="G1680" s="30">
        <f>score!L$123</f>
        <v>0</v>
      </c>
      <c r="H1680" s="30">
        <f>score!M$123</f>
        <v>0</v>
      </c>
      <c r="I1680" s="30">
        <f>score!N$123</f>
        <v>0</v>
      </c>
      <c r="J1680" s="30">
        <f>score!O$123</f>
        <v>0</v>
      </c>
      <c r="K1680" s="30">
        <f>score!P$123</f>
        <v>0</v>
      </c>
      <c r="L1680" s="30">
        <f>score!Q$123</f>
        <v>0</v>
      </c>
      <c r="M1680" s="30">
        <f>score!R$123</f>
        <v>0</v>
      </c>
      <c r="N1680" s="30">
        <f>score!S$123</f>
        <v>0</v>
      </c>
      <c r="O1680" s="30">
        <f>score!T$123</f>
        <v>0</v>
      </c>
      <c r="P1680" s="30">
        <f>score!U$123</f>
        <v>0</v>
      </c>
      <c r="Q1680" s="30">
        <f>score!V$123</f>
        <v>0</v>
      </c>
      <c r="R1680" s="30">
        <f>score!W$123</f>
        <v>0</v>
      </c>
      <c r="S1680" s="30">
        <f>score!X$123</f>
        <v>0</v>
      </c>
      <c r="T1680" s="30">
        <f>score!Y$123</f>
        <v>0</v>
      </c>
      <c r="U1680" s="34">
        <f t="shared" si="117"/>
        <v>0</v>
      </c>
    </row>
    <row r="1681" spans="1:21" ht="15.5" x14ac:dyDescent="0.35">
      <c r="B1681" s="39" t="s">
        <v>7</v>
      </c>
      <c r="C1681" s="40">
        <f>score!H$147</f>
        <v>4</v>
      </c>
      <c r="D1681" s="40">
        <f>score!$I$147</f>
        <v>3</v>
      </c>
      <c r="E1681" s="40">
        <f>score!$J$147</f>
        <v>3</v>
      </c>
      <c r="F1681" s="40">
        <f>score!$K$147</f>
        <v>4</v>
      </c>
      <c r="G1681" s="40">
        <f>score!$L$147</f>
        <v>4</v>
      </c>
      <c r="H1681" s="40">
        <f>score!$M$147</f>
        <v>4</v>
      </c>
      <c r="I1681" s="40">
        <f>score!$N$147</f>
        <v>3</v>
      </c>
      <c r="J1681" s="40">
        <f>score!$O$147</f>
        <v>4</v>
      </c>
      <c r="K1681" s="40">
        <f>score!$P$147</f>
        <v>3</v>
      </c>
      <c r="L1681" s="40">
        <f>score!$Q$147</f>
        <v>4</v>
      </c>
      <c r="M1681" s="40">
        <f>score!$R$147</f>
        <v>3</v>
      </c>
      <c r="N1681" s="40">
        <f>score!$S$147</f>
        <v>3</v>
      </c>
      <c r="O1681" s="40">
        <f>score!$T$147</f>
        <v>4</v>
      </c>
      <c r="P1681" s="40">
        <f>score!$U$147</f>
        <v>4</v>
      </c>
      <c r="Q1681" s="40">
        <f>score!$V$147</f>
        <v>4</v>
      </c>
      <c r="R1681" s="40">
        <f>score!$W$147</f>
        <v>3</v>
      </c>
      <c r="S1681" s="40">
        <f>score!$X$147</f>
        <v>4</v>
      </c>
      <c r="T1681" s="40">
        <f>score!$Y$147</f>
        <v>3</v>
      </c>
      <c r="U1681" s="13">
        <f t="shared" si="117"/>
        <v>64</v>
      </c>
    </row>
    <row r="1682" spans="1:21" x14ac:dyDescent="0.35">
      <c r="C1682" s="41"/>
      <c r="D1682" s="41"/>
      <c r="E1682" s="41"/>
      <c r="F1682" s="41"/>
      <c r="G1682" s="41"/>
      <c r="H1682" s="41"/>
      <c r="I1682" s="41"/>
      <c r="J1682" s="41"/>
      <c r="K1682" s="41"/>
      <c r="L1682" s="41"/>
      <c r="M1682" s="41"/>
      <c r="N1682" s="41"/>
      <c r="O1682" s="41"/>
      <c r="P1682" s="41"/>
      <c r="Q1682" s="41"/>
      <c r="R1682" s="41"/>
      <c r="S1682" s="41"/>
      <c r="T1682" s="41"/>
    </row>
    <row r="1683" spans="1:21" x14ac:dyDescent="0.35">
      <c r="A1683" s="151">
        <f>score!A124</f>
        <v>118</v>
      </c>
      <c r="C1683" s="149" t="s">
        <v>6</v>
      </c>
      <c r="D1683" s="149"/>
      <c r="E1683" s="149"/>
      <c r="F1683" s="149"/>
      <c r="G1683" s="149"/>
      <c r="H1683" s="149"/>
      <c r="I1683" s="149"/>
      <c r="J1683" s="149"/>
      <c r="K1683" s="149"/>
      <c r="L1683" s="149"/>
      <c r="M1683" s="149"/>
      <c r="N1683" s="149"/>
      <c r="O1683" s="149"/>
      <c r="P1683" s="149"/>
      <c r="Q1683" s="149"/>
      <c r="R1683" s="149"/>
      <c r="S1683" s="149"/>
      <c r="T1683" s="149"/>
    </row>
    <row r="1684" spans="1:21" x14ac:dyDescent="0.35">
      <c r="A1684" s="151"/>
      <c r="B1684" s="152" t="str">
        <f>score!F124</f>
        <v/>
      </c>
      <c r="C1684" s="147">
        <v>1</v>
      </c>
      <c r="D1684" s="147">
        <v>2</v>
      </c>
      <c r="E1684" s="147">
        <v>3</v>
      </c>
      <c r="F1684" s="147">
        <v>4</v>
      </c>
      <c r="G1684" s="147">
        <v>5</v>
      </c>
      <c r="H1684" s="147">
        <v>6</v>
      </c>
      <c r="I1684" s="147">
        <v>7</v>
      </c>
      <c r="J1684" s="147">
        <v>8</v>
      </c>
      <c r="K1684" s="147">
        <v>9</v>
      </c>
      <c r="L1684" s="147">
        <v>10</v>
      </c>
      <c r="M1684" s="147">
        <v>11</v>
      </c>
      <c r="N1684" s="147">
        <v>12</v>
      </c>
      <c r="O1684" s="147">
        <v>13</v>
      </c>
      <c r="P1684" s="147">
        <v>14</v>
      </c>
      <c r="Q1684" s="147">
        <v>15</v>
      </c>
      <c r="R1684" s="147">
        <v>16</v>
      </c>
      <c r="S1684" s="147">
        <v>17</v>
      </c>
      <c r="T1684" s="147">
        <v>18</v>
      </c>
      <c r="U1684" s="42" t="s">
        <v>1</v>
      </c>
    </row>
    <row r="1685" spans="1:21" x14ac:dyDescent="0.35">
      <c r="B1685" s="152"/>
      <c r="C1685" s="147"/>
      <c r="D1685" s="147"/>
      <c r="E1685" s="147"/>
      <c r="F1685" s="147"/>
      <c r="G1685" s="147"/>
      <c r="H1685" s="147"/>
      <c r="I1685" s="147"/>
      <c r="J1685" s="147"/>
      <c r="K1685" s="147"/>
      <c r="L1685" s="147"/>
      <c r="M1685" s="147"/>
      <c r="N1685" s="147"/>
      <c r="O1685" s="147"/>
      <c r="P1685" s="147"/>
      <c r="Q1685" s="147"/>
      <c r="R1685" s="147"/>
      <c r="S1685" s="147"/>
      <c r="T1685" s="147"/>
      <c r="U1685" s="43"/>
    </row>
    <row r="1686" spans="1:21" x14ac:dyDescent="0.35">
      <c r="B1686" s="4" t="s">
        <v>8</v>
      </c>
      <c r="C1686" s="3">
        <f>'1stR'!C$124</f>
        <v>0</v>
      </c>
      <c r="D1686" s="3">
        <f>'1stR'!D$124</f>
        <v>0</v>
      </c>
      <c r="E1686" s="3">
        <f>'1stR'!E$124</f>
        <v>0</v>
      </c>
      <c r="F1686" s="3">
        <f>'1stR'!F$124</f>
        <v>0</v>
      </c>
      <c r="G1686" s="3">
        <f>'1stR'!G$124</f>
        <v>0</v>
      </c>
      <c r="H1686" s="3">
        <f>'1stR'!H$124</f>
        <v>0</v>
      </c>
      <c r="I1686" s="3">
        <f>'1stR'!I$124</f>
        <v>0</v>
      </c>
      <c r="J1686" s="3">
        <f>'1stR'!J$124</f>
        <v>0</v>
      </c>
      <c r="K1686" s="3">
        <f>'1stR'!K$124</f>
        <v>0</v>
      </c>
      <c r="L1686" s="3">
        <f>'1stR'!L$124</f>
        <v>0</v>
      </c>
      <c r="M1686" s="3">
        <f>'1stR'!M$124</f>
        <v>0</v>
      </c>
      <c r="N1686" s="3">
        <f>'1stR'!N$124</f>
        <v>0</v>
      </c>
      <c r="O1686" s="3">
        <f>'1stR'!O$124</f>
        <v>0</v>
      </c>
      <c r="P1686" s="3">
        <f>'1stR'!P$124</f>
        <v>0</v>
      </c>
      <c r="Q1686" s="3">
        <f>'1stR'!Q$124</f>
        <v>0</v>
      </c>
      <c r="R1686" s="3">
        <f>'1stR'!R$124</f>
        <v>0</v>
      </c>
      <c r="S1686" s="3">
        <f>'1stR'!S$124</f>
        <v>0</v>
      </c>
      <c r="T1686" s="3">
        <f>'1stR'!T$124</f>
        <v>0</v>
      </c>
      <c r="U1686" s="10">
        <f>SUM(C1686:T1686)</f>
        <v>0</v>
      </c>
    </row>
    <row r="1687" spans="1:21" x14ac:dyDescent="0.35">
      <c r="B1687" s="4" t="s">
        <v>13</v>
      </c>
      <c r="C1687" s="3">
        <f>'2ndR'!C$124</f>
        <v>0</v>
      </c>
      <c r="D1687" s="3">
        <f>'2ndR'!D$124</f>
        <v>0</v>
      </c>
      <c r="E1687" s="3">
        <f>'2ndR'!E$124</f>
        <v>0</v>
      </c>
      <c r="F1687" s="3">
        <f>'2ndR'!F$124</f>
        <v>0</v>
      </c>
      <c r="G1687" s="3">
        <f>'2ndR'!G$124</f>
        <v>0</v>
      </c>
      <c r="H1687" s="3">
        <f>'2ndR'!H$124</f>
        <v>0</v>
      </c>
      <c r="I1687" s="3">
        <f>'2ndR'!I$124</f>
        <v>0</v>
      </c>
      <c r="J1687" s="3">
        <f>'2ndR'!J$124</f>
        <v>0</v>
      </c>
      <c r="K1687" s="3">
        <f>'2ndR'!K$124</f>
        <v>0</v>
      </c>
      <c r="L1687" s="3">
        <f>'2ndR'!L$124</f>
        <v>0</v>
      </c>
      <c r="M1687" s="3">
        <f>'2ndR'!M$124</f>
        <v>0</v>
      </c>
      <c r="N1687" s="3">
        <f>'2ndR'!N$124</f>
        <v>0</v>
      </c>
      <c r="O1687" s="3">
        <f>'2ndR'!O$124</f>
        <v>0</v>
      </c>
      <c r="P1687" s="3">
        <f>'2ndR'!P$124</f>
        <v>0</v>
      </c>
      <c r="Q1687" s="3">
        <f>'2ndR'!Q$124</f>
        <v>0</v>
      </c>
      <c r="R1687" s="3">
        <f>'2ndR'!R$124</f>
        <v>0</v>
      </c>
      <c r="S1687" s="3">
        <f>'2ndR'!S$124</f>
        <v>0</v>
      </c>
      <c r="T1687" s="3">
        <f>'2ndR'!T$124</f>
        <v>0</v>
      </c>
      <c r="U1687" s="10">
        <f t="shared" ref="U1687:U1695" si="118">SUM(C1687:T1687)</f>
        <v>0</v>
      </c>
    </row>
    <row r="1688" spans="1:21" x14ac:dyDescent="0.35">
      <c r="B1688" s="4" t="s">
        <v>14</v>
      </c>
      <c r="C1688" s="3">
        <f>'3rdR'!C$124</f>
        <v>0</v>
      </c>
      <c r="D1688" s="3">
        <f>'3rdR'!D$124</f>
        <v>0</v>
      </c>
      <c r="E1688" s="3">
        <f>'3rdR'!E$124</f>
        <v>0</v>
      </c>
      <c r="F1688" s="3">
        <f>'3rdR'!F$124</f>
        <v>0</v>
      </c>
      <c r="G1688" s="3">
        <f>'3rdR'!G$124</f>
        <v>0</v>
      </c>
      <c r="H1688" s="3">
        <f>'3rdR'!H$124</f>
        <v>0</v>
      </c>
      <c r="I1688" s="3">
        <f>'3rdR'!I$124</f>
        <v>0</v>
      </c>
      <c r="J1688" s="3">
        <f>'3rdR'!J$124</f>
        <v>0</v>
      </c>
      <c r="K1688" s="3">
        <f>'3rdR'!K$124</f>
        <v>0</v>
      </c>
      <c r="L1688" s="3">
        <f>'3rdR'!L$124</f>
        <v>0</v>
      </c>
      <c r="M1688" s="3">
        <f>'3rdR'!M$124</f>
        <v>0</v>
      </c>
      <c r="N1688" s="3">
        <f>'3rdR'!N$124</f>
        <v>0</v>
      </c>
      <c r="O1688" s="3">
        <f>'3rdR'!O$124</f>
        <v>0</v>
      </c>
      <c r="P1688" s="3">
        <f>'3rdR'!P$124</f>
        <v>0</v>
      </c>
      <c r="Q1688" s="3">
        <f>'3rdR'!Q$124</f>
        <v>0</v>
      </c>
      <c r="R1688" s="3">
        <f>'3rdR'!R$124</f>
        <v>0</v>
      </c>
      <c r="S1688" s="3">
        <f>'3rdR'!S$124</f>
        <v>0</v>
      </c>
      <c r="T1688" s="3">
        <f>'3rdR'!T$124</f>
        <v>0</v>
      </c>
      <c r="U1688" s="10">
        <f t="shared" si="118"/>
        <v>0</v>
      </c>
    </row>
    <row r="1689" spans="1:21" x14ac:dyDescent="0.35">
      <c r="B1689" s="4" t="s">
        <v>15</v>
      </c>
      <c r="C1689" s="3">
        <f>'4thR'!C$124</f>
        <v>0</v>
      </c>
      <c r="D1689" s="3">
        <f>'4thR'!D$124</f>
        <v>0</v>
      </c>
      <c r="E1689" s="3">
        <f>'4thR'!E$124</f>
        <v>0</v>
      </c>
      <c r="F1689" s="3">
        <f>'4thR'!F$124</f>
        <v>0</v>
      </c>
      <c r="G1689" s="3">
        <f>'4thR'!G$124</f>
        <v>0</v>
      </c>
      <c r="H1689" s="3">
        <f>'4thR'!H$124</f>
        <v>0</v>
      </c>
      <c r="I1689" s="3">
        <f>'4thR'!I$124</f>
        <v>0</v>
      </c>
      <c r="J1689" s="3">
        <f>'4thR'!J$124</f>
        <v>0</v>
      </c>
      <c r="K1689" s="3">
        <f>'4thR'!K$124</f>
        <v>0</v>
      </c>
      <c r="L1689" s="3">
        <f>'4thR'!L$124</f>
        <v>0</v>
      </c>
      <c r="M1689" s="3">
        <f>'4thR'!M$124</f>
        <v>0</v>
      </c>
      <c r="N1689" s="3">
        <f>'4thR'!N$124</f>
        <v>0</v>
      </c>
      <c r="O1689" s="3">
        <f>'4thR'!O$124</f>
        <v>0</v>
      </c>
      <c r="P1689" s="3">
        <f>'4thR'!P$124</f>
        <v>0</v>
      </c>
      <c r="Q1689" s="3">
        <f>'4thR'!Q$124</f>
        <v>0</v>
      </c>
      <c r="R1689" s="3">
        <f>'4thR'!R$124</f>
        <v>0</v>
      </c>
      <c r="S1689" s="3">
        <f>'4thR'!S$124</f>
        <v>0</v>
      </c>
      <c r="T1689" s="3">
        <f>'4thR'!T$124</f>
        <v>0</v>
      </c>
      <c r="U1689" s="10">
        <f t="shared" si="118"/>
        <v>0</v>
      </c>
    </row>
    <row r="1690" spans="1:21" x14ac:dyDescent="0.35">
      <c r="B1690" s="4" t="s">
        <v>16</v>
      </c>
      <c r="C1690" s="3">
        <f>'5thR'!C$124</f>
        <v>0</v>
      </c>
      <c r="D1690" s="3">
        <f>'5thR'!D$124</f>
        <v>0</v>
      </c>
      <c r="E1690" s="3">
        <f>'5thR'!E$124</f>
        <v>0</v>
      </c>
      <c r="F1690" s="3">
        <f>'5thR'!F$124</f>
        <v>0</v>
      </c>
      <c r="G1690" s="3">
        <f>'5thR'!G$124</f>
        <v>0</v>
      </c>
      <c r="H1690" s="3">
        <f>'5thR'!H$124</f>
        <v>0</v>
      </c>
      <c r="I1690" s="3">
        <f>'5thR'!I$124</f>
        <v>0</v>
      </c>
      <c r="J1690" s="3">
        <f>'5thR'!J$124</f>
        <v>0</v>
      </c>
      <c r="K1690" s="3">
        <f>'5thR'!K$124</f>
        <v>0</v>
      </c>
      <c r="L1690" s="3">
        <f>'5thR'!L$124</f>
        <v>0</v>
      </c>
      <c r="M1690" s="3">
        <f>'5thR'!M$124</f>
        <v>0</v>
      </c>
      <c r="N1690" s="3">
        <f>'5thR'!N$124</f>
        <v>0</v>
      </c>
      <c r="O1690" s="3">
        <f>'5thR'!O$124</f>
        <v>0</v>
      </c>
      <c r="P1690" s="3">
        <f>'5thR'!P$124</f>
        <v>0</v>
      </c>
      <c r="Q1690" s="3">
        <f>'5thR'!Q$124</f>
        <v>0</v>
      </c>
      <c r="R1690" s="3">
        <f>'5thR'!R$124</f>
        <v>0</v>
      </c>
      <c r="S1690" s="3">
        <f>'5thR'!S$124</f>
        <v>0</v>
      </c>
      <c r="T1690" s="3">
        <f>'5thR'!T$124</f>
        <v>0</v>
      </c>
      <c r="U1690" s="10">
        <f t="shared" si="118"/>
        <v>0</v>
      </c>
    </row>
    <row r="1691" spans="1:21" x14ac:dyDescent="0.35">
      <c r="B1691" s="4" t="s">
        <v>17</v>
      </c>
      <c r="C1691" s="3">
        <f>'6thR'!C$124</f>
        <v>0</v>
      </c>
      <c r="D1691" s="3">
        <f>'6thR'!D$124</f>
        <v>0</v>
      </c>
      <c r="E1691" s="3">
        <f>'6thR'!E$124</f>
        <v>0</v>
      </c>
      <c r="F1691" s="3">
        <f>'6thR'!F$124</f>
        <v>0</v>
      </c>
      <c r="G1691" s="3">
        <f>'6thR'!G$124</f>
        <v>0</v>
      </c>
      <c r="H1691" s="3">
        <f>'6thR'!H$124</f>
        <v>0</v>
      </c>
      <c r="I1691" s="3">
        <f>'6thR'!I$124</f>
        <v>0</v>
      </c>
      <c r="J1691" s="3">
        <f>'6thR'!J$124</f>
        <v>0</v>
      </c>
      <c r="K1691" s="3">
        <f>'6thR'!K$124</f>
        <v>0</v>
      </c>
      <c r="L1691" s="3">
        <f>'6thR'!L$124</f>
        <v>0</v>
      </c>
      <c r="M1691" s="3">
        <f>'6thR'!M$124</f>
        <v>0</v>
      </c>
      <c r="N1691" s="3">
        <f>'6thR'!N$124</f>
        <v>0</v>
      </c>
      <c r="O1691" s="3">
        <f>'6thR'!O$124</f>
        <v>0</v>
      </c>
      <c r="P1691" s="3">
        <f>'6thR'!P$124</f>
        <v>0</v>
      </c>
      <c r="Q1691" s="3">
        <f>'6thR'!Q$124</f>
        <v>0</v>
      </c>
      <c r="R1691" s="3">
        <f>'6thR'!R$124</f>
        <v>0</v>
      </c>
      <c r="S1691" s="3">
        <f>'6thR'!S$124</f>
        <v>0</v>
      </c>
      <c r="T1691" s="3">
        <f>'6thR'!T$124</f>
        <v>0</v>
      </c>
      <c r="U1691" s="10">
        <f t="shared" si="118"/>
        <v>0</v>
      </c>
    </row>
    <row r="1692" spans="1:21" x14ac:dyDescent="0.35">
      <c r="B1692" s="4" t="s">
        <v>18</v>
      </c>
      <c r="C1692" s="3">
        <f>'7thR'!C$124</f>
        <v>0</v>
      </c>
      <c r="D1692" s="3">
        <f>'7thR'!D$124</f>
        <v>0</v>
      </c>
      <c r="E1692" s="3">
        <f>'7thR'!E$124</f>
        <v>0</v>
      </c>
      <c r="F1692" s="3">
        <f>'7thR'!F$124</f>
        <v>0</v>
      </c>
      <c r="G1692" s="3">
        <f>'7thR'!G$124</f>
        <v>0</v>
      </c>
      <c r="H1692" s="3">
        <f>'7thR'!H$124</f>
        <v>0</v>
      </c>
      <c r="I1692" s="3">
        <f>'7thR'!I$124</f>
        <v>0</v>
      </c>
      <c r="J1692" s="3">
        <f>'7thR'!J$124</f>
        <v>0</v>
      </c>
      <c r="K1692" s="3">
        <f>'7thR'!K$124</f>
        <v>0</v>
      </c>
      <c r="L1692" s="3">
        <f>'7thR'!L$124</f>
        <v>0</v>
      </c>
      <c r="M1692" s="3">
        <f>'7thR'!M$124</f>
        <v>0</v>
      </c>
      <c r="N1692" s="3">
        <f>'7thR'!N$124</f>
        <v>0</v>
      </c>
      <c r="O1692" s="3">
        <f>'7thR'!O$124</f>
        <v>0</v>
      </c>
      <c r="P1692" s="3">
        <f>'7thR'!P$124</f>
        <v>0</v>
      </c>
      <c r="Q1692" s="3">
        <f>'7thR'!Q$124</f>
        <v>0</v>
      </c>
      <c r="R1692" s="3">
        <f>'7thR'!R$124</f>
        <v>0</v>
      </c>
      <c r="S1692" s="3">
        <f>'7thR'!S$124</f>
        <v>0</v>
      </c>
      <c r="T1692" s="3">
        <f>'7thR'!T$124</f>
        <v>0</v>
      </c>
      <c r="U1692" s="10">
        <f t="shared" si="118"/>
        <v>0</v>
      </c>
    </row>
    <row r="1693" spans="1:21" ht="15" thickBot="1" x14ac:dyDescent="0.4">
      <c r="B1693" s="4" t="s">
        <v>19</v>
      </c>
      <c r="C1693" s="32">
        <f>'8thR'!C$124</f>
        <v>0</v>
      </c>
      <c r="D1693" s="32">
        <f>'8thR'!D$124</f>
        <v>0</v>
      </c>
      <c r="E1693" s="32">
        <f>'8thR'!E$124</f>
        <v>0</v>
      </c>
      <c r="F1693" s="32">
        <f>'8thR'!F$124</f>
        <v>0</v>
      </c>
      <c r="G1693" s="32">
        <f>'8thR'!G$124</f>
        <v>0</v>
      </c>
      <c r="H1693" s="32">
        <f>'8thR'!H$124</f>
        <v>0</v>
      </c>
      <c r="I1693" s="32">
        <f>'8thR'!I$124</f>
        <v>0</v>
      </c>
      <c r="J1693" s="32">
        <f>'8thR'!J$124</f>
        <v>0</v>
      </c>
      <c r="K1693" s="32">
        <f>'8thR'!K$124</f>
        <v>0</v>
      </c>
      <c r="L1693" s="32">
        <f>'8thR'!L$124</f>
        <v>0</v>
      </c>
      <c r="M1693" s="32">
        <f>'8thR'!M$124</f>
        <v>0</v>
      </c>
      <c r="N1693" s="32">
        <f>'8thR'!N$124</f>
        <v>0</v>
      </c>
      <c r="O1693" s="32">
        <f>'8thR'!O$124</f>
        <v>0</v>
      </c>
      <c r="P1693" s="32">
        <f>'8thR'!P$124</f>
        <v>0</v>
      </c>
      <c r="Q1693" s="32">
        <f>'8thR'!Q$124</f>
        <v>0</v>
      </c>
      <c r="R1693" s="32">
        <f>'8thR'!R$124</f>
        <v>0</v>
      </c>
      <c r="S1693" s="32">
        <f>'8thR'!S$124</f>
        <v>0</v>
      </c>
      <c r="T1693" s="32">
        <f>'8thR'!T$124</f>
        <v>0</v>
      </c>
      <c r="U1693" s="10">
        <f t="shared" si="118"/>
        <v>0</v>
      </c>
    </row>
    <row r="1694" spans="1:21" ht="16" thickTop="1" x14ac:dyDescent="0.35">
      <c r="B1694" s="38" t="s">
        <v>12</v>
      </c>
      <c r="C1694" s="30">
        <f>score!H$124</f>
        <v>0</v>
      </c>
      <c r="D1694" s="30">
        <f>score!I$124</f>
        <v>0</v>
      </c>
      <c r="E1694" s="30">
        <f>score!J$124</f>
        <v>0</v>
      </c>
      <c r="F1694" s="30">
        <f>score!K$124</f>
        <v>0</v>
      </c>
      <c r="G1694" s="30">
        <f>score!L$124</f>
        <v>0</v>
      </c>
      <c r="H1694" s="30">
        <f>score!M$124</f>
        <v>0</v>
      </c>
      <c r="I1694" s="30">
        <f>score!N$124</f>
        <v>0</v>
      </c>
      <c r="J1694" s="30">
        <f>score!O$124</f>
        <v>0</v>
      </c>
      <c r="K1694" s="30">
        <f>score!P$124</f>
        <v>0</v>
      </c>
      <c r="L1694" s="30">
        <f>score!Q$124</f>
        <v>0</v>
      </c>
      <c r="M1694" s="30">
        <f>score!R$124</f>
        <v>0</v>
      </c>
      <c r="N1694" s="30">
        <f>score!S$124</f>
        <v>0</v>
      </c>
      <c r="O1694" s="30">
        <f>score!T$124</f>
        <v>0</v>
      </c>
      <c r="P1694" s="30">
        <f>score!U$124</f>
        <v>0</v>
      </c>
      <c r="Q1694" s="30">
        <f>score!V$124</f>
        <v>0</v>
      </c>
      <c r="R1694" s="30">
        <f>score!W$124</f>
        <v>0</v>
      </c>
      <c r="S1694" s="30">
        <f>score!X$124</f>
        <v>0</v>
      </c>
      <c r="T1694" s="30">
        <f>score!Y$124</f>
        <v>0</v>
      </c>
      <c r="U1694" s="34">
        <f t="shared" si="118"/>
        <v>0</v>
      </c>
    </row>
    <row r="1695" spans="1:21" ht="15.5" x14ac:dyDescent="0.35">
      <c r="B1695" s="39" t="s">
        <v>7</v>
      </c>
      <c r="C1695" s="40">
        <f>score!H$147</f>
        <v>4</v>
      </c>
      <c r="D1695" s="40">
        <f>score!$I$147</f>
        <v>3</v>
      </c>
      <c r="E1695" s="40">
        <f>score!$J$147</f>
        <v>3</v>
      </c>
      <c r="F1695" s="40">
        <f>score!$K$147</f>
        <v>4</v>
      </c>
      <c r="G1695" s="40">
        <f>score!$L$147</f>
        <v>4</v>
      </c>
      <c r="H1695" s="40">
        <f>score!$M$147</f>
        <v>4</v>
      </c>
      <c r="I1695" s="40">
        <f>score!$N$147</f>
        <v>3</v>
      </c>
      <c r="J1695" s="40">
        <f>score!$O$147</f>
        <v>4</v>
      </c>
      <c r="K1695" s="40">
        <f>score!$P$147</f>
        <v>3</v>
      </c>
      <c r="L1695" s="40">
        <f>score!$Q$147</f>
        <v>4</v>
      </c>
      <c r="M1695" s="40">
        <f>score!$R$147</f>
        <v>3</v>
      </c>
      <c r="N1695" s="40">
        <f>score!$S$147</f>
        <v>3</v>
      </c>
      <c r="O1695" s="40">
        <f>score!$T$147</f>
        <v>4</v>
      </c>
      <c r="P1695" s="40">
        <f>score!$U$147</f>
        <v>4</v>
      </c>
      <c r="Q1695" s="40">
        <f>score!$V$147</f>
        <v>4</v>
      </c>
      <c r="R1695" s="40">
        <f>score!$W$147</f>
        <v>3</v>
      </c>
      <c r="S1695" s="40">
        <f>score!$X$147</f>
        <v>4</v>
      </c>
      <c r="T1695" s="40">
        <f>score!$Y$147</f>
        <v>3</v>
      </c>
      <c r="U1695" s="13">
        <f t="shared" si="118"/>
        <v>64</v>
      </c>
    </row>
    <row r="1696" spans="1:21" x14ac:dyDescent="0.35">
      <c r="C1696" s="41"/>
      <c r="D1696" s="41"/>
      <c r="E1696" s="41"/>
      <c r="F1696" s="41"/>
      <c r="G1696" s="41"/>
      <c r="H1696" s="41"/>
      <c r="I1696" s="41"/>
      <c r="J1696" s="41"/>
      <c r="K1696" s="41"/>
      <c r="L1696" s="41"/>
      <c r="M1696" s="41"/>
      <c r="N1696" s="41"/>
      <c r="O1696" s="41"/>
      <c r="P1696" s="41"/>
      <c r="Q1696" s="41"/>
      <c r="R1696" s="41"/>
      <c r="S1696" s="41"/>
      <c r="T1696" s="41"/>
    </row>
    <row r="1697" spans="1:21" ht="15" customHeight="1" x14ac:dyDescent="0.35">
      <c r="A1697" s="151">
        <f>score!A125</f>
        <v>119</v>
      </c>
      <c r="C1697" s="149" t="s">
        <v>6</v>
      </c>
      <c r="D1697" s="149"/>
      <c r="E1697" s="149"/>
      <c r="F1697" s="149"/>
      <c r="G1697" s="149"/>
      <c r="H1697" s="149"/>
      <c r="I1697" s="149"/>
      <c r="J1697" s="149"/>
      <c r="K1697" s="149"/>
      <c r="L1697" s="149"/>
      <c r="M1697" s="149"/>
      <c r="N1697" s="149"/>
      <c r="O1697" s="149"/>
      <c r="P1697" s="149"/>
      <c r="Q1697" s="149"/>
      <c r="R1697" s="149"/>
      <c r="S1697" s="149"/>
      <c r="T1697" s="149"/>
    </row>
    <row r="1698" spans="1:21" ht="15" customHeight="1" x14ac:dyDescent="0.35">
      <c r="A1698" s="151"/>
      <c r="B1698" s="152" t="str">
        <f>score!F125</f>
        <v/>
      </c>
      <c r="C1698" s="147">
        <v>1</v>
      </c>
      <c r="D1698" s="147">
        <v>2</v>
      </c>
      <c r="E1698" s="147">
        <v>3</v>
      </c>
      <c r="F1698" s="147">
        <v>4</v>
      </c>
      <c r="G1698" s="147">
        <v>5</v>
      </c>
      <c r="H1698" s="147">
        <v>6</v>
      </c>
      <c r="I1698" s="147">
        <v>7</v>
      </c>
      <c r="J1698" s="147">
        <v>8</v>
      </c>
      <c r="K1698" s="147">
        <v>9</v>
      </c>
      <c r="L1698" s="147">
        <v>10</v>
      </c>
      <c r="M1698" s="147">
        <v>11</v>
      </c>
      <c r="N1698" s="147">
        <v>12</v>
      </c>
      <c r="O1698" s="147">
        <v>13</v>
      </c>
      <c r="P1698" s="147">
        <v>14</v>
      </c>
      <c r="Q1698" s="147">
        <v>15</v>
      </c>
      <c r="R1698" s="147">
        <v>16</v>
      </c>
      <c r="S1698" s="147">
        <v>17</v>
      </c>
      <c r="T1698" s="147">
        <v>18</v>
      </c>
      <c r="U1698" s="42" t="s">
        <v>1</v>
      </c>
    </row>
    <row r="1699" spans="1:21" x14ac:dyDescent="0.35">
      <c r="B1699" s="152"/>
      <c r="C1699" s="147"/>
      <c r="D1699" s="147"/>
      <c r="E1699" s="147"/>
      <c r="F1699" s="147"/>
      <c r="G1699" s="147"/>
      <c r="H1699" s="147"/>
      <c r="I1699" s="147"/>
      <c r="J1699" s="147"/>
      <c r="K1699" s="147"/>
      <c r="L1699" s="147"/>
      <c r="M1699" s="147"/>
      <c r="N1699" s="147"/>
      <c r="O1699" s="147"/>
      <c r="P1699" s="147"/>
      <c r="Q1699" s="147"/>
      <c r="R1699" s="147"/>
      <c r="S1699" s="147"/>
      <c r="T1699" s="147"/>
      <c r="U1699" s="43"/>
    </row>
    <row r="1700" spans="1:21" x14ac:dyDescent="0.35">
      <c r="B1700" s="4" t="s">
        <v>8</v>
      </c>
      <c r="C1700" s="3">
        <f>'1stR'!C$125</f>
        <v>0</v>
      </c>
      <c r="D1700" s="3">
        <f>'1stR'!D$125</f>
        <v>0</v>
      </c>
      <c r="E1700" s="3">
        <f>'1stR'!E$125</f>
        <v>0</v>
      </c>
      <c r="F1700" s="3">
        <f>'1stR'!F$125</f>
        <v>0</v>
      </c>
      <c r="G1700" s="3">
        <f>'1stR'!G$125</f>
        <v>0</v>
      </c>
      <c r="H1700" s="3">
        <f>'1stR'!H$125</f>
        <v>0</v>
      </c>
      <c r="I1700" s="3">
        <f>'1stR'!I$125</f>
        <v>0</v>
      </c>
      <c r="J1700" s="3">
        <f>'1stR'!J$125</f>
        <v>0</v>
      </c>
      <c r="K1700" s="3">
        <f>'1stR'!K$125</f>
        <v>0</v>
      </c>
      <c r="L1700" s="3">
        <f>'1stR'!L$125</f>
        <v>0</v>
      </c>
      <c r="M1700" s="3">
        <f>'1stR'!M$125</f>
        <v>0</v>
      </c>
      <c r="N1700" s="3">
        <f>'1stR'!N$125</f>
        <v>0</v>
      </c>
      <c r="O1700" s="3">
        <f>'1stR'!O$125</f>
        <v>0</v>
      </c>
      <c r="P1700" s="3">
        <f>'1stR'!P$125</f>
        <v>0</v>
      </c>
      <c r="Q1700" s="3">
        <f>'1stR'!Q$125</f>
        <v>0</v>
      </c>
      <c r="R1700" s="3">
        <f>'1stR'!R$125</f>
        <v>0</v>
      </c>
      <c r="S1700" s="3">
        <f>'1stR'!S$125</f>
        <v>0</v>
      </c>
      <c r="T1700" s="3">
        <f>'1stR'!T$125</f>
        <v>0</v>
      </c>
      <c r="U1700" s="10">
        <f>SUM(C1700:T1700)</f>
        <v>0</v>
      </c>
    </row>
    <row r="1701" spans="1:21" x14ac:dyDescent="0.35">
      <c r="B1701" s="4" t="s">
        <v>13</v>
      </c>
      <c r="C1701" s="3">
        <f>'2ndR'!C$125</f>
        <v>0</v>
      </c>
      <c r="D1701" s="3">
        <f>'2ndR'!D$125</f>
        <v>0</v>
      </c>
      <c r="E1701" s="3">
        <f>'2ndR'!E$125</f>
        <v>0</v>
      </c>
      <c r="F1701" s="3">
        <f>'2ndR'!F$125</f>
        <v>0</v>
      </c>
      <c r="G1701" s="3">
        <f>'2ndR'!G$125</f>
        <v>0</v>
      </c>
      <c r="H1701" s="3">
        <f>'2ndR'!H$125</f>
        <v>0</v>
      </c>
      <c r="I1701" s="3">
        <f>'2ndR'!I$125</f>
        <v>0</v>
      </c>
      <c r="J1701" s="3">
        <f>'2ndR'!J$125</f>
        <v>0</v>
      </c>
      <c r="K1701" s="3">
        <f>'2ndR'!K$125</f>
        <v>0</v>
      </c>
      <c r="L1701" s="3">
        <f>'2ndR'!L$125</f>
        <v>0</v>
      </c>
      <c r="M1701" s="3">
        <f>'2ndR'!M$125</f>
        <v>0</v>
      </c>
      <c r="N1701" s="3">
        <f>'2ndR'!N$125</f>
        <v>0</v>
      </c>
      <c r="O1701" s="3">
        <f>'2ndR'!O$125</f>
        <v>0</v>
      </c>
      <c r="P1701" s="3">
        <f>'2ndR'!P$125</f>
        <v>0</v>
      </c>
      <c r="Q1701" s="3">
        <f>'2ndR'!Q$125</f>
        <v>0</v>
      </c>
      <c r="R1701" s="3">
        <f>'2ndR'!R$125</f>
        <v>0</v>
      </c>
      <c r="S1701" s="3">
        <f>'2ndR'!S$125</f>
        <v>0</v>
      </c>
      <c r="T1701" s="3">
        <f>'2ndR'!T$125</f>
        <v>0</v>
      </c>
      <c r="U1701" s="10">
        <f t="shared" ref="U1701:U1709" si="119">SUM(C1701:T1701)</f>
        <v>0</v>
      </c>
    </row>
    <row r="1702" spans="1:21" x14ac:dyDescent="0.35">
      <c r="B1702" s="4" t="s">
        <v>14</v>
      </c>
      <c r="C1702" s="3">
        <f>'3rdR'!C$125</f>
        <v>0</v>
      </c>
      <c r="D1702" s="3">
        <f>'3rdR'!D$125</f>
        <v>0</v>
      </c>
      <c r="E1702" s="3">
        <f>'3rdR'!E$125</f>
        <v>0</v>
      </c>
      <c r="F1702" s="3">
        <f>'3rdR'!F$125</f>
        <v>0</v>
      </c>
      <c r="G1702" s="3">
        <f>'3rdR'!G$125</f>
        <v>0</v>
      </c>
      <c r="H1702" s="3">
        <f>'3rdR'!H$125</f>
        <v>0</v>
      </c>
      <c r="I1702" s="3">
        <f>'3rdR'!I$125</f>
        <v>0</v>
      </c>
      <c r="J1702" s="3">
        <f>'3rdR'!J$125</f>
        <v>0</v>
      </c>
      <c r="K1702" s="3">
        <f>'3rdR'!K$125</f>
        <v>0</v>
      </c>
      <c r="L1702" s="3">
        <f>'3rdR'!L$125</f>
        <v>0</v>
      </c>
      <c r="M1702" s="3">
        <f>'3rdR'!M$125</f>
        <v>0</v>
      </c>
      <c r="N1702" s="3">
        <f>'3rdR'!N$125</f>
        <v>0</v>
      </c>
      <c r="O1702" s="3">
        <f>'3rdR'!O$125</f>
        <v>0</v>
      </c>
      <c r="P1702" s="3">
        <f>'3rdR'!P$125</f>
        <v>0</v>
      </c>
      <c r="Q1702" s="3">
        <f>'3rdR'!Q$125</f>
        <v>0</v>
      </c>
      <c r="R1702" s="3">
        <f>'3rdR'!R$125</f>
        <v>0</v>
      </c>
      <c r="S1702" s="3">
        <f>'3rdR'!S$125</f>
        <v>0</v>
      </c>
      <c r="T1702" s="3">
        <f>'3rdR'!T$125</f>
        <v>0</v>
      </c>
      <c r="U1702" s="10">
        <f t="shared" si="119"/>
        <v>0</v>
      </c>
    </row>
    <row r="1703" spans="1:21" x14ac:dyDescent="0.35">
      <c r="B1703" s="4" t="s">
        <v>15</v>
      </c>
      <c r="C1703" s="3">
        <f>'4thR'!C$125</f>
        <v>0</v>
      </c>
      <c r="D1703" s="3">
        <f>'4thR'!D$125</f>
        <v>0</v>
      </c>
      <c r="E1703" s="3">
        <f>'4thR'!E$125</f>
        <v>0</v>
      </c>
      <c r="F1703" s="3">
        <f>'4thR'!F$125</f>
        <v>0</v>
      </c>
      <c r="G1703" s="3">
        <f>'4thR'!G$125</f>
        <v>0</v>
      </c>
      <c r="H1703" s="3">
        <f>'4thR'!H$125</f>
        <v>0</v>
      </c>
      <c r="I1703" s="3">
        <f>'4thR'!I$125</f>
        <v>0</v>
      </c>
      <c r="J1703" s="3">
        <f>'4thR'!J$125</f>
        <v>0</v>
      </c>
      <c r="K1703" s="3">
        <f>'4thR'!K$125</f>
        <v>0</v>
      </c>
      <c r="L1703" s="3">
        <f>'4thR'!L$125</f>
        <v>0</v>
      </c>
      <c r="M1703" s="3">
        <f>'4thR'!M$125</f>
        <v>0</v>
      </c>
      <c r="N1703" s="3">
        <f>'4thR'!N$125</f>
        <v>0</v>
      </c>
      <c r="O1703" s="3">
        <f>'4thR'!O$125</f>
        <v>0</v>
      </c>
      <c r="P1703" s="3">
        <f>'4thR'!P$125</f>
        <v>0</v>
      </c>
      <c r="Q1703" s="3">
        <f>'4thR'!Q$125</f>
        <v>0</v>
      </c>
      <c r="R1703" s="3">
        <f>'4thR'!R$125</f>
        <v>0</v>
      </c>
      <c r="S1703" s="3">
        <f>'4thR'!S$125</f>
        <v>0</v>
      </c>
      <c r="T1703" s="3">
        <f>'4thR'!T$125</f>
        <v>0</v>
      </c>
      <c r="U1703" s="10">
        <f t="shared" si="119"/>
        <v>0</v>
      </c>
    </row>
    <row r="1704" spans="1:21" x14ac:dyDescent="0.35">
      <c r="B1704" s="4" t="s">
        <v>16</v>
      </c>
      <c r="C1704" s="3">
        <f>'5thR'!C$125</f>
        <v>0</v>
      </c>
      <c r="D1704" s="3">
        <f>'5thR'!D$125</f>
        <v>0</v>
      </c>
      <c r="E1704" s="3">
        <f>'5thR'!E$125</f>
        <v>0</v>
      </c>
      <c r="F1704" s="3">
        <f>'5thR'!F$125</f>
        <v>0</v>
      </c>
      <c r="G1704" s="3">
        <f>'5thR'!G$125</f>
        <v>0</v>
      </c>
      <c r="H1704" s="3">
        <f>'5thR'!H$125</f>
        <v>0</v>
      </c>
      <c r="I1704" s="3">
        <f>'5thR'!I$125</f>
        <v>0</v>
      </c>
      <c r="J1704" s="3">
        <f>'5thR'!J$125</f>
        <v>0</v>
      </c>
      <c r="K1704" s="3">
        <f>'5thR'!K$125</f>
        <v>0</v>
      </c>
      <c r="L1704" s="3">
        <f>'5thR'!L$125</f>
        <v>0</v>
      </c>
      <c r="M1704" s="3">
        <f>'5thR'!M$125</f>
        <v>0</v>
      </c>
      <c r="N1704" s="3">
        <f>'5thR'!N$125</f>
        <v>0</v>
      </c>
      <c r="O1704" s="3">
        <f>'5thR'!O$125</f>
        <v>0</v>
      </c>
      <c r="P1704" s="3">
        <f>'5thR'!P$125</f>
        <v>0</v>
      </c>
      <c r="Q1704" s="3">
        <f>'5thR'!Q$125</f>
        <v>0</v>
      </c>
      <c r="R1704" s="3">
        <f>'5thR'!R$125</f>
        <v>0</v>
      </c>
      <c r="S1704" s="3">
        <f>'5thR'!S$125</f>
        <v>0</v>
      </c>
      <c r="T1704" s="3">
        <f>'5thR'!T$125</f>
        <v>0</v>
      </c>
      <c r="U1704" s="10">
        <f t="shared" si="119"/>
        <v>0</v>
      </c>
    </row>
    <row r="1705" spans="1:21" x14ac:dyDescent="0.35">
      <c r="B1705" s="4" t="s">
        <v>17</v>
      </c>
      <c r="C1705" s="3">
        <f>'6thR'!C$125</f>
        <v>0</v>
      </c>
      <c r="D1705" s="3">
        <f>'6thR'!D$125</f>
        <v>0</v>
      </c>
      <c r="E1705" s="3">
        <f>'6thR'!E$125</f>
        <v>0</v>
      </c>
      <c r="F1705" s="3">
        <f>'6thR'!F$125</f>
        <v>0</v>
      </c>
      <c r="G1705" s="3">
        <f>'6thR'!G$125</f>
        <v>0</v>
      </c>
      <c r="H1705" s="3">
        <f>'6thR'!H$125</f>
        <v>0</v>
      </c>
      <c r="I1705" s="3">
        <f>'6thR'!I$125</f>
        <v>0</v>
      </c>
      <c r="J1705" s="3">
        <f>'6thR'!J$125</f>
        <v>0</v>
      </c>
      <c r="K1705" s="3">
        <f>'6thR'!K$125</f>
        <v>0</v>
      </c>
      <c r="L1705" s="3">
        <f>'6thR'!L$125</f>
        <v>0</v>
      </c>
      <c r="M1705" s="3">
        <f>'6thR'!M$125</f>
        <v>0</v>
      </c>
      <c r="N1705" s="3">
        <f>'6thR'!N$125</f>
        <v>0</v>
      </c>
      <c r="O1705" s="3">
        <f>'6thR'!O$125</f>
        <v>0</v>
      </c>
      <c r="P1705" s="3">
        <f>'6thR'!P$125</f>
        <v>0</v>
      </c>
      <c r="Q1705" s="3">
        <f>'6thR'!Q$125</f>
        <v>0</v>
      </c>
      <c r="R1705" s="3">
        <f>'6thR'!R$125</f>
        <v>0</v>
      </c>
      <c r="S1705" s="3">
        <f>'6thR'!S$125</f>
        <v>0</v>
      </c>
      <c r="T1705" s="3">
        <f>'6thR'!T$125</f>
        <v>0</v>
      </c>
      <c r="U1705" s="10">
        <f t="shared" si="119"/>
        <v>0</v>
      </c>
    </row>
    <row r="1706" spans="1:21" x14ac:dyDescent="0.35">
      <c r="B1706" s="4" t="s">
        <v>18</v>
      </c>
      <c r="C1706" s="3">
        <f>'7thR'!C$125</f>
        <v>0</v>
      </c>
      <c r="D1706" s="3">
        <f>'7thR'!D$125</f>
        <v>0</v>
      </c>
      <c r="E1706" s="3">
        <f>'7thR'!E$125</f>
        <v>0</v>
      </c>
      <c r="F1706" s="3">
        <f>'7thR'!F$125</f>
        <v>0</v>
      </c>
      <c r="G1706" s="3">
        <f>'7thR'!G$125</f>
        <v>0</v>
      </c>
      <c r="H1706" s="3">
        <f>'7thR'!H$125</f>
        <v>0</v>
      </c>
      <c r="I1706" s="3">
        <f>'7thR'!I$125</f>
        <v>0</v>
      </c>
      <c r="J1706" s="3">
        <f>'7thR'!J$125</f>
        <v>0</v>
      </c>
      <c r="K1706" s="3">
        <f>'7thR'!K$125</f>
        <v>0</v>
      </c>
      <c r="L1706" s="3">
        <f>'7thR'!L$125</f>
        <v>0</v>
      </c>
      <c r="M1706" s="3">
        <f>'7thR'!M$125</f>
        <v>0</v>
      </c>
      <c r="N1706" s="3">
        <f>'7thR'!N$125</f>
        <v>0</v>
      </c>
      <c r="O1706" s="3">
        <f>'7thR'!O$125</f>
        <v>0</v>
      </c>
      <c r="P1706" s="3">
        <f>'7thR'!P$125</f>
        <v>0</v>
      </c>
      <c r="Q1706" s="3">
        <f>'7thR'!Q$125</f>
        <v>0</v>
      </c>
      <c r="R1706" s="3">
        <f>'7thR'!R$125</f>
        <v>0</v>
      </c>
      <c r="S1706" s="3">
        <f>'7thR'!S$125</f>
        <v>0</v>
      </c>
      <c r="T1706" s="3">
        <f>'7thR'!T$125</f>
        <v>0</v>
      </c>
      <c r="U1706" s="10">
        <f t="shared" si="119"/>
        <v>0</v>
      </c>
    </row>
    <row r="1707" spans="1:21" ht="15" thickBot="1" x14ac:dyDescent="0.4">
      <c r="B1707" s="4" t="s">
        <v>19</v>
      </c>
      <c r="C1707" s="32">
        <f>'8thR'!C$125</f>
        <v>0</v>
      </c>
      <c r="D1707" s="32">
        <f>'8thR'!D$125</f>
        <v>0</v>
      </c>
      <c r="E1707" s="32">
        <f>'8thR'!E$125</f>
        <v>0</v>
      </c>
      <c r="F1707" s="32">
        <f>'8thR'!F$125</f>
        <v>0</v>
      </c>
      <c r="G1707" s="32">
        <f>'8thR'!G$125</f>
        <v>0</v>
      </c>
      <c r="H1707" s="32">
        <f>'8thR'!H$125</f>
        <v>0</v>
      </c>
      <c r="I1707" s="32">
        <f>'8thR'!I$125</f>
        <v>0</v>
      </c>
      <c r="J1707" s="32">
        <f>'8thR'!J$125</f>
        <v>0</v>
      </c>
      <c r="K1707" s="32">
        <f>'8thR'!K$125</f>
        <v>0</v>
      </c>
      <c r="L1707" s="32">
        <f>'8thR'!L$125</f>
        <v>0</v>
      </c>
      <c r="M1707" s="32">
        <f>'8thR'!M$125</f>
        <v>0</v>
      </c>
      <c r="N1707" s="32">
        <f>'8thR'!N$125</f>
        <v>0</v>
      </c>
      <c r="O1707" s="32">
        <f>'8thR'!O$125</f>
        <v>0</v>
      </c>
      <c r="P1707" s="32">
        <f>'8thR'!P$125</f>
        <v>0</v>
      </c>
      <c r="Q1707" s="32">
        <f>'8thR'!Q$125</f>
        <v>0</v>
      </c>
      <c r="R1707" s="32">
        <f>'8thR'!R$125</f>
        <v>0</v>
      </c>
      <c r="S1707" s="32">
        <f>'8thR'!S$125</f>
        <v>0</v>
      </c>
      <c r="T1707" s="32">
        <f>'8thR'!T$125</f>
        <v>0</v>
      </c>
      <c r="U1707" s="10">
        <f t="shared" si="119"/>
        <v>0</v>
      </c>
    </row>
    <row r="1708" spans="1:21" ht="16" thickTop="1" x14ac:dyDescent="0.35">
      <c r="B1708" s="38" t="s">
        <v>12</v>
      </c>
      <c r="C1708" s="30">
        <f>score!H$125</f>
        <v>0</v>
      </c>
      <c r="D1708" s="30">
        <f>score!I$125</f>
        <v>0</v>
      </c>
      <c r="E1708" s="30">
        <f>score!J$125</f>
        <v>0</v>
      </c>
      <c r="F1708" s="30">
        <f>score!K$125</f>
        <v>0</v>
      </c>
      <c r="G1708" s="30">
        <f>score!L$125</f>
        <v>0</v>
      </c>
      <c r="H1708" s="30">
        <f>score!M$125</f>
        <v>0</v>
      </c>
      <c r="I1708" s="30">
        <f>score!N$125</f>
        <v>0</v>
      </c>
      <c r="J1708" s="30">
        <f>score!O$125</f>
        <v>0</v>
      </c>
      <c r="K1708" s="30">
        <f>score!P$125</f>
        <v>0</v>
      </c>
      <c r="L1708" s="30">
        <f>score!Q$125</f>
        <v>0</v>
      </c>
      <c r="M1708" s="30">
        <f>score!R$125</f>
        <v>0</v>
      </c>
      <c r="N1708" s="30">
        <f>score!S$125</f>
        <v>0</v>
      </c>
      <c r="O1708" s="30">
        <f>score!T$125</f>
        <v>0</v>
      </c>
      <c r="P1708" s="30">
        <f>score!U$125</f>
        <v>0</v>
      </c>
      <c r="Q1708" s="30">
        <f>score!V$125</f>
        <v>0</v>
      </c>
      <c r="R1708" s="30">
        <f>score!W$125</f>
        <v>0</v>
      </c>
      <c r="S1708" s="30">
        <f>score!X$125</f>
        <v>0</v>
      </c>
      <c r="T1708" s="30">
        <f>score!Y$125</f>
        <v>0</v>
      </c>
      <c r="U1708" s="34">
        <f t="shared" si="119"/>
        <v>0</v>
      </c>
    </row>
    <row r="1709" spans="1:21" ht="15.5" x14ac:dyDescent="0.35">
      <c r="B1709" s="39" t="s">
        <v>7</v>
      </c>
      <c r="C1709" s="40">
        <f>score!H$147</f>
        <v>4</v>
      </c>
      <c r="D1709" s="40">
        <f>score!$I$147</f>
        <v>3</v>
      </c>
      <c r="E1709" s="40">
        <f>score!$J$147</f>
        <v>3</v>
      </c>
      <c r="F1709" s="40">
        <f>score!$K$147</f>
        <v>4</v>
      </c>
      <c r="G1709" s="40">
        <f>score!$L$147</f>
        <v>4</v>
      </c>
      <c r="H1709" s="40">
        <f>score!$M$147</f>
        <v>4</v>
      </c>
      <c r="I1709" s="40">
        <f>score!$N$147</f>
        <v>3</v>
      </c>
      <c r="J1709" s="40">
        <f>score!$O$147</f>
        <v>4</v>
      </c>
      <c r="K1709" s="40">
        <f>score!$P$147</f>
        <v>3</v>
      </c>
      <c r="L1709" s="40">
        <f>score!$Q$147</f>
        <v>4</v>
      </c>
      <c r="M1709" s="40">
        <f>score!$R$147</f>
        <v>3</v>
      </c>
      <c r="N1709" s="40">
        <f>score!$S$147</f>
        <v>3</v>
      </c>
      <c r="O1709" s="40">
        <f>score!$T$147</f>
        <v>4</v>
      </c>
      <c r="P1709" s="40">
        <f>score!$U$147</f>
        <v>4</v>
      </c>
      <c r="Q1709" s="40">
        <f>score!$V$147</f>
        <v>4</v>
      </c>
      <c r="R1709" s="40">
        <f>score!$W$147</f>
        <v>3</v>
      </c>
      <c r="S1709" s="40">
        <f>score!$X$147</f>
        <v>4</v>
      </c>
      <c r="T1709" s="40">
        <f>score!$Y$147</f>
        <v>3</v>
      </c>
      <c r="U1709" s="13">
        <f t="shared" si="119"/>
        <v>64</v>
      </c>
    </row>
    <row r="1710" spans="1:21" x14ac:dyDescent="0.35">
      <c r="C1710" s="41"/>
      <c r="D1710" s="41"/>
      <c r="E1710" s="41"/>
      <c r="F1710" s="41"/>
      <c r="G1710" s="41"/>
      <c r="H1710" s="41"/>
      <c r="I1710" s="41"/>
      <c r="J1710" s="41"/>
      <c r="K1710" s="41"/>
      <c r="L1710" s="41"/>
      <c r="M1710" s="41"/>
      <c r="N1710" s="41"/>
      <c r="O1710" s="41"/>
      <c r="P1710" s="41"/>
      <c r="Q1710" s="41"/>
      <c r="R1710" s="41"/>
      <c r="S1710" s="41"/>
      <c r="T1710" s="41"/>
    </row>
    <row r="1711" spans="1:21" ht="15" customHeight="1" x14ac:dyDescent="0.35">
      <c r="A1711" s="151">
        <f>score!A126</f>
        <v>120</v>
      </c>
      <c r="C1711" s="149" t="s">
        <v>6</v>
      </c>
      <c r="D1711" s="149"/>
      <c r="E1711" s="149"/>
      <c r="F1711" s="149"/>
      <c r="G1711" s="149"/>
      <c r="H1711" s="149"/>
      <c r="I1711" s="149"/>
      <c r="J1711" s="149"/>
      <c r="K1711" s="149"/>
      <c r="L1711" s="149"/>
      <c r="M1711" s="149"/>
      <c r="N1711" s="149"/>
      <c r="O1711" s="149"/>
      <c r="P1711" s="149"/>
      <c r="Q1711" s="149"/>
      <c r="R1711" s="149"/>
      <c r="S1711" s="149"/>
      <c r="T1711" s="149"/>
    </row>
    <row r="1712" spans="1:21" ht="15" customHeight="1" x14ac:dyDescent="0.35">
      <c r="A1712" s="151"/>
      <c r="B1712" s="152" t="str">
        <f>score!F126</f>
        <v/>
      </c>
      <c r="C1712" s="147">
        <v>1</v>
      </c>
      <c r="D1712" s="147">
        <v>2</v>
      </c>
      <c r="E1712" s="147">
        <v>3</v>
      </c>
      <c r="F1712" s="147">
        <v>4</v>
      </c>
      <c r="G1712" s="147">
        <v>5</v>
      </c>
      <c r="H1712" s="147">
        <v>6</v>
      </c>
      <c r="I1712" s="147">
        <v>7</v>
      </c>
      <c r="J1712" s="147">
        <v>8</v>
      </c>
      <c r="K1712" s="147">
        <v>9</v>
      </c>
      <c r="L1712" s="147">
        <v>10</v>
      </c>
      <c r="M1712" s="147">
        <v>11</v>
      </c>
      <c r="N1712" s="147">
        <v>12</v>
      </c>
      <c r="O1712" s="147">
        <v>13</v>
      </c>
      <c r="P1712" s="147">
        <v>14</v>
      </c>
      <c r="Q1712" s="147">
        <v>15</v>
      </c>
      <c r="R1712" s="147">
        <v>16</v>
      </c>
      <c r="S1712" s="147">
        <v>17</v>
      </c>
      <c r="T1712" s="147">
        <v>18</v>
      </c>
      <c r="U1712" s="42" t="s">
        <v>1</v>
      </c>
    </row>
    <row r="1713" spans="1:21" x14ac:dyDescent="0.35">
      <c r="B1713" s="152"/>
      <c r="C1713" s="147"/>
      <c r="D1713" s="147"/>
      <c r="E1713" s="147"/>
      <c r="F1713" s="147"/>
      <c r="G1713" s="147"/>
      <c r="H1713" s="147"/>
      <c r="I1713" s="147"/>
      <c r="J1713" s="147"/>
      <c r="K1713" s="147"/>
      <c r="L1713" s="147"/>
      <c r="M1713" s="147"/>
      <c r="N1713" s="147"/>
      <c r="O1713" s="147"/>
      <c r="P1713" s="147"/>
      <c r="Q1713" s="147"/>
      <c r="R1713" s="147"/>
      <c r="S1713" s="147"/>
      <c r="T1713" s="147"/>
      <c r="U1713" s="43"/>
    </row>
    <row r="1714" spans="1:21" x14ac:dyDescent="0.35">
      <c r="B1714" s="4" t="s">
        <v>8</v>
      </c>
      <c r="C1714" s="3">
        <f>'1stR'!C$126</f>
        <v>0</v>
      </c>
      <c r="D1714" s="3">
        <f>'1stR'!D$126</f>
        <v>0</v>
      </c>
      <c r="E1714" s="3">
        <f>'1stR'!E$126</f>
        <v>0</v>
      </c>
      <c r="F1714" s="3">
        <f>'1stR'!F$126</f>
        <v>0</v>
      </c>
      <c r="G1714" s="3">
        <f>'1stR'!G$126</f>
        <v>0</v>
      </c>
      <c r="H1714" s="3">
        <f>'1stR'!H$126</f>
        <v>0</v>
      </c>
      <c r="I1714" s="3">
        <f>'1stR'!I$126</f>
        <v>0</v>
      </c>
      <c r="J1714" s="3">
        <f>'1stR'!J$126</f>
        <v>0</v>
      </c>
      <c r="K1714" s="3">
        <f>'1stR'!K$126</f>
        <v>0</v>
      </c>
      <c r="L1714" s="3">
        <f>'1stR'!L$126</f>
        <v>0</v>
      </c>
      <c r="M1714" s="3">
        <f>'1stR'!M$126</f>
        <v>0</v>
      </c>
      <c r="N1714" s="3">
        <f>'1stR'!N$126</f>
        <v>0</v>
      </c>
      <c r="O1714" s="3">
        <f>'1stR'!O$126</f>
        <v>0</v>
      </c>
      <c r="P1714" s="3">
        <f>'1stR'!P$126</f>
        <v>0</v>
      </c>
      <c r="Q1714" s="3">
        <f>'1stR'!Q$126</f>
        <v>0</v>
      </c>
      <c r="R1714" s="3">
        <f>'1stR'!R$126</f>
        <v>0</v>
      </c>
      <c r="S1714" s="3">
        <f>'1stR'!S$126</f>
        <v>0</v>
      </c>
      <c r="T1714" s="3">
        <f>'1stR'!T$126</f>
        <v>0</v>
      </c>
      <c r="U1714" s="10">
        <f>SUM(C1714:T1714)</f>
        <v>0</v>
      </c>
    </row>
    <row r="1715" spans="1:21" x14ac:dyDescent="0.35">
      <c r="B1715" s="4" t="s">
        <v>13</v>
      </c>
      <c r="C1715" s="3">
        <f>'2ndR'!C$126</f>
        <v>0</v>
      </c>
      <c r="D1715" s="3">
        <f>'2ndR'!D$126</f>
        <v>0</v>
      </c>
      <c r="E1715" s="3">
        <f>'2ndR'!E$126</f>
        <v>0</v>
      </c>
      <c r="F1715" s="3">
        <f>'2ndR'!F$126</f>
        <v>0</v>
      </c>
      <c r="G1715" s="3">
        <f>'2ndR'!G$126</f>
        <v>0</v>
      </c>
      <c r="H1715" s="3">
        <f>'2ndR'!H$126</f>
        <v>0</v>
      </c>
      <c r="I1715" s="3">
        <f>'2ndR'!I$126</f>
        <v>0</v>
      </c>
      <c r="J1715" s="3">
        <f>'2ndR'!J$126</f>
        <v>0</v>
      </c>
      <c r="K1715" s="3">
        <f>'2ndR'!K$126</f>
        <v>0</v>
      </c>
      <c r="L1715" s="3">
        <f>'2ndR'!L$126</f>
        <v>0</v>
      </c>
      <c r="M1715" s="3">
        <f>'2ndR'!M$126</f>
        <v>0</v>
      </c>
      <c r="N1715" s="3">
        <f>'2ndR'!N$126</f>
        <v>0</v>
      </c>
      <c r="O1715" s="3">
        <f>'2ndR'!O$126</f>
        <v>0</v>
      </c>
      <c r="P1715" s="3">
        <f>'2ndR'!P$126</f>
        <v>0</v>
      </c>
      <c r="Q1715" s="3">
        <f>'2ndR'!Q$126</f>
        <v>0</v>
      </c>
      <c r="R1715" s="3">
        <f>'2ndR'!R$126</f>
        <v>0</v>
      </c>
      <c r="S1715" s="3">
        <f>'2ndR'!S$126</f>
        <v>0</v>
      </c>
      <c r="T1715" s="3">
        <f>'2ndR'!T$126</f>
        <v>0</v>
      </c>
      <c r="U1715" s="10">
        <f t="shared" ref="U1715:U1723" si="120">SUM(C1715:T1715)</f>
        <v>0</v>
      </c>
    </row>
    <row r="1716" spans="1:21" x14ac:dyDescent="0.35">
      <c r="B1716" s="4" t="s">
        <v>14</v>
      </c>
      <c r="C1716" s="3">
        <f>'3rdR'!C$126</f>
        <v>0</v>
      </c>
      <c r="D1716" s="3">
        <f>'3rdR'!D$126</f>
        <v>0</v>
      </c>
      <c r="E1716" s="3">
        <f>'3rdR'!E$126</f>
        <v>0</v>
      </c>
      <c r="F1716" s="3">
        <f>'3rdR'!F$126</f>
        <v>0</v>
      </c>
      <c r="G1716" s="3">
        <f>'3rdR'!G$126</f>
        <v>0</v>
      </c>
      <c r="H1716" s="3">
        <f>'3rdR'!H$126</f>
        <v>0</v>
      </c>
      <c r="I1716" s="3">
        <f>'3rdR'!I$126</f>
        <v>0</v>
      </c>
      <c r="J1716" s="3">
        <f>'3rdR'!J$126</f>
        <v>0</v>
      </c>
      <c r="K1716" s="3">
        <f>'3rdR'!K$126</f>
        <v>0</v>
      </c>
      <c r="L1716" s="3">
        <f>'3rdR'!L$126</f>
        <v>0</v>
      </c>
      <c r="M1716" s="3">
        <f>'3rdR'!M$126</f>
        <v>0</v>
      </c>
      <c r="N1716" s="3">
        <f>'3rdR'!N$126</f>
        <v>0</v>
      </c>
      <c r="O1716" s="3">
        <f>'3rdR'!O$126</f>
        <v>0</v>
      </c>
      <c r="P1716" s="3">
        <f>'3rdR'!P$126</f>
        <v>0</v>
      </c>
      <c r="Q1716" s="3">
        <f>'3rdR'!Q$126</f>
        <v>0</v>
      </c>
      <c r="R1716" s="3">
        <f>'3rdR'!R$126</f>
        <v>0</v>
      </c>
      <c r="S1716" s="3">
        <f>'3rdR'!S$126</f>
        <v>0</v>
      </c>
      <c r="T1716" s="3">
        <f>'3rdR'!T$126</f>
        <v>0</v>
      </c>
      <c r="U1716" s="10">
        <f t="shared" si="120"/>
        <v>0</v>
      </c>
    </row>
    <row r="1717" spans="1:21" x14ac:dyDescent="0.35">
      <c r="B1717" s="4" t="s">
        <v>15</v>
      </c>
      <c r="C1717" s="3">
        <f>'4thR'!C$126</f>
        <v>0</v>
      </c>
      <c r="D1717" s="3">
        <f>'4thR'!D$126</f>
        <v>0</v>
      </c>
      <c r="E1717" s="3">
        <f>'4thR'!E$126</f>
        <v>0</v>
      </c>
      <c r="F1717" s="3">
        <f>'4thR'!F$126</f>
        <v>0</v>
      </c>
      <c r="G1717" s="3">
        <f>'4thR'!G$126</f>
        <v>0</v>
      </c>
      <c r="H1717" s="3">
        <f>'4thR'!H$126</f>
        <v>0</v>
      </c>
      <c r="I1717" s="3">
        <f>'4thR'!I$126</f>
        <v>0</v>
      </c>
      <c r="J1717" s="3">
        <f>'4thR'!J$126</f>
        <v>0</v>
      </c>
      <c r="K1717" s="3">
        <f>'4thR'!K$126</f>
        <v>0</v>
      </c>
      <c r="L1717" s="3">
        <f>'4thR'!L$126</f>
        <v>0</v>
      </c>
      <c r="M1717" s="3">
        <f>'4thR'!M$126</f>
        <v>0</v>
      </c>
      <c r="N1717" s="3">
        <f>'4thR'!N$126</f>
        <v>0</v>
      </c>
      <c r="O1717" s="3">
        <f>'4thR'!O$126</f>
        <v>0</v>
      </c>
      <c r="P1717" s="3">
        <f>'4thR'!P$126</f>
        <v>0</v>
      </c>
      <c r="Q1717" s="3">
        <f>'4thR'!Q$126</f>
        <v>0</v>
      </c>
      <c r="R1717" s="3">
        <f>'4thR'!R$126</f>
        <v>0</v>
      </c>
      <c r="S1717" s="3">
        <f>'4thR'!S$126</f>
        <v>0</v>
      </c>
      <c r="T1717" s="3">
        <f>'4thR'!T$126</f>
        <v>0</v>
      </c>
      <c r="U1717" s="10">
        <f t="shared" si="120"/>
        <v>0</v>
      </c>
    </row>
    <row r="1718" spans="1:21" x14ac:dyDescent="0.35">
      <c r="B1718" s="4" t="s">
        <v>16</v>
      </c>
      <c r="C1718" s="3">
        <f>'5thR'!C$126</f>
        <v>0</v>
      </c>
      <c r="D1718" s="3">
        <f>'5thR'!D$126</f>
        <v>0</v>
      </c>
      <c r="E1718" s="3">
        <f>'5thR'!E$126</f>
        <v>0</v>
      </c>
      <c r="F1718" s="3">
        <f>'5thR'!F$126</f>
        <v>0</v>
      </c>
      <c r="G1718" s="3">
        <f>'5thR'!G$126</f>
        <v>0</v>
      </c>
      <c r="H1718" s="3">
        <f>'5thR'!H$126</f>
        <v>0</v>
      </c>
      <c r="I1718" s="3">
        <f>'5thR'!I$126</f>
        <v>0</v>
      </c>
      <c r="J1718" s="3">
        <f>'5thR'!J$126</f>
        <v>0</v>
      </c>
      <c r="K1718" s="3">
        <f>'5thR'!K$126</f>
        <v>0</v>
      </c>
      <c r="L1718" s="3">
        <f>'5thR'!L$126</f>
        <v>0</v>
      </c>
      <c r="M1718" s="3">
        <f>'5thR'!M$126</f>
        <v>0</v>
      </c>
      <c r="N1718" s="3">
        <f>'5thR'!N$126</f>
        <v>0</v>
      </c>
      <c r="O1718" s="3">
        <f>'5thR'!O$126</f>
        <v>0</v>
      </c>
      <c r="P1718" s="3">
        <f>'5thR'!P$126</f>
        <v>0</v>
      </c>
      <c r="Q1718" s="3">
        <f>'5thR'!Q$126</f>
        <v>0</v>
      </c>
      <c r="R1718" s="3">
        <f>'5thR'!R$126</f>
        <v>0</v>
      </c>
      <c r="S1718" s="3">
        <f>'5thR'!S$126</f>
        <v>0</v>
      </c>
      <c r="T1718" s="3">
        <f>'5thR'!T$126</f>
        <v>0</v>
      </c>
      <c r="U1718" s="10">
        <f t="shared" si="120"/>
        <v>0</v>
      </c>
    </row>
    <row r="1719" spans="1:21" x14ac:dyDescent="0.35">
      <c r="B1719" s="4" t="s">
        <v>17</v>
      </c>
      <c r="C1719" s="3">
        <f>'6thR'!C$126</f>
        <v>0</v>
      </c>
      <c r="D1719" s="3">
        <f>'6thR'!D$126</f>
        <v>0</v>
      </c>
      <c r="E1719" s="3">
        <f>'6thR'!E$126</f>
        <v>0</v>
      </c>
      <c r="F1719" s="3">
        <f>'6thR'!F$126</f>
        <v>0</v>
      </c>
      <c r="G1719" s="3">
        <f>'6thR'!G$126</f>
        <v>0</v>
      </c>
      <c r="H1719" s="3">
        <f>'6thR'!H$126</f>
        <v>0</v>
      </c>
      <c r="I1719" s="3">
        <f>'6thR'!I$126</f>
        <v>0</v>
      </c>
      <c r="J1719" s="3">
        <f>'6thR'!J$126</f>
        <v>0</v>
      </c>
      <c r="K1719" s="3">
        <f>'6thR'!K$126</f>
        <v>0</v>
      </c>
      <c r="L1719" s="3">
        <f>'6thR'!L$126</f>
        <v>0</v>
      </c>
      <c r="M1719" s="3">
        <f>'6thR'!M$126</f>
        <v>0</v>
      </c>
      <c r="N1719" s="3">
        <f>'6thR'!N$126</f>
        <v>0</v>
      </c>
      <c r="O1719" s="3">
        <f>'6thR'!O$126</f>
        <v>0</v>
      </c>
      <c r="P1719" s="3">
        <f>'6thR'!P$126</f>
        <v>0</v>
      </c>
      <c r="Q1719" s="3">
        <f>'6thR'!Q$126</f>
        <v>0</v>
      </c>
      <c r="R1719" s="3">
        <f>'6thR'!R$126</f>
        <v>0</v>
      </c>
      <c r="S1719" s="3">
        <f>'6thR'!S$126</f>
        <v>0</v>
      </c>
      <c r="T1719" s="3">
        <f>'6thR'!T$126</f>
        <v>0</v>
      </c>
      <c r="U1719" s="10">
        <f t="shared" si="120"/>
        <v>0</v>
      </c>
    </row>
    <row r="1720" spans="1:21" x14ac:dyDescent="0.35">
      <c r="B1720" s="4" t="s">
        <v>18</v>
      </c>
      <c r="C1720" s="3">
        <f>'7thR'!C$126</f>
        <v>0</v>
      </c>
      <c r="D1720" s="3">
        <f>'7thR'!D$126</f>
        <v>0</v>
      </c>
      <c r="E1720" s="3">
        <f>'7thR'!E$126</f>
        <v>0</v>
      </c>
      <c r="F1720" s="3">
        <f>'7thR'!F$126</f>
        <v>0</v>
      </c>
      <c r="G1720" s="3">
        <f>'7thR'!G$126</f>
        <v>0</v>
      </c>
      <c r="H1720" s="3">
        <f>'7thR'!H$126</f>
        <v>0</v>
      </c>
      <c r="I1720" s="3">
        <f>'7thR'!I$126</f>
        <v>0</v>
      </c>
      <c r="J1720" s="3">
        <f>'7thR'!J$126</f>
        <v>0</v>
      </c>
      <c r="K1720" s="3">
        <f>'7thR'!K$126</f>
        <v>0</v>
      </c>
      <c r="L1720" s="3">
        <f>'7thR'!L$126</f>
        <v>0</v>
      </c>
      <c r="M1720" s="3">
        <f>'7thR'!M$126</f>
        <v>0</v>
      </c>
      <c r="N1720" s="3">
        <f>'7thR'!N$126</f>
        <v>0</v>
      </c>
      <c r="O1720" s="3">
        <f>'7thR'!O$126</f>
        <v>0</v>
      </c>
      <c r="P1720" s="3">
        <f>'7thR'!P$126</f>
        <v>0</v>
      </c>
      <c r="Q1720" s="3">
        <f>'7thR'!Q$126</f>
        <v>0</v>
      </c>
      <c r="R1720" s="3">
        <f>'7thR'!R$126</f>
        <v>0</v>
      </c>
      <c r="S1720" s="3">
        <f>'7thR'!S$126</f>
        <v>0</v>
      </c>
      <c r="T1720" s="3">
        <f>'7thR'!T$126</f>
        <v>0</v>
      </c>
      <c r="U1720" s="10">
        <f t="shared" si="120"/>
        <v>0</v>
      </c>
    </row>
    <row r="1721" spans="1:21" ht="15" thickBot="1" x14ac:dyDescent="0.4">
      <c r="B1721" s="4" t="s">
        <v>19</v>
      </c>
      <c r="C1721" s="32">
        <f>'8thR'!C$126</f>
        <v>0</v>
      </c>
      <c r="D1721" s="32">
        <f>'8thR'!D$126</f>
        <v>0</v>
      </c>
      <c r="E1721" s="32">
        <f>'8thR'!E$126</f>
        <v>0</v>
      </c>
      <c r="F1721" s="32">
        <f>'8thR'!F$126</f>
        <v>0</v>
      </c>
      <c r="G1721" s="32">
        <f>'8thR'!G$126</f>
        <v>0</v>
      </c>
      <c r="H1721" s="32">
        <f>'8thR'!H$126</f>
        <v>0</v>
      </c>
      <c r="I1721" s="32">
        <f>'8thR'!I$126</f>
        <v>0</v>
      </c>
      <c r="J1721" s="32">
        <f>'8thR'!J$126</f>
        <v>0</v>
      </c>
      <c r="K1721" s="32">
        <f>'8thR'!K$126</f>
        <v>0</v>
      </c>
      <c r="L1721" s="32">
        <f>'8thR'!L$126</f>
        <v>0</v>
      </c>
      <c r="M1721" s="32">
        <f>'8thR'!M$126</f>
        <v>0</v>
      </c>
      <c r="N1721" s="32">
        <f>'8thR'!N$126</f>
        <v>0</v>
      </c>
      <c r="O1721" s="32">
        <f>'8thR'!O$126</f>
        <v>0</v>
      </c>
      <c r="P1721" s="32">
        <f>'8thR'!P$126</f>
        <v>0</v>
      </c>
      <c r="Q1721" s="32">
        <f>'8thR'!Q$126</f>
        <v>0</v>
      </c>
      <c r="R1721" s="32">
        <f>'8thR'!R$126</f>
        <v>0</v>
      </c>
      <c r="S1721" s="32">
        <f>'8thR'!S$126</f>
        <v>0</v>
      </c>
      <c r="T1721" s="32">
        <f>'8thR'!T$126</f>
        <v>0</v>
      </c>
      <c r="U1721" s="10">
        <f t="shared" si="120"/>
        <v>0</v>
      </c>
    </row>
    <row r="1722" spans="1:21" ht="16" thickTop="1" x14ac:dyDescent="0.35">
      <c r="B1722" s="38" t="s">
        <v>12</v>
      </c>
      <c r="C1722" s="30">
        <f>score!H$126</f>
        <v>0</v>
      </c>
      <c r="D1722" s="30">
        <f>score!I$126</f>
        <v>0</v>
      </c>
      <c r="E1722" s="30">
        <f>score!J$126</f>
        <v>0</v>
      </c>
      <c r="F1722" s="30">
        <f>score!K$126</f>
        <v>0</v>
      </c>
      <c r="G1722" s="30">
        <f>score!L$126</f>
        <v>0</v>
      </c>
      <c r="H1722" s="30">
        <f>score!M$126</f>
        <v>0</v>
      </c>
      <c r="I1722" s="30">
        <f>score!N$126</f>
        <v>0</v>
      </c>
      <c r="J1722" s="30">
        <f>score!O$126</f>
        <v>0</v>
      </c>
      <c r="K1722" s="30">
        <f>score!P$126</f>
        <v>0</v>
      </c>
      <c r="L1722" s="30">
        <f>score!Q$126</f>
        <v>0</v>
      </c>
      <c r="M1722" s="30">
        <f>score!R$126</f>
        <v>0</v>
      </c>
      <c r="N1722" s="30">
        <f>score!S$126</f>
        <v>0</v>
      </c>
      <c r="O1722" s="30">
        <f>score!T$126</f>
        <v>0</v>
      </c>
      <c r="P1722" s="30">
        <f>score!U$126</f>
        <v>0</v>
      </c>
      <c r="Q1722" s="30">
        <f>score!V$126</f>
        <v>0</v>
      </c>
      <c r="R1722" s="30">
        <f>score!W$126</f>
        <v>0</v>
      </c>
      <c r="S1722" s="30">
        <f>score!X$126</f>
        <v>0</v>
      </c>
      <c r="T1722" s="30">
        <f>score!Y$126</f>
        <v>0</v>
      </c>
      <c r="U1722" s="34">
        <f t="shared" si="120"/>
        <v>0</v>
      </c>
    </row>
    <row r="1723" spans="1:21" ht="15.5" x14ac:dyDescent="0.35">
      <c r="B1723" s="39" t="s">
        <v>7</v>
      </c>
      <c r="C1723" s="40">
        <f>score!H$147</f>
        <v>4</v>
      </c>
      <c r="D1723" s="40">
        <f>score!$I$147</f>
        <v>3</v>
      </c>
      <c r="E1723" s="40">
        <f>score!$J$147</f>
        <v>3</v>
      </c>
      <c r="F1723" s="40">
        <f>score!$K$147</f>
        <v>4</v>
      </c>
      <c r="G1723" s="40">
        <f>score!$L$147</f>
        <v>4</v>
      </c>
      <c r="H1723" s="40">
        <f>score!$M$147</f>
        <v>4</v>
      </c>
      <c r="I1723" s="40">
        <f>score!$N$147</f>
        <v>3</v>
      </c>
      <c r="J1723" s="40">
        <f>score!$O$147</f>
        <v>4</v>
      </c>
      <c r="K1723" s="40">
        <f>score!$P$147</f>
        <v>3</v>
      </c>
      <c r="L1723" s="40">
        <f>score!$Q$147</f>
        <v>4</v>
      </c>
      <c r="M1723" s="40">
        <f>score!$R$147</f>
        <v>3</v>
      </c>
      <c r="N1723" s="40">
        <f>score!$S$147</f>
        <v>3</v>
      </c>
      <c r="O1723" s="40">
        <f>score!$T$147</f>
        <v>4</v>
      </c>
      <c r="P1723" s="40">
        <f>score!$U$147</f>
        <v>4</v>
      </c>
      <c r="Q1723" s="40">
        <f>score!$V$147</f>
        <v>4</v>
      </c>
      <c r="R1723" s="40">
        <f>score!$W$147</f>
        <v>3</v>
      </c>
      <c r="S1723" s="40">
        <f>score!$X$147</f>
        <v>4</v>
      </c>
      <c r="T1723" s="40">
        <f>score!$Y$147</f>
        <v>3</v>
      </c>
      <c r="U1723" s="13">
        <f t="shared" si="120"/>
        <v>64</v>
      </c>
    </row>
    <row r="1725" spans="1:21" x14ac:dyDescent="0.35">
      <c r="A1725" s="151">
        <f>score!A127</f>
        <v>121</v>
      </c>
      <c r="C1725" s="149" t="s">
        <v>6</v>
      </c>
      <c r="D1725" s="149"/>
      <c r="E1725" s="149"/>
      <c r="F1725" s="149"/>
      <c r="G1725" s="149"/>
      <c r="H1725" s="149"/>
      <c r="I1725" s="149"/>
      <c r="J1725" s="149"/>
      <c r="K1725" s="149"/>
      <c r="L1725" s="149"/>
      <c r="M1725" s="149"/>
      <c r="N1725" s="149"/>
      <c r="O1725" s="149"/>
      <c r="P1725" s="149"/>
      <c r="Q1725" s="149"/>
      <c r="R1725" s="149"/>
      <c r="S1725" s="149"/>
      <c r="T1725" s="149"/>
    </row>
    <row r="1726" spans="1:21" x14ac:dyDescent="0.35">
      <c r="A1726" s="151"/>
      <c r="B1726" s="152" t="str">
        <f>score!F127</f>
        <v/>
      </c>
      <c r="C1726" s="147">
        <v>1</v>
      </c>
      <c r="D1726" s="147">
        <v>2</v>
      </c>
      <c r="E1726" s="147">
        <v>3</v>
      </c>
      <c r="F1726" s="147">
        <v>4</v>
      </c>
      <c r="G1726" s="147">
        <v>5</v>
      </c>
      <c r="H1726" s="147">
        <v>6</v>
      </c>
      <c r="I1726" s="147">
        <v>7</v>
      </c>
      <c r="J1726" s="147">
        <v>8</v>
      </c>
      <c r="K1726" s="147">
        <v>9</v>
      </c>
      <c r="L1726" s="147">
        <v>10</v>
      </c>
      <c r="M1726" s="147">
        <v>11</v>
      </c>
      <c r="N1726" s="147">
        <v>12</v>
      </c>
      <c r="O1726" s="147">
        <v>13</v>
      </c>
      <c r="P1726" s="147">
        <v>14</v>
      </c>
      <c r="Q1726" s="147">
        <v>15</v>
      </c>
      <c r="R1726" s="147">
        <v>16</v>
      </c>
      <c r="S1726" s="147">
        <v>17</v>
      </c>
      <c r="T1726" s="147">
        <v>18</v>
      </c>
      <c r="U1726" s="42" t="s">
        <v>1</v>
      </c>
    </row>
    <row r="1727" spans="1:21" x14ac:dyDescent="0.35">
      <c r="B1727" s="152"/>
      <c r="C1727" s="147"/>
      <c r="D1727" s="147"/>
      <c r="E1727" s="147"/>
      <c r="F1727" s="147"/>
      <c r="G1727" s="147"/>
      <c r="H1727" s="147"/>
      <c r="I1727" s="147"/>
      <c r="J1727" s="147"/>
      <c r="K1727" s="147"/>
      <c r="L1727" s="147"/>
      <c r="M1727" s="147"/>
      <c r="N1727" s="147"/>
      <c r="O1727" s="147"/>
      <c r="P1727" s="147"/>
      <c r="Q1727" s="147"/>
      <c r="R1727" s="147"/>
      <c r="S1727" s="147"/>
      <c r="T1727" s="147"/>
      <c r="U1727" s="43"/>
    </row>
    <row r="1728" spans="1:21" x14ac:dyDescent="0.35">
      <c r="B1728" s="4" t="s">
        <v>8</v>
      </c>
      <c r="C1728" s="3">
        <f>'1stR'!C$127</f>
        <v>0</v>
      </c>
      <c r="D1728" s="3">
        <f>'1stR'!D$127</f>
        <v>0</v>
      </c>
      <c r="E1728" s="3">
        <f>'1stR'!E$127</f>
        <v>0</v>
      </c>
      <c r="F1728" s="3">
        <f>'1stR'!F$127</f>
        <v>0</v>
      </c>
      <c r="G1728" s="3">
        <f>'1stR'!G$127</f>
        <v>0</v>
      </c>
      <c r="H1728" s="3">
        <f>'1stR'!H$127</f>
        <v>0</v>
      </c>
      <c r="I1728" s="3">
        <f>'1stR'!I$127</f>
        <v>0</v>
      </c>
      <c r="J1728" s="3">
        <f>'1stR'!J$127</f>
        <v>0</v>
      </c>
      <c r="K1728" s="3">
        <f>'1stR'!K$127</f>
        <v>0</v>
      </c>
      <c r="L1728" s="3">
        <f>'1stR'!L$127</f>
        <v>0</v>
      </c>
      <c r="M1728" s="3">
        <f>'1stR'!M$127</f>
        <v>0</v>
      </c>
      <c r="N1728" s="3">
        <f>'1stR'!N$127</f>
        <v>0</v>
      </c>
      <c r="O1728" s="3">
        <f>'1stR'!O$127</f>
        <v>0</v>
      </c>
      <c r="P1728" s="3">
        <f>'1stR'!P$127</f>
        <v>0</v>
      </c>
      <c r="Q1728" s="3">
        <f>'1stR'!Q$127</f>
        <v>0</v>
      </c>
      <c r="R1728" s="3">
        <f>'1stR'!R$127</f>
        <v>0</v>
      </c>
      <c r="S1728" s="3">
        <f>'1stR'!S$127</f>
        <v>0</v>
      </c>
      <c r="T1728" s="3">
        <f>'1stR'!T$127</f>
        <v>0</v>
      </c>
      <c r="U1728" s="10">
        <f>SUM(C1728:T1728)</f>
        <v>0</v>
      </c>
    </row>
    <row r="1729" spans="1:21" x14ac:dyDescent="0.35">
      <c r="B1729" s="4" t="s">
        <v>13</v>
      </c>
      <c r="C1729" s="3">
        <f>'2ndR'!C$127</f>
        <v>0</v>
      </c>
      <c r="D1729" s="3">
        <f>'2ndR'!D$127</f>
        <v>0</v>
      </c>
      <c r="E1729" s="3">
        <f>'2ndR'!E$127</f>
        <v>0</v>
      </c>
      <c r="F1729" s="3">
        <f>'2ndR'!F$127</f>
        <v>0</v>
      </c>
      <c r="G1729" s="3">
        <f>'2ndR'!G$127</f>
        <v>0</v>
      </c>
      <c r="H1729" s="3">
        <f>'2ndR'!H$127</f>
        <v>0</v>
      </c>
      <c r="I1729" s="3">
        <f>'2ndR'!I$127</f>
        <v>0</v>
      </c>
      <c r="J1729" s="3">
        <f>'2ndR'!J$127</f>
        <v>0</v>
      </c>
      <c r="K1729" s="3">
        <f>'2ndR'!K$127</f>
        <v>0</v>
      </c>
      <c r="L1729" s="3">
        <f>'2ndR'!L$127</f>
        <v>0</v>
      </c>
      <c r="M1729" s="3">
        <f>'2ndR'!M$127</f>
        <v>0</v>
      </c>
      <c r="N1729" s="3">
        <f>'2ndR'!N$127</f>
        <v>0</v>
      </c>
      <c r="O1729" s="3">
        <f>'2ndR'!O$127</f>
        <v>0</v>
      </c>
      <c r="P1729" s="3">
        <f>'2ndR'!P$127</f>
        <v>0</v>
      </c>
      <c r="Q1729" s="3">
        <f>'2ndR'!Q$127</f>
        <v>0</v>
      </c>
      <c r="R1729" s="3">
        <f>'2ndR'!R$127</f>
        <v>0</v>
      </c>
      <c r="S1729" s="3">
        <f>'2ndR'!S$127</f>
        <v>0</v>
      </c>
      <c r="T1729" s="3">
        <f>'2ndR'!T$127</f>
        <v>0</v>
      </c>
      <c r="U1729" s="10">
        <f t="shared" ref="U1729:U1737" si="121">SUM(C1729:T1729)</f>
        <v>0</v>
      </c>
    </row>
    <row r="1730" spans="1:21" x14ac:dyDescent="0.35">
      <c r="B1730" s="4" t="s">
        <v>14</v>
      </c>
      <c r="C1730" s="3">
        <f>'3rdR'!C$127</f>
        <v>0</v>
      </c>
      <c r="D1730" s="3">
        <f>'3rdR'!D$127</f>
        <v>0</v>
      </c>
      <c r="E1730" s="3">
        <f>'3rdR'!E$127</f>
        <v>0</v>
      </c>
      <c r="F1730" s="3">
        <f>'3rdR'!F$127</f>
        <v>0</v>
      </c>
      <c r="G1730" s="3">
        <f>'3rdR'!G$127</f>
        <v>0</v>
      </c>
      <c r="H1730" s="3">
        <f>'3rdR'!H$127</f>
        <v>0</v>
      </c>
      <c r="I1730" s="3">
        <f>'3rdR'!I$127</f>
        <v>0</v>
      </c>
      <c r="J1730" s="3">
        <f>'3rdR'!J$127</f>
        <v>0</v>
      </c>
      <c r="K1730" s="3">
        <f>'3rdR'!K$127</f>
        <v>0</v>
      </c>
      <c r="L1730" s="3">
        <f>'3rdR'!L$127</f>
        <v>0</v>
      </c>
      <c r="M1730" s="3">
        <f>'3rdR'!M$127</f>
        <v>0</v>
      </c>
      <c r="N1730" s="3">
        <f>'3rdR'!N$127</f>
        <v>0</v>
      </c>
      <c r="O1730" s="3">
        <f>'3rdR'!O$127</f>
        <v>0</v>
      </c>
      <c r="P1730" s="3">
        <f>'3rdR'!P$127</f>
        <v>0</v>
      </c>
      <c r="Q1730" s="3">
        <f>'3rdR'!Q$127</f>
        <v>0</v>
      </c>
      <c r="R1730" s="3">
        <f>'3rdR'!R$127</f>
        <v>0</v>
      </c>
      <c r="S1730" s="3">
        <f>'3rdR'!S$127</f>
        <v>0</v>
      </c>
      <c r="T1730" s="3">
        <f>'3rdR'!T$127</f>
        <v>0</v>
      </c>
      <c r="U1730" s="10">
        <f t="shared" si="121"/>
        <v>0</v>
      </c>
    </row>
    <row r="1731" spans="1:21" x14ac:dyDescent="0.35">
      <c r="B1731" s="4" t="s">
        <v>15</v>
      </c>
      <c r="C1731" s="3">
        <f>'4thR'!C$127</f>
        <v>0</v>
      </c>
      <c r="D1731" s="3">
        <f>'4thR'!D$127</f>
        <v>0</v>
      </c>
      <c r="E1731" s="3">
        <f>'4thR'!E$127</f>
        <v>0</v>
      </c>
      <c r="F1731" s="3">
        <f>'4thR'!F$127</f>
        <v>0</v>
      </c>
      <c r="G1731" s="3">
        <f>'4thR'!G$127</f>
        <v>0</v>
      </c>
      <c r="H1731" s="3">
        <f>'4thR'!H$127</f>
        <v>0</v>
      </c>
      <c r="I1731" s="3">
        <f>'4thR'!I$127</f>
        <v>0</v>
      </c>
      <c r="J1731" s="3">
        <f>'4thR'!J$127</f>
        <v>0</v>
      </c>
      <c r="K1731" s="3">
        <f>'4thR'!K$127</f>
        <v>0</v>
      </c>
      <c r="L1731" s="3">
        <f>'4thR'!L$127</f>
        <v>0</v>
      </c>
      <c r="M1731" s="3">
        <f>'4thR'!M$127</f>
        <v>0</v>
      </c>
      <c r="N1731" s="3">
        <f>'4thR'!N$127</f>
        <v>0</v>
      </c>
      <c r="O1731" s="3">
        <f>'4thR'!O$127</f>
        <v>0</v>
      </c>
      <c r="P1731" s="3">
        <f>'4thR'!P$127</f>
        <v>0</v>
      </c>
      <c r="Q1731" s="3">
        <f>'4thR'!Q$127</f>
        <v>0</v>
      </c>
      <c r="R1731" s="3">
        <f>'4thR'!R$127</f>
        <v>0</v>
      </c>
      <c r="S1731" s="3">
        <f>'4thR'!S$127</f>
        <v>0</v>
      </c>
      <c r="T1731" s="3">
        <f>'4thR'!T$127</f>
        <v>0</v>
      </c>
      <c r="U1731" s="10">
        <f t="shared" si="121"/>
        <v>0</v>
      </c>
    </row>
    <row r="1732" spans="1:21" x14ac:dyDescent="0.35">
      <c r="B1732" s="4" t="s">
        <v>16</v>
      </c>
      <c r="C1732" s="3">
        <f>'5thR'!C$127</f>
        <v>0</v>
      </c>
      <c r="D1732" s="3">
        <f>'5thR'!D$127</f>
        <v>0</v>
      </c>
      <c r="E1732" s="3">
        <f>'5thR'!E$127</f>
        <v>0</v>
      </c>
      <c r="F1732" s="3">
        <f>'5thR'!F$127</f>
        <v>0</v>
      </c>
      <c r="G1732" s="3">
        <f>'5thR'!G$127</f>
        <v>0</v>
      </c>
      <c r="H1732" s="3">
        <f>'5thR'!H$127</f>
        <v>0</v>
      </c>
      <c r="I1732" s="3">
        <f>'5thR'!I$127</f>
        <v>0</v>
      </c>
      <c r="J1732" s="3">
        <f>'5thR'!J$127</f>
        <v>0</v>
      </c>
      <c r="K1732" s="3">
        <f>'5thR'!K$127</f>
        <v>0</v>
      </c>
      <c r="L1732" s="3">
        <f>'5thR'!L$127</f>
        <v>0</v>
      </c>
      <c r="M1732" s="3">
        <f>'5thR'!M$127</f>
        <v>0</v>
      </c>
      <c r="N1732" s="3">
        <f>'5thR'!N$127</f>
        <v>0</v>
      </c>
      <c r="O1732" s="3">
        <f>'5thR'!O$127</f>
        <v>0</v>
      </c>
      <c r="P1732" s="3">
        <f>'5thR'!P$127</f>
        <v>0</v>
      </c>
      <c r="Q1732" s="3">
        <f>'5thR'!Q$127</f>
        <v>0</v>
      </c>
      <c r="R1732" s="3">
        <f>'5thR'!R$127</f>
        <v>0</v>
      </c>
      <c r="S1732" s="3">
        <f>'5thR'!S$127</f>
        <v>0</v>
      </c>
      <c r="T1732" s="3">
        <f>'5thR'!T$127</f>
        <v>0</v>
      </c>
      <c r="U1732" s="10">
        <f t="shared" si="121"/>
        <v>0</v>
      </c>
    </row>
    <row r="1733" spans="1:21" x14ac:dyDescent="0.35">
      <c r="B1733" s="4" t="s">
        <v>17</v>
      </c>
      <c r="C1733" s="3">
        <f>'6thR'!C$127</f>
        <v>0</v>
      </c>
      <c r="D1733" s="3">
        <f>'6thR'!D$127</f>
        <v>0</v>
      </c>
      <c r="E1733" s="3">
        <f>'6thR'!E$127</f>
        <v>0</v>
      </c>
      <c r="F1733" s="3">
        <f>'6thR'!F$127</f>
        <v>0</v>
      </c>
      <c r="G1733" s="3">
        <f>'6thR'!G$127</f>
        <v>0</v>
      </c>
      <c r="H1733" s="3">
        <f>'6thR'!H$127</f>
        <v>0</v>
      </c>
      <c r="I1733" s="3">
        <f>'6thR'!I$127</f>
        <v>0</v>
      </c>
      <c r="J1733" s="3">
        <f>'6thR'!J$127</f>
        <v>0</v>
      </c>
      <c r="K1733" s="3">
        <f>'6thR'!K$127</f>
        <v>0</v>
      </c>
      <c r="L1733" s="3">
        <f>'6thR'!L$127</f>
        <v>0</v>
      </c>
      <c r="M1733" s="3">
        <f>'6thR'!M$127</f>
        <v>0</v>
      </c>
      <c r="N1733" s="3">
        <f>'6thR'!N$127</f>
        <v>0</v>
      </c>
      <c r="O1733" s="3">
        <f>'6thR'!O$127</f>
        <v>0</v>
      </c>
      <c r="P1733" s="3">
        <f>'6thR'!P$127</f>
        <v>0</v>
      </c>
      <c r="Q1733" s="3">
        <f>'6thR'!Q$127</f>
        <v>0</v>
      </c>
      <c r="R1733" s="3">
        <f>'6thR'!R$127</f>
        <v>0</v>
      </c>
      <c r="S1733" s="3">
        <f>'6thR'!S$127</f>
        <v>0</v>
      </c>
      <c r="T1733" s="3">
        <f>'6thR'!T$127</f>
        <v>0</v>
      </c>
      <c r="U1733" s="10">
        <f t="shared" si="121"/>
        <v>0</v>
      </c>
    </row>
    <row r="1734" spans="1:21" x14ac:dyDescent="0.35">
      <c r="B1734" s="4" t="s">
        <v>18</v>
      </c>
      <c r="C1734" s="3">
        <f>'7thR'!C$127</f>
        <v>0</v>
      </c>
      <c r="D1734" s="3">
        <f>'7thR'!D$127</f>
        <v>0</v>
      </c>
      <c r="E1734" s="3">
        <f>'7thR'!E$127</f>
        <v>0</v>
      </c>
      <c r="F1734" s="3">
        <f>'7thR'!F$127</f>
        <v>0</v>
      </c>
      <c r="G1734" s="3">
        <f>'7thR'!G$127</f>
        <v>0</v>
      </c>
      <c r="H1734" s="3">
        <f>'7thR'!H$127</f>
        <v>0</v>
      </c>
      <c r="I1734" s="3">
        <f>'7thR'!I$127</f>
        <v>0</v>
      </c>
      <c r="J1734" s="3">
        <f>'7thR'!J$127</f>
        <v>0</v>
      </c>
      <c r="K1734" s="3">
        <f>'7thR'!K$127</f>
        <v>0</v>
      </c>
      <c r="L1734" s="3">
        <f>'7thR'!L$127</f>
        <v>0</v>
      </c>
      <c r="M1734" s="3">
        <f>'7thR'!M$127</f>
        <v>0</v>
      </c>
      <c r="N1734" s="3">
        <f>'7thR'!N$127</f>
        <v>0</v>
      </c>
      <c r="O1734" s="3">
        <f>'7thR'!O$127</f>
        <v>0</v>
      </c>
      <c r="P1734" s="3">
        <f>'7thR'!P$127</f>
        <v>0</v>
      </c>
      <c r="Q1734" s="3">
        <f>'7thR'!Q$127</f>
        <v>0</v>
      </c>
      <c r="R1734" s="3">
        <f>'7thR'!R$127</f>
        <v>0</v>
      </c>
      <c r="S1734" s="3">
        <f>'7thR'!S$127</f>
        <v>0</v>
      </c>
      <c r="T1734" s="3">
        <f>'7thR'!T$127</f>
        <v>0</v>
      </c>
      <c r="U1734" s="10">
        <f t="shared" si="121"/>
        <v>0</v>
      </c>
    </row>
    <row r="1735" spans="1:21" ht="15" thickBot="1" x14ac:dyDescent="0.4">
      <c r="B1735" s="4" t="s">
        <v>19</v>
      </c>
      <c r="C1735" s="32">
        <f>'8thR'!C$127</f>
        <v>0</v>
      </c>
      <c r="D1735" s="32">
        <f>'8thR'!D$127</f>
        <v>0</v>
      </c>
      <c r="E1735" s="32">
        <f>'8thR'!E$127</f>
        <v>0</v>
      </c>
      <c r="F1735" s="32">
        <f>'8thR'!F$127</f>
        <v>0</v>
      </c>
      <c r="G1735" s="32">
        <f>'8thR'!G$127</f>
        <v>0</v>
      </c>
      <c r="H1735" s="32">
        <f>'8thR'!H$127</f>
        <v>0</v>
      </c>
      <c r="I1735" s="32">
        <f>'8thR'!I$127</f>
        <v>0</v>
      </c>
      <c r="J1735" s="32">
        <f>'8thR'!J$127</f>
        <v>0</v>
      </c>
      <c r="K1735" s="32">
        <f>'8thR'!K$127</f>
        <v>0</v>
      </c>
      <c r="L1735" s="32">
        <f>'8thR'!L$127</f>
        <v>0</v>
      </c>
      <c r="M1735" s="32">
        <f>'8thR'!M$127</f>
        <v>0</v>
      </c>
      <c r="N1735" s="32">
        <f>'8thR'!N$127</f>
        <v>0</v>
      </c>
      <c r="O1735" s="32">
        <f>'8thR'!O$127</f>
        <v>0</v>
      </c>
      <c r="P1735" s="32">
        <f>'8thR'!P$127</f>
        <v>0</v>
      </c>
      <c r="Q1735" s="32">
        <f>'8thR'!Q$127</f>
        <v>0</v>
      </c>
      <c r="R1735" s="32">
        <f>'8thR'!R$127</f>
        <v>0</v>
      </c>
      <c r="S1735" s="32">
        <f>'8thR'!S$127</f>
        <v>0</v>
      </c>
      <c r="T1735" s="32">
        <f>'8thR'!T$127</f>
        <v>0</v>
      </c>
      <c r="U1735" s="10">
        <f t="shared" si="121"/>
        <v>0</v>
      </c>
    </row>
    <row r="1736" spans="1:21" ht="16" thickTop="1" x14ac:dyDescent="0.35">
      <c r="B1736" s="38" t="s">
        <v>12</v>
      </c>
      <c r="C1736" s="30">
        <f>score!H$127</f>
        <v>0</v>
      </c>
      <c r="D1736" s="30">
        <f>score!I$127</f>
        <v>0</v>
      </c>
      <c r="E1736" s="30">
        <f>score!J$127</f>
        <v>0</v>
      </c>
      <c r="F1736" s="30">
        <f>score!K$127</f>
        <v>0</v>
      </c>
      <c r="G1736" s="30">
        <f>score!L$127</f>
        <v>0</v>
      </c>
      <c r="H1736" s="30">
        <f>score!M$127</f>
        <v>0</v>
      </c>
      <c r="I1736" s="30">
        <f>score!N$127</f>
        <v>0</v>
      </c>
      <c r="J1736" s="30">
        <f>score!O$127</f>
        <v>0</v>
      </c>
      <c r="K1736" s="30">
        <f>score!P$127</f>
        <v>0</v>
      </c>
      <c r="L1736" s="30">
        <f>score!Q$127</f>
        <v>0</v>
      </c>
      <c r="M1736" s="30">
        <f>score!R$127</f>
        <v>0</v>
      </c>
      <c r="N1736" s="30">
        <f>score!S$127</f>
        <v>0</v>
      </c>
      <c r="O1736" s="30">
        <f>score!T$127</f>
        <v>0</v>
      </c>
      <c r="P1736" s="30">
        <f>score!U$127</f>
        <v>0</v>
      </c>
      <c r="Q1736" s="30">
        <f>score!V$127</f>
        <v>0</v>
      </c>
      <c r="R1736" s="30">
        <f>score!W$127</f>
        <v>0</v>
      </c>
      <c r="S1736" s="30">
        <f>score!X$127</f>
        <v>0</v>
      </c>
      <c r="T1736" s="30">
        <f>score!Y$127</f>
        <v>0</v>
      </c>
      <c r="U1736" s="34">
        <f t="shared" si="121"/>
        <v>0</v>
      </c>
    </row>
    <row r="1737" spans="1:21" ht="15.5" x14ac:dyDescent="0.35">
      <c r="B1737" s="39" t="s">
        <v>7</v>
      </c>
      <c r="C1737" s="40">
        <f>score!H$147</f>
        <v>4</v>
      </c>
      <c r="D1737" s="40">
        <f>score!$I$147</f>
        <v>3</v>
      </c>
      <c r="E1737" s="40">
        <f>score!$J$147</f>
        <v>3</v>
      </c>
      <c r="F1737" s="40">
        <f>score!$K$147</f>
        <v>4</v>
      </c>
      <c r="G1737" s="40">
        <f>score!$L$147</f>
        <v>4</v>
      </c>
      <c r="H1737" s="40">
        <f>score!$M$147</f>
        <v>4</v>
      </c>
      <c r="I1737" s="40">
        <f>score!$N$147</f>
        <v>3</v>
      </c>
      <c r="J1737" s="40">
        <f>score!$O$147</f>
        <v>4</v>
      </c>
      <c r="K1737" s="40">
        <f>score!$P$147</f>
        <v>3</v>
      </c>
      <c r="L1737" s="40">
        <f>score!$Q$147</f>
        <v>4</v>
      </c>
      <c r="M1737" s="40">
        <f>score!$R$147</f>
        <v>3</v>
      </c>
      <c r="N1737" s="40">
        <f>score!$S$147</f>
        <v>3</v>
      </c>
      <c r="O1737" s="40">
        <f>score!$T$147</f>
        <v>4</v>
      </c>
      <c r="P1737" s="40">
        <f>score!$U$147</f>
        <v>4</v>
      </c>
      <c r="Q1737" s="40">
        <f>score!$V$147</f>
        <v>4</v>
      </c>
      <c r="R1737" s="40">
        <f>score!$W$147</f>
        <v>3</v>
      </c>
      <c r="S1737" s="40">
        <f>score!$X$147</f>
        <v>4</v>
      </c>
      <c r="T1737" s="40">
        <f>score!$Y$147</f>
        <v>3</v>
      </c>
      <c r="U1737" s="13">
        <f t="shared" si="121"/>
        <v>64</v>
      </c>
    </row>
    <row r="1739" spans="1:21" x14ac:dyDescent="0.35">
      <c r="A1739" s="151">
        <f>score!A128</f>
        <v>122</v>
      </c>
      <c r="C1739" s="153" t="s">
        <v>6</v>
      </c>
      <c r="D1739" s="153"/>
      <c r="E1739" s="153"/>
      <c r="F1739" s="153"/>
      <c r="G1739" s="153"/>
      <c r="H1739" s="153"/>
      <c r="I1739" s="153"/>
      <c r="J1739" s="153"/>
      <c r="K1739" s="153"/>
      <c r="L1739" s="153"/>
      <c r="M1739" s="153"/>
      <c r="N1739" s="153"/>
      <c r="O1739" s="153"/>
      <c r="P1739" s="153"/>
      <c r="Q1739" s="153"/>
      <c r="R1739" s="153"/>
      <c r="S1739" s="153"/>
      <c r="T1739" s="153"/>
    </row>
    <row r="1740" spans="1:21" x14ac:dyDescent="0.35">
      <c r="A1740" s="151"/>
      <c r="B1740" s="152" t="str">
        <f>score!F128</f>
        <v/>
      </c>
      <c r="C1740" s="155">
        <v>1</v>
      </c>
      <c r="D1740" s="155">
        <v>2</v>
      </c>
      <c r="E1740" s="155">
        <v>3</v>
      </c>
      <c r="F1740" s="155">
        <v>4</v>
      </c>
      <c r="G1740" s="155">
        <v>5</v>
      </c>
      <c r="H1740" s="155">
        <v>6</v>
      </c>
      <c r="I1740" s="155">
        <v>7</v>
      </c>
      <c r="J1740" s="155">
        <v>8</v>
      </c>
      <c r="K1740" s="155">
        <v>9</v>
      </c>
      <c r="L1740" s="155">
        <v>10</v>
      </c>
      <c r="M1740" s="155">
        <v>11</v>
      </c>
      <c r="N1740" s="155">
        <v>12</v>
      </c>
      <c r="O1740" s="155">
        <v>13</v>
      </c>
      <c r="P1740" s="155">
        <v>14</v>
      </c>
      <c r="Q1740" s="155">
        <v>15</v>
      </c>
      <c r="R1740" s="155">
        <v>16</v>
      </c>
      <c r="S1740" s="155">
        <v>17</v>
      </c>
      <c r="T1740" s="155">
        <v>18</v>
      </c>
      <c r="U1740" s="42" t="s">
        <v>1</v>
      </c>
    </row>
    <row r="1741" spans="1:21" x14ac:dyDescent="0.35">
      <c r="B1741" s="154"/>
      <c r="C1741" s="146"/>
      <c r="D1741" s="146"/>
      <c r="E1741" s="146"/>
      <c r="F1741" s="146"/>
      <c r="G1741" s="146"/>
      <c r="H1741" s="146"/>
      <c r="I1741" s="146"/>
      <c r="J1741" s="146"/>
      <c r="K1741" s="146"/>
      <c r="L1741" s="146"/>
      <c r="M1741" s="146"/>
      <c r="N1741" s="146"/>
      <c r="O1741" s="146"/>
      <c r="P1741" s="146"/>
      <c r="Q1741" s="146"/>
      <c r="R1741" s="146"/>
      <c r="S1741" s="146"/>
      <c r="T1741" s="146"/>
      <c r="U1741" s="43"/>
    </row>
    <row r="1742" spans="1:21" x14ac:dyDescent="0.35">
      <c r="B1742" s="4" t="s">
        <v>8</v>
      </c>
      <c r="C1742" s="3">
        <f>'1stR'!C$128</f>
        <v>0</v>
      </c>
      <c r="D1742" s="3">
        <f>'1stR'!D$128</f>
        <v>0</v>
      </c>
      <c r="E1742" s="3">
        <f>'1stR'!E$128</f>
        <v>0</v>
      </c>
      <c r="F1742" s="3">
        <f>'1stR'!F$128</f>
        <v>0</v>
      </c>
      <c r="G1742" s="3">
        <f>'1stR'!G$128</f>
        <v>0</v>
      </c>
      <c r="H1742" s="3">
        <f>'1stR'!H$128</f>
        <v>0</v>
      </c>
      <c r="I1742" s="3">
        <f>'1stR'!I$128</f>
        <v>0</v>
      </c>
      <c r="J1742" s="3">
        <f>'1stR'!J$128</f>
        <v>0</v>
      </c>
      <c r="K1742" s="3">
        <f>'1stR'!K$128</f>
        <v>0</v>
      </c>
      <c r="L1742" s="3">
        <f>'1stR'!L$128</f>
        <v>0</v>
      </c>
      <c r="M1742" s="3">
        <f>'1stR'!M$128</f>
        <v>0</v>
      </c>
      <c r="N1742" s="3">
        <f>'1stR'!N$128</f>
        <v>0</v>
      </c>
      <c r="O1742" s="3">
        <f>'1stR'!O$128</f>
        <v>0</v>
      </c>
      <c r="P1742" s="3">
        <f>'1stR'!P$128</f>
        <v>0</v>
      </c>
      <c r="Q1742" s="3">
        <f>'1stR'!Q$128</f>
        <v>0</v>
      </c>
      <c r="R1742" s="3">
        <f>'1stR'!R$128</f>
        <v>0</v>
      </c>
      <c r="S1742" s="3">
        <f>'1stR'!S$128</f>
        <v>0</v>
      </c>
      <c r="T1742" s="3">
        <f>'1stR'!T$128</f>
        <v>0</v>
      </c>
      <c r="U1742" s="10">
        <f>SUM(C1742:T1742)</f>
        <v>0</v>
      </c>
    </row>
    <row r="1743" spans="1:21" x14ac:dyDescent="0.35">
      <c r="B1743" s="4" t="s">
        <v>13</v>
      </c>
      <c r="C1743" s="3">
        <f>'2ndR'!C$128</f>
        <v>0</v>
      </c>
      <c r="D1743" s="3">
        <f>'2ndR'!D$128</f>
        <v>0</v>
      </c>
      <c r="E1743" s="3">
        <f>'2ndR'!E$128</f>
        <v>0</v>
      </c>
      <c r="F1743" s="3">
        <f>'2ndR'!F$128</f>
        <v>0</v>
      </c>
      <c r="G1743" s="3">
        <f>'2ndR'!G$128</f>
        <v>0</v>
      </c>
      <c r="H1743" s="3">
        <f>'2ndR'!H$128</f>
        <v>0</v>
      </c>
      <c r="I1743" s="3">
        <f>'2ndR'!I$128</f>
        <v>0</v>
      </c>
      <c r="J1743" s="3">
        <f>'2ndR'!J$128</f>
        <v>0</v>
      </c>
      <c r="K1743" s="3">
        <f>'2ndR'!K$128</f>
        <v>0</v>
      </c>
      <c r="L1743" s="3">
        <f>'2ndR'!L$128</f>
        <v>0</v>
      </c>
      <c r="M1743" s="3">
        <f>'2ndR'!M$128</f>
        <v>0</v>
      </c>
      <c r="N1743" s="3">
        <f>'2ndR'!N$128</f>
        <v>0</v>
      </c>
      <c r="O1743" s="3">
        <f>'2ndR'!O$128</f>
        <v>0</v>
      </c>
      <c r="P1743" s="3">
        <f>'2ndR'!P$128</f>
        <v>0</v>
      </c>
      <c r="Q1743" s="3">
        <f>'2ndR'!Q$128</f>
        <v>0</v>
      </c>
      <c r="R1743" s="3">
        <f>'2ndR'!R$128</f>
        <v>0</v>
      </c>
      <c r="S1743" s="3">
        <f>'2ndR'!S$128</f>
        <v>0</v>
      </c>
      <c r="T1743" s="3">
        <f>'2ndR'!T$128</f>
        <v>0</v>
      </c>
      <c r="U1743" s="10">
        <f t="shared" ref="U1743:U1751" si="122">SUM(C1743:T1743)</f>
        <v>0</v>
      </c>
    </row>
    <row r="1744" spans="1:21" x14ac:dyDescent="0.35">
      <c r="B1744" s="4" t="s">
        <v>14</v>
      </c>
      <c r="C1744" s="3">
        <f>'3rdR'!C$128</f>
        <v>0</v>
      </c>
      <c r="D1744" s="3">
        <f>'3rdR'!D$128</f>
        <v>0</v>
      </c>
      <c r="E1744" s="3">
        <f>'3rdR'!E$128</f>
        <v>0</v>
      </c>
      <c r="F1744" s="3">
        <f>'3rdR'!F$128</f>
        <v>0</v>
      </c>
      <c r="G1744" s="3">
        <f>'3rdR'!G$128</f>
        <v>0</v>
      </c>
      <c r="H1744" s="3">
        <f>'3rdR'!H$128</f>
        <v>0</v>
      </c>
      <c r="I1744" s="3">
        <f>'3rdR'!I$128</f>
        <v>0</v>
      </c>
      <c r="J1744" s="3">
        <f>'3rdR'!J$128</f>
        <v>0</v>
      </c>
      <c r="K1744" s="3">
        <f>'3rdR'!K$128</f>
        <v>0</v>
      </c>
      <c r="L1744" s="3">
        <f>'3rdR'!L$128</f>
        <v>0</v>
      </c>
      <c r="M1744" s="3">
        <f>'3rdR'!M$128</f>
        <v>0</v>
      </c>
      <c r="N1744" s="3">
        <f>'3rdR'!N$128</f>
        <v>0</v>
      </c>
      <c r="O1744" s="3">
        <f>'3rdR'!O$128</f>
        <v>0</v>
      </c>
      <c r="P1744" s="3">
        <f>'3rdR'!P$128</f>
        <v>0</v>
      </c>
      <c r="Q1744" s="3">
        <f>'3rdR'!Q$128</f>
        <v>0</v>
      </c>
      <c r="R1744" s="3">
        <f>'3rdR'!R$128</f>
        <v>0</v>
      </c>
      <c r="S1744" s="3">
        <f>'3rdR'!S$128</f>
        <v>0</v>
      </c>
      <c r="T1744" s="3">
        <f>'3rdR'!T$128</f>
        <v>0</v>
      </c>
      <c r="U1744" s="10">
        <f t="shared" si="122"/>
        <v>0</v>
      </c>
    </row>
    <row r="1745" spans="1:21" x14ac:dyDescent="0.35">
      <c r="B1745" s="4" t="s">
        <v>15</v>
      </c>
      <c r="C1745" s="3">
        <f>'4thR'!C$128</f>
        <v>0</v>
      </c>
      <c r="D1745" s="3">
        <f>'4thR'!D$128</f>
        <v>0</v>
      </c>
      <c r="E1745" s="3">
        <f>'4thR'!E$128</f>
        <v>0</v>
      </c>
      <c r="F1745" s="3">
        <f>'4thR'!F$128</f>
        <v>0</v>
      </c>
      <c r="G1745" s="3">
        <f>'4thR'!G$128</f>
        <v>0</v>
      </c>
      <c r="H1745" s="3">
        <f>'4thR'!H$128</f>
        <v>0</v>
      </c>
      <c r="I1745" s="3">
        <f>'4thR'!I$128</f>
        <v>0</v>
      </c>
      <c r="J1745" s="3">
        <f>'4thR'!J$128</f>
        <v>0</v>
      </c>
      <c r="K1745" s="3">
        <f>'4thR'!K$128</f>
        <v>0</v>
      </c>
      <c r="L1745" s="3">
        <f>'4thR'!L$128</f>
        <v>0</v>
      </c>
      <c r="M1745" s="3">
        <f>'4thR'!M$128</f>
        <v>0</v>
      </c>
      <c r="N1745" s="3">
        <f>'4thR'!N$128</f>
        <v>0</v>
      </c>
      <c r="O1745" s="3">
        <f>'4thR'!O$128</f>
        <v>0</v>
      </c>
      <c r="P1745" s="3">
        <f>'4thR'!P$128</f>
        <v>0</v>
      </c>
      <c r="Q1745" s="3">
        <f>'4thR'!Q$128</f>
        <v>0</v>
      </c>
      <c r="R1745" s="3">
        <f>'4thR'!R$128</f>
        <v>0</v>
      </c>
      <c r="S1745" s="3">
        <f>'4thR'!S$128</f>
        <v>0</v>
      </c>
      <c r="T1745" s="3">
        <f>'4thR'!T$128</f>
        <v>0</v>
      </c>
      <c r="U1745" s="10">
        <f t="shared" si="122"/>
        <v>0</v>
      </c>
    </row>
    <row r="1746" spans="1:21" x14ac:dyDescent="0.35">
      <c r="B1746" s="4" t="s">
        <v>16</v>
      </c>
      <c r="C1746" s="3">
        <f>'5thR'!C$128</f>
        <v>0</v>
      </c>
      <c r="D1746" s="3">
        <f>'5thR'!D$128</f>
        <v>0</v>
      </c>
      <c r="E1746" s="3">
        <f>'5thR'!E$128</f>
        <v>0</v>
      </c>
      <c r="F1746" s="3">
        <f>'5thR'!F$128</f>
        <v>0</v>
      </c>
      <c r="G1746" s="3">
        <f>'5thR'!G$128</f>
        <v>0</v>
      </c>
      <c r="H1746" s="3">
        <f>'5thR'!H$128</f>
        <v>0</v>
      </c>
      <c r="I1746" s="3">
        <f>'5thR'!I$128</f>
        <v>0</v>
      </c>
      <c r="J1746" s="3">
        <f>'5thR'!J$128</f>
        <v>0</v>
      </c>
      <c r="K1746" s="3">
        <f>'5thR'!K$128</f>
        <v>0</v>
      </c>
      <c r="L1746" s="3">
        <f>'5thR'!L$128</f>
        <v>0</v>
      </c>
      <c r="M1746" s="3">
        <f>'5thR'!M$128</f>
        <v>0</v>
      </c>
      <c r="N1746" s="3">
        <f>'5thR'!N$128</f>
        <v>0</v>
      </c>
      <c r="O1746" s="3">
        <f>'5thR'!O$128</f>
        <v>0</v>
      </c>
      <c r="P1746" s="3">
        <f>'5thR'!P$128</f>
        <v>0</v>
      </c>
      <c r="Q1746" s="3">
        <f>'5thR'!Q$128</f>
        <v>0</v>
      </c>
      <c r="R1746" s="3">
        <f>'5thR'!R$128</f>
        <v>0</v>
      </c>
      <c r="S1746" s="3">
        <f>'5thR'!S$128</f>
        <v>0</v>
      </c>
      <c r="T1746" s="3">
        <f>'5thR'!T$128</f>
        <v>0</v>
      </c>
      <c r="U1746" s="10">
        <f t="shared" si="122"/>
        <v>0</v>
      </c>
    </row>
    <row r="1747" spans="1:21" x14ac:dyDescent="0.35">
      <c r="B1747" s="4" t="s">
        <v>17</v>
      </c>
      <c r="C1747" s="3">
        <f>'6thR'!C$128</f>
        <v>0</v>
      </c>
      <c r="D1747" s="3">
        <f>'6thR'!D$128</f>
        <v>0</v>
      </c>
      <c r="E1747" s="3">
        <f>'6thR'!E$128</f>
        <v>0</v>
      </c>
      <c r="F1747" s="3">
        <f>'6thR'!F$128</f>
        <v>0</v>
      </c>
      <c r="G1747" s="3">
        <f>'6thR'!G$128</f>
        <v>0</v>
      </c>
      <c r="H1747" s="3">
        <f>'6thR'!H$128</f>
        <v>0</v>
      </c>
      <c r="I1747" s="3">
        <f>'6thR'!I$128</f>
        <v>0</v>
      </c>
      <c r="J1747" s="3">
        <f>'6thR'!J$128</f>
        <v>0</v>
      </c>
      <c r="K1747" s="3">
        <f>'6thR'!K$128</f>
        <v>0</v>
      </c>
      <c r="L1747" s="3">
        <f>'6thR'!L$128</f>
        <v>0</v>
      </c>
      <c r="M1747" s="3">
        <f>'6thR'!M$128</f>
        <v>0</v>
      </c>
      <c r="N1747" s="3">
        <f>'6thR'!N$128</f>
        <v>0</v>
      </c>
      <c r="O1747" s="3">
        <f>'6thR'!O$128</f>
        <v>0</v>
      </c>
      <c r="P1747" s="3">
        <f>'6thR'!P$128</f>
        <v>0</v>
      </c>
      <c r="Q1747" s="3">
        <f>'6thR'!Q$128</f>
        <v>0</v>
      </c>
      <c r="R1747" s="3">
        <f>'6thR'!R$128</f>
        <v>0</v>
      </c>
      <c r="S1747" s="3">
        <f>'6thR'!S$128</f>
        <v>0</v>
      </c>
      <c r="T1747" s="3">
        <f>'6thR'!T$128</f>
        <v>0</v>
      </c>
      <c r="U1747" s="10">
        <f t="shared" si="122"/>
        <v>0</v>
      </c>
    </row>
    <row r="1748" spans="1:21" x14ac:dyDescent="0.35">
      <c r="B1748" s="4" t="s">
        <v>18</v>
      </c>
      <c r="C1748" s="3">
        <f>'7thR'!C$128</f>
        <v>0</v>
      </c>
      <c r="D1748" s="3">
        <f>'7thR'!D$128</f>
        <v>0</v>
      </c>
      <c r="E1748" s="3">
        <f>'7thR'!E$128</f>
        <v>0</v>
      </c>
      <c r="F1748" s="3">
        <f>'7thR'!F$128</f>
        <v>0</v>
      </c>
      <c r="G1748" s="3">
        <f>'7thR'!G$128</f>
        <v>0</v>
      </c>
      <c r="H1748" s="3">
        <f>'7thR'!H$128</f>
        <v>0</v>
      </c>
      <c r="I1748" s="3">
        <f>'7thR'!I$128</f>
        <v>0</v>
      </c>
      <c r="J1748" s="3">
        <f>'7thR'!J$128</f>
        <v>0</v>
      </c>
      <c r="K1748" s="3">
        <f>'7thR'!K$128</f>
        <v>0</v>
      </c>
      <c r="L1748" s="3">
        <f>'7thR'!L$128</f>
        <v>0</v>
      </c>
      <c r="M1748" s="3">
        <f>'7thR'!M$128</f>
        <v>0</v>
      </c>
      <c r="N1748" s="3">
        <f>'7thR'!N$128</f>
        <v>0</v>
      </c>
      <c r="O1748" s="3">
        <f>'7thR'!O$128</f>
        <v>0</v>
      </c>
      <c r="P1748" s="3">
        <f>'7thR'!P$128</f>
        <v>0</v>
      </c>
      <c r="Q1748" s="3">
        <f>'7thR'!Q$128</f>
        <v>0</v>
      </c>
      <c r="R1748" s="3">
        <f>'7thR'!R$128</f>
        <v>0</v>
      </c>
      <c r="S1748" s="3">
        <f>'7thR'!S$128</f>
        <v>0</v>
      </c>
      <c r="T1748" s="3">
        <f>'7thR'!T$128</f>
        <v>0</v>
      </c>
      <c r="U1748" s="10">
        <f t="shared" si="122"/>
        <v>0</v>
      </c>
    </row>
    <row r="1749" spans="1:21" ht="15" thickBot="1" x14ac:dyDescent="0.4">
      <c r="B1749" s="4" t="s">
        <v>19</v>
      </c>
      <c r="C1749" s="32">
        <f>'8thR'!C$128</f>
        <v>0</v>
      </c>
      <c r="D1749" s="32">
        <f>'8thR'!D$128</f>
        <v>0</v>
      </c>
      <c r="E1749" s="32">
        <f>'8thR'!E$128</f>
        <v>0</v>
      </c>
      <c r="F1749" s="32">
        <f>'8thR'!F$128</f>
        <v>0</v>
      </c>
      <c r="G1749" s="32">
        <f>'8thR'!G$128</f>
        <v>0</v>
      </c>
      <c r="H1749" s="32">
        <f>'8thR'!H$128</f>
        <v>0</v>
      </c>
      <c r="I1749" s="32">
        <f>'8thR'!I$128</f>
        <v>0</v>
      </c>
      <c r="J1749" s="32">
        <f>'8thR'!J$128</f>
        <v>0</v>
      </c>
      <c r="K1749" s="32">
        <f>'8thR'!K$128</f>
        <v>0</v>
      </c>
      <c r="L1749" s="32">
        <f>'8thR'!L$128</f>
        <v>0</v>
      </c>
      <c r="M1749" s="32">
        <f>'8thR'!M$128</f>
        <v>0</v>
      </c>
      <c r="N1749" s="32">
        <f>'8thR'!N$128</f>
        <v>0</v>
      </c>
      <c r="O1749" s="32">
        <f>'8thR'!O$128</f>
        <v>0</v>
      </c>
      <c r="P1749" s="32">
        <f>'8thR'!P$128</f>
        <v>0</v>
      </c>
      <c r="Q1749" s="32">
        <f>'8thR'!Q$128</f>
        <v>0</v>
      </c>
      <c r="R1749" s="32">
        <f>'8thR'!R$128</f>
        <v>0</v>
      </c>
      <c r="S1749" s="32">
        <f>'8thR'!S$128</f>
        <v>0</v>
      </c>
      <c r="T1749" s="32">
        <f>'8thR'!T$128</f>
        <v>0</v>
      </c>
      <c r="U1749" s="10">
        <f t="shared" si="122"/>
        <v>0</v>
      </c>
    </row>
    <row r="1750" spans="1:21" ht="16" thickTop="1" x14ac:dyDescent="0.35">
      <c r="B1750" s="38" t="s">
        <v>12</v>
      </c>
      <c r="C1750" s="30">
        <f>score!H$128</f>
        <v>0</v>
      </c>
      <c r="D1750" s="30">
        <f>score!I$128</f>
        <v>0</v>
      </c>
      <c r="E1750" s="30">
        <f>score!J$128</f>
        <v>0</v>
      </c>
      <c r="F1750" s="30">
        <f>score!K$128</f>
        <v>0</v>
      </c>
      <c r="G1750" s="30">
        <f>score!L$128</f>
        <v>0</v>
      </c>
      <c r="H1750" s="30">
        <f>score!M$128</f>
        <v>0</v>
      </c>
      <c r="I1750" s="30">
        <f>score!N$128</f>
        <v>0</v>
      </c>
      <c r="J1750" s="30">
        <f>score!O$128</f>
        <v>0</v>
      </c>
      <c r="K1750" s="30">
        <f>score!P$128</f>
        <v>0</v>
      </c>
      <c r="L1750" s="30">
        <f>score!Q$128</f>
        <v>0</v>
      </c>
      <c r="M1750" s="30">
        <f>score!R$128</f>
        <v>0</v>
      </c>
      <c r="N1750" s="30">
        <f>score!S$128</f>
        <v>0</v>
      </c>
      <c r="O1750" s="30">
        <f>score!T$128</f>
        <v>0</v>
      </c>
      <c r="P1750" s="30">
        <f>score!U$128</f>
        <v>0</v>
      </c>
      <c r="Q1750" s="30">
        <f>score!V$128</f>
        <v>0</v>
      </c>
      <c r="R1750" s="30">
        <f>score!W$128</f>
        <v>0</v>
      </c>
      <c r="S1750" s="30">
        <f>score!X$128</f>
        <v>0</v>
      </c>
      <c r="T1750" s="30">
        <f>score!Y$128</f>
        <v>0</v>
      </c>
      <c r="U1750" s="34">
        <f t="shared" si="122"/>
        <v>0</v>
      </c>
    </row>
    <row r="1751" spans="1:21" ht="15.5" x14ac:dyDescent="0.35">
      <c r="B1751" s="39" t="s">
        <v>7</v>
      </c>
      <c r="C1751" s="40">
        <f>score!H$147</f>
        <v>4</v>
      </c>
      <c r="D1751" s="40">
        <f>score!$I$147</f>
        <v>3</v>
      </c>
      <c r="E1751" s="40">
        <f>score!$J$147</f>
        <v>3</v>
      </c>
      <c r="F1751" s="40">
        <f>score!$K$147</f>
        <v>4</v>
      </c>
      <c r="G1751" s="40">
        <f>score!$L$147</f>
        <v>4</v>
      </c>
      <c r="H1751" s="40">
        <f>score!$M$147</f>
        <v>4</v>
      </c>
      <c r="I1751" s="40">
        <f>score!$N$147</f>
        <v>3</v>
      </c>
      <c r="J1751" s="40">
        <f>score!$O$147</f>
        <v>4</v>
      </c>
      <c r="K1751" s="40">
        <f>score!$P$147</f>
        <v>3</v>
      </c>
      <c r="L1751" s="40">
        <f>score!$Q$147</f>
        <v>4</v>
      </c>
      <c r="M1751" s="40">
        <f>score!$R$147</f>
        <v>3</v>
      </c>
      <c r="N1751" s="40">
        <f>score!$S$147</f>
        <v>3</v>
      </c>
      <c r="O1751" s="40">
        <f>score!$T$147</f>
        <v>4</v>
      </c>
      <c r="P1751" s="40">
        <f>score!$U$147</f>
        <v>4</v>
      </c>
      <c r="Q1751" s="40">
        <f>score!$V$147</f>
        <v>4</v>
      </c>
      <c r="R1751" s="40">
        <f>score!$W$147</f>
        <v>3</v>
      </c>
      <c r="S1751" s="40">
        <f>score!$X$147</f>
        <v>4</v>
      </c>
      <c r="T1751" s="40">
        <f>score!$Y$147</f>
        <v>3</v>
      </c>
      <c r="U1751" s="13">
        <f t="shared" si="122"/>
        <v>64</v>
      </c>
    </row>
    <row r="1752" spans="1:21" x14ac:dyDescent="0.35">
      <c r="C1752" s="41"/>
      <c r="D1752" s="41"/>
      <c r="E1752" s="41"/>
      <c r="F1752" s="41"/>
      <c r="G1752" s="41"/>
      <c r="H1752" s="41"/>
      <c r="I1752" s="41"/>
      <c r="J1752" s="41"/>
      <c r="K1752" s="41"/>
      <c r="L1752" s="41"/>
      <c r="M1752" s="41"/>
      <c r="N1752" s="41"/>
      <c r="O1752" s="41"/>
      <c r="P1752" s="41"/>
      <c r="Q1752" s="41"/>
      <c r="R1752" s="41"/>
      <c r="S1752" s="41"/>
      <c r="T1752" s="41"/>
    </row>
    <row r="1753" spans="1:21" x14ac:dyDescent="0.35">
      <c r="A1753" s="156">
        <f>score!A129</f>
        <v>123</v>
      </c>
      <c r="C1753" s="149" t="s">
        <v>6</v>
      </c>
      <c r="D1753" s="149"/>
      <c r="E1753" s="149"/>
      <c r="F1753" s="149"/>
      <c r="G1753" s="149"/>
      <c r="H1753" s="149"/>
      <c r="I1753" s="149"/>
      <c r="J1753" s="149"/>
      <c r="K1753" s="149"/>
      <c r="L1753" s="149"/>
      <c r="M1753" s="149"/>
      <c r="N1753" s="149"/>
      <c r="O1753" s="149"/>
      <c r="P1753" s="149"/>
      <c r="Q1753" s="149"/>
      <c r="R1753" s="149"/>
      <c r="S1753" s="149"/>
      <c r="T1753" s="149"/>
    </row>
    <row r="1754" spans="1:21" x14ac:dyDescent="0.35">
      <c r="A1754" s="156"/>
      <c r="B1754" s="152" t="str">
        <f>score!F129</f>
        <v/>
      </c>
      <c r="C1754" s="147">
        <v>1</v>
      </c>
      <c r="D1754" s="147">
        <v>2</v>
      </c>
      <c r="E1754" s="147">
        <v>3</v>
      </c>
      <c r="F1754" s="147">
        <v>4</v>
      </c>
      <c r="G1754" s="147">
        <v>5</v>
      </c>
      <c r="H1754" s="147">
        <v>6</v>
      </c>
      <c r="I1754" s="147">
        <v>7</v>
      </c>
      <c r="J1754" s="147">
        <v>8</v>
      </c>
      <c r="K1754" s="147">
        <v>9</v>
      </c>
      <c r="L1754" s="147">
        <v>10</v>
      </c>
      <c r="M1754" s="147">
        <v>11</v>
      </c>
      <c r="N1754" s="147">
        <v>12</v>
      </c>
      <c r="O1754" s="147">
        <v>13</v>
      </c>
      <c r="P1754" s="147">
        <v>14</v>
      </c>
      <c r="Q1754" s="147">
        <v>15</v>
      </c>
      <c r="R1754" s="147">
        <v>16</v>
      </c>
      <c r="S1754" s="147">
        <v>17</v>
      </c>
      <c r="T1754" s="147">
        <v>18</v>
      </c>
      <c r="U1754" s="42" t="s">
        <v>1</v>
      </c>
    </row>
    <row r="1755" spans="1:21" x14ac:dyDescent="0.35">
      <c r="B1755" s="152"/>
      <c r="C1755" s="147"/>
      <c r="D1755" s="147"/>
      <c r="E1755" s="147"/>
      <c r="F1755" s="147"/>
      <c r="G1755" s="147"/>
      <c r="H1755" s="147"/>
      <c r="I1755" s="147"/>
      <c r="J1755" s="147"/>
      <c r="K1755" s="147"/>
      <c r="L1755" s="147"/>
      <c r="M1755" s="147"/>
      <c r="N1755" s="147"/>
      <c r="O1755" s="147"/>
      <c r="P1755" s="147"/>
      <c r="Q1755" s="147"/>
      <c r="R1755" s="147"/>
      <c r="S1755" s="147"/>
      <c r="T1755" s="147"/>
      <c r="U1755" s="43"/>
    </row>
    <row r="1756" spans="1:21" x14ac:dyDescent="0.35">
      <c r="B1756" s="4" t="s">
        <v>8</v>
      </c>
      <c r="C1756" s="3">
        <f>'1stR'!C$129</f>
        <v>0</v>
      </c>
      <c r="D1756" s="3">
        <f>'1stR'!D$129</f>
        <v>0</v>
      </c>
      <c r="E1756" s="3">
        <f>'1stR'!E$129</f>
        <v>0</v>
      </c>
      <c r="F1756" s="3">
        <f>'1stR'!F$129</f>
        <v>0</v>
      </c>
      <c r="G1756" s="3">
        <f>'1stR'!G$129</f>
        <v>0</v>
      </c>
      <c r="H1756" s="3">
        <f>'1stR'!H$129</f>
        <v>0</v>
      </c>
      <c r="I1756" s="3">
        <f>'1stR'!I$129</f>
        <v>0</v>
      </c>
      <c r="J1756" s="3">
        <f>'1stR'!J$129</f>
        <v>0</v>
      </c>
      <c r="K1756" s="3">
        <f>'1stR'!K$129</f>
        <v>0</v>
      </c>
      <c r="L1756" s="3">
        <f>'1stR'!L$129</f>
        <v>0</v>
      </c>
      <c r="M1756" s="3">
        <f>'1stR'!M$129</f>
        <v>0</v>
      </c>
      <c r="N1756" s="3">
        <f>'1stR'!N$129</f>
        <v>0</v>
      </c>
      <c r="O1756" s="3">
        <f>'1stR'!O$129</f>
        <v>0</v>
      </c>
      <c r="P1756" s="3">
        <f>'1stR'!P$129</f>
        <v>0</v>
      </c>
      <c r="Q1756" s="3">
        <f>'1stR'!Q$129</f>
        <v>0</v>
      </c>
      <c r="R1756" s="3">
        <f>'1stR'!R$129</f>
        <v>0</v>
      </c>
      <c r="S1756" s="3">
        <f>'1stR'!S$129</f>
        <v>0</v>
      </c>
      <c r="T1756" s="3">
        <f>'1stR'!T$129</f>
        <v>0</v>
      </c>
      <c r="U1756" s="10">
        <f>SUM(C1756:T1756)</f>
        <v>0</v>
      </c>
    </row>
    <row r="1757" spans="1:21" x14ac:dyDescent="0.35">
      <c r="B1757" s="4" t="s">
        <v>13</v>
      </c>
      <c r="C1757" s="3">
        <f>'2ndR'!C$129</f>
        <v>0</v>
      </c>
      <c r="D1757" s="3">
        <f>'2ndR'!D$129</f>
        <v>0</v>
      </c>
      <c r="E1757" s="3">
        <f>'2ndR'!E$129</f>
        <v>0</v>
      </c>
      <c r="F1757" s="3">
        <f>'2ndR'!F$129</f>
        <v>0</v>
      </c>
      <c r="G1757" s="3">
        <f>'2ndR'!G$129</f>
        <v>0</v>
      </c>
      <c r="H1757" s="3">
        <f>'2ndR'!H$129</f>
        <v>0</v>
      </c>
      <c r="I1757" s="3">
        <f>'2ndR'!I$129</f>
        <v>0</v>
      </c>
      <c r="J1757" s="3">
        <f>'2ndR'!J$129</f>
        <v>0</v>
      </c>
      <c r="K1757" s="3">
        <f>'2ndR'!K$129</f>
        <v>0</v>
      </c>
      <c r="L1757" s="3">
        <f>'2ndR'!L$129</f>
        <v>0</v>
      </c>
      <c r="M1757" s="3">
        <f>'2ndR'!M$129</f>
        <v>0</v>
      </c>
      <c r="N1757" s="3">
        <f>'2ndR'!N$129</f>
        <v>0</v>
      </c>
      <c r="O1757" s="3">
        <f>'2ndR'!O$129</f>
        <v>0</v>
      </c>
      <c r="P1757" s="3">
        <f>'2ndR'!P$129</f>
        <v>0</v>
      </c>
      <c r="Q1757" s="3">
        <f>'2ndR'!Q$129</f>
        <v>0</v>
      </c>
      <c r="R1757" s="3">
        <f>'2ndR'!R$129</f>
        <v>0</v>
      </c>
      <c r="S1757" s="3">
        <f>'2ndR'!S$129</f>
        <v>0</v>
      </c>
      <c r="T1757" s="3">
        <f>'2ndR'!T$129</f>
        <v>0</v>
      </c>
      <c r="U1757" s="10">
        <f t="shared" ref="U1757:U1765" si="123">SUM(C1757:T1757)</f>
        <v>0</v>
      </c>
    </row>
    <row r="1758" spans="1:21" x14ac:dyDescent="0.35">
      <c r="B1758" s="4" t="s">
        <v>14</v>
      </c>
      <c r="C1758" s="3">
        <f>'3rdR'!C$129</f>
        <v>0</v>
      </c>
      <c r="D1758" s="3">
        <f>'3rdR'!D$129</f>
        <v>0</v>
      </c>
      <c r="E1758" s="3">
        <f>'3rdR'!E$129</f>
        <v>0</v>
      </c>
      <c r="F1758" s="3">
        <f>'3rdR'!F$129</f>
        <v>0</v>
      </c>
      <c r="G1758" s="3">
        <f>'3rdR'!G$129</f>
        <v>0</v>
      </c>
      <c r="H1758" s="3">
        <f>'3rdR'!H$129</f>
        <v>0</v>
      </c>
      <c r="I1758" s="3">
        <f>'3rdR'!I$129</f>
        <v>0</v>
      </c>
      <c r="J1758" s="3">
        <f>'3rdR'!J$129</f>
        <v>0</v>
      </c>
      <c r="K1758" s="3">
        <f>'3rdR'!K$129</f>
        <v>0</v>
      </c>
      <c r="L1758" s="3">
        <f>'3rdR'!L$129</f>
        <v>0</v>
      </c>
      <c r="M1758" s="3">
        <f>'3rdR'!M$129</f>
        <v>0</v>
      </c>
      <c r="N1758" s="3">
        <f>'3rdR'!N$129</f>
        <v>0</v>
      </c>
      <c r="O1758" s="3">
        <f>'3rdR'!O$129</f>
        <v>0</v>
      </c>
      <c r="P1758" s="3">
        <f>'3rdR'!P$129</f>
        <v>0</v>
      </c>
      <c r="Q1758" s="3">
        <f>'3rdR'!Q$129</f>
        <v>0</v>
      </c>
      <c r="R1758" s="3">
        <f>'3rdR'!R$129</f>
        <v>0</v>
      </c>
      <c r="S1758" s="3">
        <f>'3rdR'!S$129</f>
        <v>0</v>
      </c>
      <c r="T1758" s="3">
        <f>'3rdR'!T$129</f>
        <v>0</v>
      </c>
      <c r="U1758" s="10">
        <f t="shared" si="123"/>
        <v>0</v>
      </c>
    </row>
    <row r="1759" spans="1:21" x14ac:dyDescent="0.35">
      <c r="B1759" s="4" t="s">
        <v>15</v>
      </c>
      <c r="C1759" s="3">
        <f>'4thR'!C$129</f>
        <v>0</v>
      </c>
      <c r="D1759" s="3">
        <f>'4thR'!D$129</f>
        <v>0</v>
      </c>
      <c r="E1759" s="3">
        <f>'4thR'!E$129</f>
        <v>0</v>
      </c>
      <c r="F1759" s="3">
        <f>'4thR'!F$129</f>
        <v>0</v>
      </c>
      <c r="G1759" s="3">
        <f>'4thR'!G$129</f>
        <v>0</v>
      </c>
      <c r="H1759" s="3">
        <f>'4thR'!H$129</f>
        <v>0</v>
      </c>
      <c r="I1759" s="3">
        <f>'4thR'!I$129</f>
        <v>0</v>
      </c>
      <c r="J1759" s="3">
        <f>'4thR'!J$129</f>
        <v>0</v>
      </c>
      <c r="K1759" s="3">
        <f>'4thR'!K$129</f>
        <v>0</v>
      </c>
      <c r="L1759" s="3">
        <f>'4thR'!L$129</f>
        <v>0</v>
      </c>
      <c r="M1759" s="3">
        <f>'4thR'!M$129</f>
        <v>0</v>
      </c>
      <c r="N1759" s="3">
        <f>'4thR'!N$129</f>
        <v>0</v>
      </c>
      <c r="O1759" s="3">
        <f>'4thR'!O$129</f>
        <v>0</v>
      </c>
      <c r="P1759" s="3">
        <f>'4thR'!P$129</f>
        <v>0</v>
      </c>
      <c r="Q1759" s="3">
        <f>'4thR'!Q$129</f>
        <v>0</v>
      </c>
      <c r="R1759" s="3">
        <f>'4thR'!R$129</f>
        <v>0</v>
      </c>
      <c r="S1759" s="3">
        <f>'4thR'!S$129</f>
        <v>0</v>
      </c>
      <c r="T1759" s="3">
        <f>'4thR'!T$129</f>
        <v>0</v>
      </c>
      <c r="U1759" s="10">
        <f t="shared" si="123"/>
        <v>0</v>
      </c>
    </row>
    <row r="1760" spans="1:21" x14ac:dyDescent="0.35">
      <c r="B1760" s="4" t="s">
        <v>16</v>
      </c>
      <c r="C1760" s="3">
        <f>'5thR'!C$129</f>
        <v>0</v>
      </c>
      <c r="D1760" s="3">
        <f>'5thR'!D$129</f>
        <v>0</v>
      </c>
      <c r="E1760" s="3">
        <f>'5thR'!E$129</f>
        <v>0</v>
      </c>
      <c r="F1760" s="3">
        <f>'5thR'!F$129</f>
        <v>0</v>
      </c>
      <c r="G1760" s="3">
        <f>'5thR'!G$129</f>
        <v>0</v>
      </c>
      <c r="H1760" s="3">
        <f>'5thR'!H$129</f>
        <v>0</v>
      </c>
      <c r="I1760" s="3">
        <f>'5thR'!I$129</f>
        <v>0</v>
      </c>
      <c r="J1760" s="3">
        <f>'5thR'!J$129</f>
        <v>0</v>
      </c>
      <c r="K1760" s="3">
        <f>'5thR'!K$129</f>
        <v>0</v>
      </c>
      <c r="L1760" s="3">
        <f>'5thR'!L$129</f>
        <v>0</v>
      </c>
      <c r="M1760" s="3">
        <f>'5thR'!M$129</f>
        <v>0</v>
      </c>
      <c r="N1760" s="3">
        <f>'5thR'!N$129</f>
        <v>0</v>
      </c>
      <c r="O1760" s="3">
        <f>'5thR'!O$129</f>
        <v>0</v>
      </c>
      <c r="P1760" s="3">
        <f>'5thR'!P$129</f>
        <v>0</v>
      </c>
      <c r="Q1760" s="3">
        <f>'5thR'!Q$129</f>
        <v>0</v>
      </c>
      <c r="R1760" s="3">
        <f>'5thR'!R$129</f>
        <v>0</v>
      </c>
      <c r="S1760" s="3">
        <f>'5thR'!S$129</f>
        <v>0</v>
      </c>
      <c r="T1760" s="3">
        <f>'5thR'!T$129</f>
        <v>0</v>
      </c>
      <c r="U1760" s="10">
        <f t="shared" si="123"/>
        <v>0</v>
      </c>
    </row>
    <row r="1761" spans="1:21" x14ac:dyDescent="0.35">
      <c r="B1761" s="4" t="s">
        <v>17</v>
      </c>
      <c r="C1761" s="3">
        <f>'6thR'!C$129</f>
        <v>0</v>
      </c>
      <c r="D1761" s="3">
        <f>'6thR'!D$129</f>
        <v>0</v>
      </c>
      <c r="E1761" s="3">
        <f>'6thR'!E$129</f>
        <v>0</v>
      </c>
      <c r="F1761" s="3">
        <f>'6thR'!F$129</f>
        <v>0</v>
      </c>
      <c r="G1761" s="3">
        <f>'6thR'!G$129</f>
        <v>0</v>
      </c>
      <c r="H1761" s="3">
        <f>'6thR'!H$129</f>
        <v>0</v>
      </c>
      <c r="I1761" s="3">
        <f>'6thR'!I$129</f>
        <v>0</v>
      </c>
      <c r="J1761" s="3">
        <f>'6thR'!J$129</f>
        <v>0</v>
      </c>
      <c r="K1761" s="3">
        <f>'6thR'!K$129</f>
        <v>0</v>
      </c>
      <c r="L1761" s="3">
        <f>'6thR'!L$129</f>
        <v>0</v>
      </c>
      <c r="M1761" s="3">
        <f>'6thR'!M$129</f>
        <v>0</v>
      </c>
      <c r="N1761" s="3">
        <f>'6thR'!N$129</f>
        <v>0</v>
      </c>
      <c r="O1761" s="3">
        <f>'6thR'!O$129</f>
        <v>0</v>
      </c>
      <c r="P1761" s="3">
        <f>'6thR'!P$129</f>
        <v>0</v>
      </c>
      <c r="Q1761" s="3">
        <f>'6thR'!Q$129</f>
        <v>0</v>
      </c>
      <c r="R1761" s="3">
        <f>'6thR'!R$129</f>
        <v>0</v>
      </c>
      <c r="S1761" s="3">
        <f>'6thR'!S$129</f>
        <v>0</v>
      </c>
      <c r="T1761" s="3">
        <f>'6thR'!T$129</f>
        <v>0</v>
      </c>
      <c r="U1761" s="10">
        <f t="shared" si="123"/>
        <v>0</v>
      </c>
    </row>
    <row r="1762" spans="1:21" x14ac:dyDescent="0.35">
      <c r="B1762" s="4" t="s">
        <v>18</v>
      </c>
      <c r="C1762" s="3">
        <f>'7thR'!C$129</f>
        <v>0</v>
      </c>
      <c r="D1762" s="3">
        <f>'7thR'!D$129</f>
        <v>0</v>
      </c>
      <c r="E1762" s="3">
        <f>'7thR'!E$129</f>
        <v>0</v>
      </c>
      <c r="F1762" s="3">
        <f>'7thR'!F$129</f>
        <v>0</v>
      </c>
      <c r="G1762" s="3">
        <f>'7thR'!G$129</f>
        <v>0</v>
      </c>
      <c r="H1762" s="3">
        <f>'7thR'!H$129</f>
        <v>0</v>
      </c>
      <c r="I1762" s="3">
        <f>'7thR'!I$129</f>
        <v>0</v>
      </c>
      <c r="J1762" s="3">
        <f>'7thR'!J$129</f>
        <v>0</v>
      </c>
      <c r="K1762" s="3">
        <f>'7thR'!K$129</f>
        <v>0</v>
      </c>
      <c r="L1762" s="3">
        <f>'7thR'!L$129</f>
        <v>0</v>
      </c>
      <c r="M1762" s="3">
        <f>'7thR'!M$129</f>
        <v>0</v>
      </c>
      <c r="N1762" s="3">
        <f>'7thR'!N$129</f>
        <v>0</v>
      </c>
      <c r="O1762" s="3">
        <f>'7thR'!O$129</f>
        <v>0</v>
      </c>
      <c r="P1762" s="3">
        <f>'7thR'!P$129</f>
        <v>0</v>
      </c>
      <c r="Q1762" s="3">
        <f>'7thR'!Q$129</f>
        <v>0</v>
      </c>
      <c r="R1762" s="3">
        <f>'7thR'!R$129</f>
        <v>0</v>
      </c>
      <c r="S1762" s="3">
        <f>'7thR'!S$129</f>
        <v>0</v>
      </c>
      <c r="T1762" s="3">
        <f>'7thR'!T$129</f>
        <v>0</v>
      </c>
      <c r="U1762" s="10">
        <f t="shared" si="123"/>
        <v>0</v>
      </c>
    </row>
    <row r="1763" spans="1:21" ht="15" thickBot="1" x14ac:dyDescent="0.4">
      <c r="B1763" s="4" t="s">
        <v>19</v>
      </c>
      <c r="C1763" s="32">
        <f>'8thR'!C$129</f>
        <v>0</v>
      </c>
      <c r="D1763" s="32">
        <f>'8thR'!D$129</f>
        <v>0</v>
      </c>
      <c r="E1763" s="32">
        <f>'8thR'!E$129</f>
        <v>0</v>
      </c>
      <c r="F1763" s="32">
        <f>'8thR'!F$129</f>
        <v>0</v>
      </c>
      <c r="G1763" s="32">
        <f>'8thR'!G$129</f>
        <v>0</v>
      </c>
      <c r="H1763" s="32">
        <f>'8thR'!H$129</f>
        <v>0</v>
      </c>
      <c r="I1763" s="32">
        <f>'8thR'!I$129</f>
        <v>0</v>
      </c>
      <c r="J1763" s="32">
        <f>'8thR'!J$129</f>
        <v>0</v>
      </c>
      <c r="K1763" s="32">
        <f>'8thR'!K$129</f>
        <v>0</v>
      </c>
      <c r="L1763" s="32">
        <f>'8thR'!L$129</f>
        <v>0</v>
      </c>
      <c r="M1763" s="32">
        <f>'8thR'!M$129</f>
        <v>0</v>
      </c>
      <c r="N1763" s="32">
        <f>'8thR'!N$129</f>
        <v>0</v>
      </c>
      <c r="O1763" s="32">
        <f>'8thR'!O$129</f>
        <v>0</v>
      </c>
      <c r="P1763" s="32">
        <f>'8thR'!P$129</f>
        <v>0</v>
      </c>
      <c r="Q1763" s="32">
        <f>'8thR'!Q$129</f>
        <v>0</v>
      </c>
      <c r="R1763" s="32">
        <f>'8thR'!R$129</f>
        <v>0</v>
      </c>
      <c r="S1763" s="32">
        <f>'8thR'!S$129</f>
        <v>0</v>
      </c>
      <c r="T1763" s="32">
        <f>'8thR'!T$129</f>
        <v>0</v>
      </c>
      <c r="U1763" s="10">
        <f t="shared" si="123"/>
        <v>0</v>
      </c>
    </row>
    <row r="1764" spans="1:21" ht="16" thickTop="1" x14ac:dyDescent="0.35">
      <c r="B1764" s="38" t="s">
        <v>12</v>
      </c>
      <c r="C1764" s="30">
        <f>score!H$129</f>
        <v>0</v>
      </c>
      <c r="D1764" s="30">
        <f>score!I$129</f>
        <v>0</v>
      </c>
      <c r="E1764" s="30">
        <f>score!J$129</f>
        <v>0</v>
      </c>
      <c r="F1764" s="30">
        <f>score!K$129</f>
        <v>0</v>
      </c>
      <c r="G1764" s="30">
        <f>score!L$129</f>
        <v>0</v>
      </c>
      <c r="H1764" s="30">
        <f>score!M$129</f>
        <v>0</v>
      </c>
      <c r="I1764" s="30">
        <f>score!N$129</f>
        <v>0</v>
      </c>
      <c r="J1764" s="30">
        <f>score!O$129</f>
        <v>0</v>
      </c>
      <c r="K1764" s="30">
        <f>score!P$129</f>
        <v>0</v>
      </c>
      <c r="L1764" s="30">
        <f>score!Q$129</f>
        <v>0</v>
      </c>
      <c r="M1764" s="30">
        <f>score!R$129</f>
        <v>0</v>
      </c>
      <c r="N1764" s="30">
        <f>score!S$129</f>
        <v>0</v>
      </c>
      <c r="O1764" s="30">
        <f>score!T$129</f>
        <v>0</v>
      </c>
      <c r="P1764" s="30">
        <f>score!U$129</f>
        <v>0</v>
      </c>
      <c r="Q1764" s="30">
        <f>score!V$129</f>
        <v>0</v>
      </c>
      <c r="R1764" s="30">
        <f>score!W$129</f>
        <v>0</v>
      </c>
      <c r="S1764" s="30">
        <f>score!X$129</f>
        <v>0</v>
      </c>
      <c r="T1764" s="30">
        <f>score!Y$129</f>
        <v>0</v>
      </c>
      <c r="U1764" s="34">
        <f t="shared" si="123"/>
        <v>0</v>
      </c>
    </row>
    <row r="1765" spans="1:21" ht="15.5" x14ac:dyDescent="0.35">
      <c r="B1765" s="39" t="s">
        <v>7</v>
      </c>
      <c r="C1765" s="40">
        <f>score!H$147</f>
        <v>4</v>
      </c>
      <c r="D1765" s="40">
        <f>score!$I$147</f>
        <v>3</v>
      </c>
      <c r="E1765" s="40">
        <f>score!$J$147</f>
        <v>3</v>
      </c>
      <c r="F1765" s="40">
        <f>score!$K$147</f>
        <v>4</v>
      </c>
      <c r="G1765" s="40">
        <f>score!$L$147</f>
        <v>4</v>
      </c>
      <c r="H1765" s="40">
        <f>score!$M$147</f>
        <v>4</v>
      </c>
      <c r="I1765" s="40">
        <f>score!$N$147</f>
        <v>3</v>
      </c>
      <c r="J1765" s="40">
        <f>score!$O$147</f>
        <v>4</v>
      </c>
      <c r="K1765" s="40">
        <f>score!$P$147</f>
        <v>3</v>
      </c>
      <c r="L1765" s="40">
        <f>score!$Q$147</f>
        <v>4</v>
      </c>
      <c r="M1765" s="40">
        <f>score!$R$147</f>
        <v>3</v>
      </c>
      <c r="N1765" s="40">
        <f>score!$S$147</f>
        <v>3</v>
      </c>
      <c r="O1765" s="40">
        <f>score!$T$147</f>
        <v>4</v>
      </c>
      <c r="P1765" s="40">
        <f>score!$U$147</f>
        <v>4</v>
      </c>
      <c r="Q1765" s="40">
        <f>score!$V$147</f>
        <v>4</v>
      </c>
      <c r="R1765" s="40">
        <f>score!$W$147</f>
        <v>3</v>
      </c>
      <c r="S1765" s="40">
        <f>score!$X$147</f>
        <v>4</v>
      </c>
      <c r="T1765" s="40">
        <f>score!$Y$147</f>
        <v>3</v>
      </c>
      <c r="U1765" s="13">
        <f t="shared" si="123"/>
        <v>64</v>
      </c>
    </row>
    <row r="1766" spans="1:21" x14ac:dyDescent="0.35">
      <c r="C1766" s="41"/>
      <c r="D1766" s="41"/>
      <c r="E1766" s="41"/>
      <c r="F1766" s="41"/>
      <c r="G1766" s="41"/>
      <c r="H1766" s="41"/>
      <c r="I1766" s="41"/>
      <c r="J1766" s="41"/>
      <c r="K1766" s="41"/>
      <c r="L1766" s="41"/>
      <c r="M1766" s="41"/>
      <c r="N1766" s="41"/>
      <c r="O1766" s="41"/>
      <c r="P1766" s="41"/>
      <c r="Q1766" s="41"/>
      <c r="R1766" s="41"/>
      <c r="S1766" s="41"/>
      <c r="T1766" s="41"/>
    </row>
    <row r="1767" spans="1:21" x14ac:dyDescent="0.35">
      <c r="A1767" s="151">
        <f>score!A130</f>
        <v>124</v>
      </c>
      <c r="C1767" s="149" t="s">
        <v>6</v>
      </c>
      <c r="D1767" s="149"/>
      <c r="E1767" s="149"/>
      <c r="F1767" s="149"/>
      <c r="G1767" s="149"/>
      <c r="H1767" s="149"/>
      <c r="I1767" s="149"/>
      <c r="J1767" s="149"/>
      <c r="K1767" s="149"/>
      <c r="L1767" s="149"/>
      <c r="M1767" s="149"/>
      <c r="N1767" s="149"/>
      <c r="O1767" s="149"/>
      <c r="P1767" s="149"/>
      <c r="Q1767" s="149"/>
      <c r="R1767" s="149"/>
      <c r="S1767" s="149"/>
      <c r="T1767" s="149"/>
    </row>
    <row r="1768" spans="1:21" x14ac:dyDescent="0.35">
      <c r="A1768" s="151"/>
      <c r="B1768" s="152" t="str">
        <f>score!F130</f>
        <v/>
      </c>
      <c r="C1768" s="147">
        <v>1</v>
      </c>
      <c r="D1768" s="147">
        <v>2</v>
      </c>
      <c r="E1768" s="147">
        <v>3</v>
      </c>
      <c r="F1768" s="147">
        <v>4</v>
      </c>
      <c r="G1768" s="147">
        <v>5</v>
      </c>
      <c r="H1768" s="147">
        <v>6</v>
      </c>
      <c r="I1768" s="147">
        <v>7</v>
      </c>
      <c r="J1768" s="147">
        <v>8</v>
      </c>
      <c r="K1768" s="147">
        <v>9</v>
      </c>
      <c r="L1768" s="147">
        <v>10</v>
      </c>
      <c r="M1768" s="147">
        <v>11</v>
      </c>
      <c r="N1768" s="147">
        <v>12</v>
      </c>
      <c r="O1768" s="147">
        <v>13</v>
      </c>
      <c r="P1768" s="147">
        <v>14</v>
      </c>
      <c r="Q1768" s="147">
        <v>15</v>
      </c>
      <c r="R1768" s="147">
        <v>16</v>
      </c>
      <c r="S1768" s="147">
        <v>17</v>
      </c>
      <c r="T1768" s="147">
        <v>18</v>
      </c>
      <c r="U1768" s="42" t="s">
        <v>1</v>
      </c>
    </row>
    <row r="1769" spans="1:21" x14ac:dyDescent="0.35">
      <c r="B1769" s="152"/>
      <c r="C1769" s="147"/>
      <c r="D1769" s="147"/>
      <c r="E1769" s="147"/>
      <c r="F1769" s="147"/>
      <c r="G1769" s="147"/>
      <c r="H1769" s="147"/>
      <c r="I1769" s="147"/>
      <c r="J1769" s="147"/>
      <c r="K1769" s="147"/>
      <c r="L1769" s="147"/>
      <c r="M1769" s="147"/>
      <c r="N1769" s="147"/>
      <c r="O1769" s="147"/>
      <c r="P1769" s="147"/>
      <c r="Q1769" s="147"/>
      <c r="R1769" s="147"/>
      <c r="S1769" s="147"/>
      <c r="T1769" s="147"/>
      <c r="U1769" s="43"/>
    </row>
    <row r="1770" spans="1:21" x14ac:dyDescent="0.35">
      <c r="B1770" s="4" t="s">
        <v>8</v>
      </c>
      <c r="C1770" s="3">
        <f>'1stR'!C$130</f>
        <v>0</v>
      </c>
      <c r="D1770" s="3">
        <f>'1stR'!D$130</f>
        <v>0</v>
      </c>
      <c r="E1770" s="3">
        <f>'1stR'!E$130</f>
        <v>0</v>
      </c>
      <c r="F1770" s="3">
        <f>'1stR'!F$130</f>
        <v>0</v>
      </c>
      <c r="G1770" s="3">
        <f>'1stR'!G$130</f>
        <v>0</v>
      </c>
      <c r="H1770" s="3">
        <f>'1stR'!H$130</f>
        <v>0</v>
      </c>
      <c r="I1770" s="3">
        <f>'1stR'!I$130</f>
        <v>0</v>
      </c>
      <c r="J1770" s="3">
        <f>'1stR'!J$130</f>
        <v>0</v>
      </c>
      <c r="K1770" s="3">
        <f>'1stR'!K$130</f>
        <v>0</v>
      </c>
      <c r="L1770" s="3">
        <f>'1stR'!L$130</f>
        <v>0</v>
      </c>
      <c r="M1770" s="3">
        <f>'1stR'!M$130</f>
        <v>0</v>
      </c>
      <c r="N1770" s="3">
        <f>'1stR'!N$130</f>
        <v>0</v>
      </c>
      <c r="O1770" s="3">
        <f>'1stR'!O$130</f>
        <v>0</v>
      </c>
      <c r="P1770" s="3">
        <f>'1stR'!P$130</f>
        <v>0</v>
      </c>
      <c r="Q1770" s="3">
        <f>'1stR'!Q$130</f>
        <v>0</v>
      </c>
      <c r="R1770" s="3">
        <f>'1stR'!R$130</f>
        <v>0</v>
      </c>
      <c r="S1770" s="3">
        <f>'1stR'!S$130</f>
        <v>0</v>
      </c>
      <c r="T1770" s="3">
        <f>'1stR'!T$130</f>
        <v>0</v>
      </c>
      <c r="U1770" s="10">
        <f>SUM(C1770:T1770)</f>
        <v>0</v>
      </c>
    </row>
    <row r="1771" spans="1:21" x14ac:dyDescent="0.35">
      <c r="B1771" s="4" t="s">
        <v>13</v>
      </c>
      <c r="C1771" s="3">
        <f>'2ndR'!C$130</f>
        <v>0</v>
      </c>
      <c r="D1771" s="3">
        <f>'2ndR'!D$130</f>
        <v>0</v>
      </c>
      <c r="E1771" s="3">
        <f>'2ndR'!E$130</f>
        <v>0</v>
      </c>
      <c r="F1771" s="3">
        <f>'2ndR'!F$130</f>
        <v>0</v>
      </c>
      <c r="G1771" s="3">
        <f>'2ndR'!G$130</f>
        <v>0</v>
      </c>
      <c r="H1771" s="3">
        <f>'2ndR'!H$130</f>
        <v>0</v>
      </c>
      <c r="I1771" s="3">
        <f>'2ndR'!I$130</f>
        <v>0</v>
      </c>
      <c r="J1771" s="3">
        <f>'2ndR'!J$130</f>
        <v>0</v>
      </c>
      <c r="K1771" s="3">
        <f>'2ndR'!K$130</f>
        <v>0</v>
      </c>
      <c r="L1771" s="3">
        <f>'2ndR'!L$130</f>
        <v>0</v>
      </c>
      <c r="M1771" s="3">
        <f>'2ndR'!M$130</f>
        <v>0</v>
      </c>
      <c r="N1771" s="3">
        <f>'2ndR'!N$130</f>
        <v>0</v>
      </c>
      <c r="O1771" s="3">
        <f>'2ndR'!O$130</f>
        <v>0</v>
      </c>
      <c r="P1771" s="3">
        <f>'2ndR'!P$130</f>
        <v>0</v>
      </c>
      <c r="Q1771" s="3">
        <f>'2ndR'!Q$130</f>
        <v>0</v>
      </c>
      <c r="R1771" s="3">
        <f>'2ndR'!R$130</f>
        <v>0</v>
      </c>
      <c r="S1771" s="3">
        <f>'2ndR'!S$130</f>
        <v>0</v>
      </c>
      <c r="T1771" s="3">
        <f>'2ndR'!T$130</f>
        <v>0</v>
      </c>
      <c r="U1771" s="10">
        <f t="shared" ref="U1771:U1779" si="124">SUM(C1771:T1771)</f>
        <v>0</v>
      </c>
    </row>
    <row r="1772" spans="1:21" x14ac:dyDescent="0.35">
      <c r="B1772" s="4" t="s">
        <v>14</v>
      </c>
      <c r="C1772" s="3">
        <f>'3rdR'!C$130</f>
        <v>0</v>
      </c>
      <c r="D1772" s="3">
        <f>'3rdR'!D$130</f>
        <v>0</v>
      </c>
      <c r="E1772" s="3">
        <f>'3rdR'!E$130</f>
        <v>0</v>
      </c>
      <c r="F1772" s="3">
        <f>'3rdR'!F$130</f>
        <v>0</v>
      </c>
      <c r="G1772" s="3">
        <f>'3rdR'!G$130</f>
        <v>0</v>
      </c>
      <c r="H1772" s="3">
        <f>'3rdR'!H$130</f>
        <v>0</v>
      </c>
      <c r="I1772" s="3">
        <f>'3rdR'!I$130</f>
        <v>0</v>
      </c>
      <c r="J1772" s="3">
        <f>'3rdR'!J$130</f>
        <v>0</v>
      </c>
      <c r="K1772" s="3">
        <f>'3rdR'!K$130</f>
        <v>0</v>
      </c>
      <c r="L1772" s="3">
        <f>'3rdR'!L$130</f>
        <v>0</v>
      </c>
      <c r="M1772" s="3">
        <f>'3rdR'!M$130</f>
        <v>0</v>
      </c>
      <c r="N1772" s="3">
        <f>'3rdR'!N$130</f>
        <v>0</v>
      </c>
      <c r="O1772" s="3">
        <f>'3rdR'!O$130</f>
        <v>0</v>
      </c>
      <c r="P1772" s="3">
        <f>'3rdR'!P$130</f>
        <v>0</v>
      </c>
      <c r="Q1772" s="3">
        <f>'3rdR'!Q$130</f>
        <v>0</v>
      </c>
      <c r="R1772" s="3">
        <f>'3rdR'!R$130</f>
        <v>0</v>
      </c>
      <c r="S1772" s="3">
        <f>'3rdR'!S$130</f>
        <v>0</v>
      </c>
      <c r="T1772" s="3">
        <f>'3rdR'!T$130</f>
        <v>0</v>
      </c>
      <c r="U1772" s="10">
        <f t="shared" si="124"/>
        <v>0</v>
      </c>
    </row>
    <row r="1773" spans="1:21" x14ac:dyDescent="0.35">
      <c r="B1773" s="4" t="s">
        <v>15</v>
      </c>
      <c r="C1773" s="3">
        <f>'4thR'!C$130</f>
        <v>0</v>
      </c>
      <c r="D1773" s="3">
        <f>'4thR'!D$130</f>
        <v>0</v>
      </c>
      <c r="E1773" s="3">
        <f>'4thR'!E$130</f>
        <v>0</v>
      </c>
      <c r="F1773" s="3">
        <f>'4thR'!F$130</f>
        <v>0</v>
      </c>
      <c r="G1773" s="3">
        <f>'4thR'!G$130</f>
        <v>0</v>
      </c>
      <c r="H1773" s="3">
        <f>'4thR'!H$130</f>
        <v>0</v>
      </c>
      <c r="I1773" s="3">
        <f>'4thR'!I$130</f>
        <v>0</v>
      </c>
      <c r="J1773" s="3">
        <f>'4thR'!J$130</f>
        <v>0</v>
      </c>
      <c r="K1773" s="3">
        <f>'4thR'!K$130</f>
        <v>0</v>
      </c>
      <c r="L1773" s="3">
        <f>'4thR'!L$130</f>
        <v>0</v>
      </c>
      <c r="M1773" s="3">
        <f>'4thR'!M$130</f>
        <v>0</v>
      </c>
      <c r="N1773" s="3">
        <f>'4thR'!N$130</f>
        <v>0</v>
      </c>
      <c r="O1773" s="3">
        <f>'4thR'!O$130</f>
        <v>0</v>
      </c>
      <c r="P1773" s="3">
        <f>'4thR'!P$130</f>
        <v>0</v>
      </c>
      <c r="Q1773" s="3">
        <f>'4thR'!Q$130</f>
        <v>0</v>
      </c>
      <c r="R1773" s="3">
        <f>'4thR'!R$130</f>
        <v>0</v>
      </c>
      <c r="S1773" s="3">
        <f>'4thR'!S$130</f>
        <v>0</v>
      </c>
      <c r="T1773" s="3">
        <f>'4thR'!T$130</f>
        <v>0</v>
      </c>
      <c r="U1773" s="10">
        <f t="shared" si="124"/>
        <v>0</v>
      </c>
    </row>
    <row r="1774" spans="1:21" x14ac:dyDescent="0.35">
      <c r="B1774" s="4" t="s">
        <v>16</v>
      </c>
      <c r="C1774" s="3">
        <f>'5thR'!C$130</f>
        <v>0</v>
      </c>
      <c r="D1774" s="3">
        <f>'5thR'!D$130</f>
        <v>0</v>
      </c>
      <c r="E1774" s="3">
        <f>'5thR'!E$130</f>
        <v>0</v>
      </c>
      <c r="F1774" s="3">
        <f>'5thR'!F$130</f>
        <v>0</v>
      </c>
      <c r="G1774" s="3">
        <f>'5thR'!G$130</f>
        <v>0</v>
      </c>
      <c r="H1774" s="3">
        <f>'5thR'!H$130</f>
        <v>0</v>
      </c>
      <c r="I1774" s="3">
        <f>'5thR'!I$130</f>
        <v>0</v>
      </c>
      <c r="J1774" s="3">
        <f>'5thR'!J$130</f>
        <v>0</v>
      </c>
      <c r="K1774" s="3">
        <f>'5thR'!K$130</f>
        <v>0</v>
      </c>
      <c r="L1774" s="3">
        <f>'5thR'!L$130</f>
        <v>0</v>
      </c>
      <c r="M1774" s="3">
        <f>'5thR'!M$130</f>
        <v>0</v>
      </c>
      <c r="N1774" s="3">
        <f>'5thR'!N$130</f>
        <v>0</v>
      </c>
      <c r="O1774" s="3">
        <f>'5thR'!O$130</f>
        <v>0</v>
      </c>
      <c r="P1774" s="3">
        <f>'5thR'!P$130</f>
        <v>0</v>
      </c>
      <c r="Q1774" s="3">
        <f>'5thR'!Q$130</f>
        <v>0</v>
      </c>
      <c r="R1774" s="3">
        <f>'5thR'!R$130</f>
        <v>0</v>
      </c>
      <c r="S1774" s="3">
        <f>'5thR'!S$130</f>
        <v>0</v>
      </c>
      <c r="T1774" s="3">
        <f>'5thR'!T$130</f>
        <v>0</v>
      </c>
      <c r="U1774" s="10">
        <f t="shared" si="124"/>
        <v>0</v>
      </c>
    </row>
    <row r="1775" spans="1:21" x14ac:dyDescent="0.35">
      <c r="B1775" s="4" t="s">
        <v>17</v>
      </c>
      <c r="C1775" s="3">
        <f>'6thR'!C$130</f>
        <v>0</v>
      </c>
      <c r="D1775" s="3">
        <f>'6thR'!D$130</f>
        <v>0</v>
      </c>
      <c r="E1775" s="3">
        <f>'6thR'!E$130</f>
        <v>0</v>
      </c>
      <c r="F1775" s="3">
        <f>'6thR'!F$130</f>
        <v>0</v>
      </c>
      <c r="G1775" s="3">
        <f>'6thR'!G$130</f>
        <v>0</v>
      </c>
      <c r="H1775" s="3">
        <f>'6thR'!H$130</f>
        <v>0</v>
      </c>
      <c r="I1775" s="3">
        <f>'6thR'!I$130</f>
        <v>0</v>
      </c>
      <c r="J1775" s="3">
        <f>'6thR'!J$130</f>
        <v>0</v>
      </c>
      <c r="K1775" s="3">
        <f>'6thR'!K$130</f>
        <v>0</v>
      </c>
      <c r="L1775" s="3">
        <f>'6thR'!L$130</f>
        <v>0</v>
      </c>
      <c r="M1775" s="3">
        <f>'6thR'!M$130</f>
        <v>0</v>
      </c>
      <c r="N1775" s="3">
        <f>'6thR'!N$130</f>
        <v>0</v>
      </c>
      <c r="O1775" s="3">
        <f>'6thR'!O$130</f>
        <v>0</v>
      </c>
      <c r="P1775" s="3">
        <f>'6thR'!P$130</f>
        <v>0</v>
      </c>
      <c r="Q1775" s="3">
        <f>'6thR'!Q$130</f>
        <v>0</v>
      </c>
      <c r="R1775" s="3">
        <f>'6thR'!R$130</f>
        <v>0</v>
      </c>
      <c r="S1775" s="3">
        <f>'6thR'!S$130</f>
        <v>0</v>
      </c>
      <c r="T1775" s="3">
        <f>'6thR'!T$130</f>
        <v>0</v>
      </c>
      <c r="U1775" s="10">
        <f t="shared" si="124"/>
        <v>0</v>
      </c>
    </row>
    <row r="1776" spans="1:21" x14ac:dyDescent="0.35">
      <c r="B1776" s="4" t="s">
        <v>18</v>
      </c>
      <c r="C1776" s="3">
        <f>'7thR'!C$130</f>
        <v>0</v>
      </c>
      <c r="D1776" s="3">
        <f>'7thR'!D$130</f>
        <v>0</v>
      </c>
      <c r="E1776" s="3">
        <f>'7thR'!E$130</f>
        <v>0</v>
      </c>
      <c r="F1776" s="3">
        <f>'7thR'!F$130</f>
        <v>0</v>
      </c>
      <c r="G1776" s="3">
        <f>'7thR'!G$130</f>
        <v>0</v>
      </c>
      <c r="H1776" s="3">
        <f>'7thR'!H$130</f>
        <v>0</v>
      </c>
      <c r="I1776" s="3">
        <f>'7thR'!I$130</f>
        <v>0</v>
      </c>
      <c r="J1776" s="3">
        <f>'7thR'!J$130</f>
        <v>0</v>
      </c>
      <c r="K1776" s="3">
        <f>'7thR'!K$130</f>
        <v>0</v>
      </c>
      <c r="L1776" s="3">
        <f>'7thR'!L$130</f>
        <v>0</v>
      </c>
      <c r="M1776" s="3">
        <f>'7thR'!M$130</f>
        <v>0</v>
      </c>
      <c r="N1776" s="3">
        <f>'7thR'!N$130</f>
        <v>0</v>
      </c>
      <c r="O1776" s="3">
        <f>'7thR'!O$130</f>
        <v>0</v>
      </c>
      <c r="P1776" s="3">
        <f>'7thR'!P$130</f>
        <v>0</v>
      </c>
      <c r="Q1776" s="3">
        <f>'7thR'!Q$130</f>
        <v>0</v>
      </c>
      <c r="R1776" s="3">
        <f>'7thR'!R$130</f>
        <v>0</v>
      </c>
      <c r="S1776" s="3">
        <f>'7thR'!S$130</f>
        <v>0</v>
      </c>
      <c r="T1776" s="3">
        <f>'7thR'!T$130</f>
        <v>0</v>
      </c>
      <c r="U1776" s="10">
        <f t="shared" si="124"/>
        <v>0</v>
      </c>
    </row>
    <row r="1777" spans="1:21" ht="15" thickBot="1" x14ac:dyDescent="0.4">
      <c r="B1777" s="4" t="s">
        <v>19</v>
      </c>
      <c r="C1777" s="32">
        <f>'8thR'!C$130</f>
        <v>0</v>
      </c>
      <c r="D1777" s="32">
        <f>'8thR'!D$130</f>
        <v>0</v>
      </c>
      <c r="E1777" s="32">
        <f>'8thR'!E$130</f>
        <v>0</v>
      </c>
      <c r="F1777" s="32">
        <f>'8thR'!F$130</f>
        <v>0</v>
      </c>
      <c r="G1777" s="32">
        <f>'8thR'!G$130</f>
        <v>0</v>
      </c>
      <c r="H1777" s="32">
        <f>'8thR'!H$130</f>
        <v>0</v>
      </c>
      <c r="I1777" s="32">
        <f>'8thR'!I$130</f>
        <v>0</v>
      </c>
      <c r="J1777" s="32">
        <f>'8thR'!J$130</f>
        <v>0</v>
      </c>
      <c r="K1777" s="32">
        <f>'8thR'!K$130</f>
        <v>0</v>
      </c>
      <c r="L1777" s="32">
        <f>'8thR'!L$130</f>
        <v>0</v>
      </c>
      <c r="M1777" s="32">
        <f>'8thR'!M$130</f>
        <v>0</v>
      </c>
      <c r="N1777" s="32">
        <f>'8thR'!N$130</f>
        <v>0</v>
      </c>
      <c r="O1777" s="32">
        <f>'8thR'!O$130</f>
        <v>0</v>
      </c>
      <c r="P1777" s="32">
        <f>'8thR'!P$130</f>
        <v>0</v>
      </c>
      <c r="Q1777" s="32">
        <f>'8thR'!Q$130</f>
        <v>0</v>
      </c>
      <c r="R1777" s="32">
        <f>'8thR'!R$130</f>
        <v>0</v>
      </c>
      <c r="S1777" s="32">
        <f>'8thR'!S$130</f>
        <v>0</v>
      </c>
      <c r="T1777" s="32">
        <f>'8thR'!T$130</f>
        <v>0</v>
      </c>
      <c r="U1777" s="10">
        <f t="shared" si="124"/>
        <v>0</v>
      </c>
    </row>
    <row r="1778" spans="1:21" ht="16" thickTop="1" x14ac:dyDescent="0.35">
      <c r="B1778" s="38" t="s">
        <v>12</v>
      </c>
      <c r="C1778" s="30">
        <f>score!H$130</f>
        <v>0</v>
      </c>
      <c r="D1778" s="30">
        <f>score!I$130</f>
        <v>0</v>
      </c>
      <c r="E1778" s="30">
        <f>score!J$130</f>
        <v>0</v>
      </c>
      <c r="F1778" s="30">
        <f>score!K$130</f>
        <v>0</v>
      </c>
      <c r="G1778" s="30">
        <f>score!L$130</f>
        <v>0</v>
      </c>
      <c r="H1778" s="30">
        <f>score!M$130</f>
        <v>0</v>
      </c>
      <c r="I1778" s="30">
        <f>score!N$130</f>
        <v>0</v>
      </c>
      <c r="J1778" s="30">
        <f>score!O$130</f>
        <v>0</v>
      </c>
      <c r="K1778" s="30">
        <f>score!P$130</f>
        <v>0</v>
      </c>
      <c r="L1778" s="30">
        <f>score!Q$130</f>
        <v>0</v>
      </c>
      <c r="M1778" s="30">
        <f>score!R$130</f>
        <v>0</v>
      </c>
      <c r="N1778" s="30">
        <f>score!S$130</f>
        <v>0</v>
      </c>
      <c r="O1778" s="30">
        <f>score!T$130</f>
        <v>0</v>
      </c>
      <c r="P1778" s="30">
        <f>score!U$130</f>
        <v>0</v>
      </c>
      <c r="Q1778" s="30">
        <f>score!V$130</f>
        <v>0</v>
      </c>
      <c r="R1778" s="30">
        <f>score!W$130</f>
        <v>0</v>
      </c>
      <c r="S1778" s="30">
        <f>score!X$130</f>
        <v>0</v>
      </c>
      <c r="T1778" s="30">
        <f>score!Y$130</f>
        <v>0</v>
      </c>
      <c r="U1778" s="34">
        <f t="shared" si="124"/>
        <v>0</v>
      </c>
    </row>
    <row r="1779" spans="1:21" ht="15.5" x14ac:dyDescent="0.35">
      <c r="B1779" s="39" t="s">
        <v>7</v>
      </c>
      <c r="C1779" s="40">
        <f>score!H$147</f>
        <v>4</v>
      </c>
      <c r="D1779" s="40">
        <f>score!$I$147</f>
        <v>3</v>
      </c>
      <c r="E1779" s="40">
        <f>score!$J$147</f>
        <v>3</v>
      </c>
      <c r="F1779" s="40">
        <f>score!$K$147</f>
        <v>4</v>
      </c>
      <c r="G1779" s="40">
        <f>score!$L$147</f>
        <v>4</v>
      </c>
      <c r="H1779" s="40">
        <f>score!$M$147</f>
        <v>4</v>
      </c>
      <c r="I1779" s="40">
        <f>score!$N$147</f>
        <v>3</v>
      </c>
      <c r="J1779" s="40">
        <f>score!$O$147</f>
        <v>4</v>
      </c>
      <c r="K1779" s="40">
        <f>score!$P$147</f>
        <v>3</v>
      </c>
      <c r="L1779" s="40">
        <f>score!$Q$147</f>
        <v>4</v>
      </c>
      <c r="M1779" s="40">
        <f>score!$R$147</f>
        <v>3</v>
      </c>
      <c r="N1779" s="40">
        <f>score!$S$147</f>
        <v>3</v>
      </c>
      <c r="O1779" s="40">
        <f>score!$T$147</f>
        <v>4</v>
      </c>
      <c r="P1779" s="40">
        <f>score!$U$147</f>
        <v>4</v>
      </c>
      <c r="Q1779" s="40">
        <f>score!$V$147</f>
        <v>4</v>
      </c>
      <c r="R1779" s="40">
        <f>score!$W$147</f>
        <v>3</v>
      </c>
      <c r="S1779" s="40">
        <f>score!$X$147</f>
        <v>4</v>
      </c>
      <c r="T1779" s="40">
        <f>score!$Y$147</f>
        <v>3</v>
      </c>
      <c r="U1779" s="13">
        <f t="shared" si="124"/>
        <v>64</v>
      </c>
    </row>
    <row r="1780" spans="1:21" x14ac:dyDescent="0.35">
      <c r="C1780" s="41"/>
      <c r="D1780" s="41"/>
      <c r="E1780" s="41"/>
      <c r="F1780" s="41"/>
      <c r="G1780" s="41"/>
      <c r="H1780" s="41"/>
      <c r="I1780" s="41"/>
      <c r="J1780" s="41"/>
      <c r="K1780" s="41"/>
      <c r="L1780" s="41"/>
      <c r="M1780" s="41"/>
      <c r="N1780" s="41"/>
      <c r="O1780" s="41"/>
      <c r="P1780" s="41"/>
      <c r="Q1780" s="41"/>
      <c r="R1780" s="41"/>
      <c r="S1780" s="41"/>
      <c r="T1780" s="41"/>
    </row>
    <row r="1781" spans="1:21" x14ac:dyDescent="0.35">
      <c r="A1781" s="151">
        <f>score!A131</f>
        <v>125</v>
      </c>
      <c r="C1781" s="149" t="s">
        <v>6</v>
      </c>
      <c r="D1781" s="149"/>
      <c r="E1781" s="149"/>
      <c r="F1781" s="149"/>
      <c r="G1781" s="149"/>
      <c r="H1781" s="149"/>
      <c r="I1781" s="149"/>
      <c r="J1781" s="149"/>
      <c r="K1781" s="149"/>
      <c r="L1781" s="149"/>
      <c r="M1781" s="149"/>
      <c r="N1781" s="149"/>
      <c r="O1781" s="149"/>
      <c r="P1781" s="149"/>
      <c r="Q1781" s="149"/>
      <c r="R1781" s="149"/>
      <c r="S1781" s="149"/>
      <c r="T1781" s="149"/>
    </row>
    <row r="1782" spans="1:21" x14ac:dyDescent="0.35">
      <c r="A1782" s="151"/>
      <c r="B1782" s="152" t="str">
        <f>score!F131</f>
        <v/>
      </c>
      <c r="C1782" s="147">
        <v>1</v>
      </c>
      <c r="D1782" s="147">
        <v>2</v>
      </c>
      <c r="E1782" s="147">
        <v>3</v>
      </c>
      <c r="F1782" s="147">
        <v>4</v>
      </c>
      <c r="G1782" s="147">
        <v>5</v>
      </c>
      <c r="H1782" s="147">
        <v>6</v>
      </c>
      <c r="I1782" s="147">
        <v>7</v>
      </c>
      <c r="J1782" s="147">
        <v>8</v>
      </c>
      <c r="K1782" s="147">
        <v>9</v>
      </c>
      <c r="L1782" s="147">
        <v>10</v>
      </c>
      <c r="M1782" s="147">
        <v>11</v>
      </c>
      <c r="N1782" s="147">
        <v>12</v>
      </c>
      <c r="O1782" s="147">
        <v>13</v>
      </c>
      <c r="P1782" s="147">
        <v>14</v>
      </c>
      <c r="Q1782" s="147">
        <v>15</v>
      </c>
      <c r="R1782" s="147">
        <v>16</v>
      </c>
      <c r="S1782" s="147">
        <v>17</v>
      </c>
      <c r="T1782" s="147">
        <v>18</v>
      </c>
      <c r="U1782" s="42" t="s">
        <v>1</v>
      </c>
    </row>
    <row r="1783" spans="1:21" x14ac:dyDescent="0.35">
      <c r="B1783" s="152"/>
      <c r="C1783" s="147"/>
      <c r="D1783" s="147"/>
      <c r="E1783" s="147"/>
      <c r="F1783" s="147"/>
      <c r="G1783" s="147"/>
      <c r="H1783" s="147"/>
      <c r="I1783" s="147"/>
      <c r="J1783" s="147"/>
      <c r="K1783" s="147"/>
      <c r="L1783" s="147"/>
      <c r="M1783" s="147"/>
      <c r="N1783" s="147"/>
      <c r="O1783" s="147"/>
      <c r="P1783" s="147"/>
      <c r="Q1783" s="147"/>
      <c r="R1783" s="147"/>
      <c r="S1783" s="147"/>
      <c r="T1783" s="147"/>
      <c r="U1783" s="43"/>
    </row>
    <row r="1784" spans="1:21" x14ac:dyDescent="0.35">
      <c r="B1784" s="4" t="s">
        <v>8</v>
      </c>
      <c r="C1784" s="3">
        <f>'1stR'!C$131</f>
        <v>0</v>
      </c>
      <c r="D1784" s="3">
        <f>'1stR'!D$131</f>
        <v>0</v>
      </c>
      <c r="E1784" s="3">
        <f>'1stR'!E$131</f>
        <v>0</v>
      </c>
      <c r="F1784" s="3">
        <f>'1stR'!F$131</f>
        <v>0</v>
      </c>
      <c r="G1784" s="3">
        <f>'1stR'!G$131</f>
        <v>0</v>
      </c>
      <c r="H1784" s="3">
        <f>'1stR'!H$131</f>
        <v>0</v>
      </c>
      <c r="I1784" s="3">
        <f>'1stR'!I$131</f>
        <v>0</v>
      </c>
      <c r="J1784" s="3">
        <f>'1stR'!J$131</f>
        <v>0</v>
      </c>
      <c r="K1784" s="3">
        <f>'1stR'!K$131</f>
        <v>0</v>
      </c>
      <c r="L1784" s="3">
        <f>'1stR'!L$131</f>
        <v>0</v>
      </c>
      <c r="M1784" s="3">
        <f>'1stR'!M$131</f>
        <v>0</v>
      </c>
      <c r="N1784" s="3">
        <f>'1stR'!N$131</f>
        <v>0</v>
      </c>
      <c r="O1784" s="3">
        <f>'1stR'!O$131</f>
        <v>0</v>
      </c>
      <c r="P1784" s="3">
        <f>'1stR'!P$131</f>
        <v>0</v>
      </c>
      <c r="Q1784" s="3">
        <f>'1stR'!Q$131</f>
        <v>0</v>
      </c>
      <c r="R1784" s="3">
        <f>'1stR'!R$131</f>
        <v>0</v>
      </c>
      <c r="S1784" s="3">
        <f>'1stR'!S$131</f>
        <v>0</v>
      </c>
      <c r="T1784" s="3">
        <f>'1stR'!T$131</f>
        <v>0</v>
      </c>
      <c r="U1784" s="10">
        <f>SUM(C1784:T1784)</f>
        <v>0</v>
      </c>
    </row>
    <row r="1785" spans="1:21" x14ac:dyDescent="0.35">
      <c r="B1785" s="4" t="s">
        <v>13</v>
      </c>
      <c r="C1785" s="3">
        <f>'2ndR'!C$131</f>
        <v>0</v>
      </c>
      <c r="D1785" s="3">
        <f>'2ndR'!D$131</f>
        <v>0</v>
      </c>
      <c r="E1785" s="3">
        <f>'2ndR'!E$131</f>
        <v>0</v>
      </c>
      <c r="F1785" s="3">
        <f>'2ndR'!F$131</f>
        <v>0</v>
      </c>
      <c r="G1785" s="3">
        <f>'2ndR'!G$131</f>
        <v>0</v>
      </c>
      <c r="H1785" s="3">
        <f>'2ndR'!H$131</f>
        <v>0</v>
      </c>
      <c r="I1785" s="3">
        <f>'2ndR'!I$131</f>
        <v>0</v>
      </c>
      <c r="J1785" s="3">
        <f>'2ndR'!J$131</f>
        <v>0</v>
      </c>
      <c r="K1785" s="3">
        <f>'2ndR'!K$131</f>
        <v>0</v>
      </c>
      <c r="L1785" s="3">
        <f>'2ndR'!L$131</f>
        <v>0</v>
      </c>
      <c r="M1785" s="3">
        <f>'2ndR'!M$131</f>
        <v>0</v>
      </c>
      <c r="N1785" s="3">
        <f>'2ndR'!N$131</f>
        <v>0</v>
      </c>
      <c r="O1785" s="3">
        <f>'2ndR'!O$131</f>
        <v>0</v>
      </c>
      <c r="P1785" s="3">
        <f>'2ndR'!P$131</f>
        <v>0</v>
      </c>
      <c r="Q1785" s="3">
        <f>'2ndR'!Q$131</f>
        <v>0</v>
      </c>
      <c r="R1785" s="3">
        <f>'2ndR'!R$131</f>
        <v>0</v>
      </c>
      <c r="S1785" s="3">
        <f>'2ndR'!S$131</f>
        <v>0</v>
      </c>
      <c r="T1785" s="3">
        <f>'2ndR'!T$131</f>
        <v>0</v>
      </c>
      <c r="U1785" s="10">
        <f t="shared" ref="U1785:U1793" si="125">SUM(C1785:T1785)</f>
        <v>0</v>
      </c>
    </row>
    <row r="1786" spans="1:21" x14ac:dyDescent="0.35">
      <c r="B1786" s="4" t="s">
        <v>14</v>
      </c>
      <c r="C1786" s="3">
        <f>'3rdR'!C$131</f>
        <v>0</v>
      </c>
      <c r="D1786" s="3">
        <f>'3rdR'!D$131</f>
        <v>0</v>
      </c>
      <c r="E1786" s="3">
        <f>'3rdR'!E$131</f>
        <v>0</v>
      </c>
      <c r="F1786" s="3">
        <f>'3rdR'!F$131</f>
        <v>0</v>
      </c>
      <c r="G1786" s="3">
        <f>'3rdR'!G$131</f>
        <v>0</v>
      </c>
      <c r="H1786" s="3">
        <f>'3rdR'!H$131</f>
        <v>0</v>
      </c>
      <c r="I1786" s="3">
        <f>'3rdR'!I$131</f>
        <v>0</v>
      </c>
      <c r="J1786" s="3">
        <f>'3rdR'!J$131</f>
        <v>0</v>
      </c>
      <c r="K1786" s="3">
        <f>'3rdR'!K$131</f>
        <v>0</v>
      </c>
      <c r="L1786" s="3">
        <f>'3rdR'!L$131</f>
        <v>0</v>
      </c>
      <c r="M1786" s="3">
        <f>'3rdR'!M$131</f>
        <v>0</v>
      </c>
      <c r="N1786" s="3">
        <f>'3rdR'!N$131</f>
        <v>0</v>
      </c>
      <c r="O1786" s="3">
        <f>'3rdR'!O$131</f>
        <v>0</v>
      </c>
      <c r="P1786" s="3">
        <f>'3rdR'!P$131</f>
        <v>0</v>
      </c>
      <c r="Q1786" s="3">
        <f>'3rdR'!Q$131</f>
        <v>0</v>
      </c>
      <c r="R1786" s="3">
        <f>'3rdR'!R$131</f>
        <v>0</v>
      </c>
      <c r="S1786" s="3">
        <f>'3rdR'!S$131</f>
        <v>0</v>
      </c>
      <c r="T1786" s="3">
        <f>'3rdR'!T$131</f>
        <v>0</v>
      </c>
      <c r="U1786" s="10">
        <f t="shared" si="125"/>
        <v>0</v>
      </c>
    </row>
    <row r="1787" spans="1:21" x14ac:dyDescent="0.35">
      <c r="B1787" s="4" t="s">
        <v>15</v>
      </c>
      <c r="C1787" s="3">
        <f>'4thR'!C$131</f>
        <v>0</v>
      </c>
      <c r="D1787" s="3">
        <f>'4thR'!D$131</f>
        <v>0</v>
      </c>
      <c r="E1787" s="3">
        <f>'4thR'!E$131</f>
        <v>0</v>
      </c>
      <c r="F1787" s="3">
        <f>'4thR'!F$131</f>
        <v>0</v>
      </c>
      <c r="G1787" s="3">
        <f>'4thR'!G$131</f>
        <v>0</v>
      </c>
      <c r="H1787" s="3">
        <f>'4thR'!H$131</f>
        <v>0</v>
      </c>
      <c r="I1787" s="3">
        <f>'4thR'!I$131</f>
        <v>0</v>
      </c>
      <c r="J1787" s="3">
        <f>'4thR'!J$131</f>
        <v>0</v>
      </c>
      <c r="K1787" s="3">
        <f>'4thR'!K$131</f>
        <v>0</v>
      </c>
      <c r="L1787" s="3">
        <f>'4thR'!L$131</f>
        <v>0</v>
      </c>
      <c r="M1787" s="3">
        <f>'4thR'!M$131</f>
        <v>0</v>
      </c>
      <c r="N1787" s="3">
        <f>'4thR'!N$131</f>
        <v>0</v>
      </c>
      <c r="O1787" s="3">
        <f>'4thR'!O$131</f>
        <v>0</v>
      </c>
      <c r="P1787" s="3">
        <f>'4thR'!P$131</f>
        <v>0</v>
      </c>
      <c r="Q1787" s="3">
        <f>'4thR'!Q$131</f>
        <v>0</v>
      </c>
      <c r="R1787" s="3">
        <f>'4thR'!R$131</f>
        <v>0</v>
      </c>
      <c r="S1787" s="3">
        <f>'4thR'!S$131</f>
        <v>0</v>
      </c>
      <c r="T1787" s="3">
        <f>'4thR'!T$131</f>
        <v>0</v>
      </c>
      <c r="U1787" s="10">
        <f t="shared" si="125"/>
        <v>0</v>
      </c>
    </row>
    <row r="1788" spans="1:21" x14ac:dyDescent="0.35">
      <c r="B1788" s="4" t="s">
        <v>16</v>
      </c>
      <c r="C1788" s="3">
        <f>'5thR'!C$131</f>
        <v>0</v>
      </c>
      <c r="D1788" s="3">
        <f>'5thR'!D$131</f>
        <v>0</v>
      </c>
      <c r="E1788" s="3">
        <f>'5thR'!E$131</f>
        <v>0</v>
      </c>
      <c r="F1788" s="3">
        <f>'5thR'!F$131</f>
        <v>0</v>
      </c>
      <c r="G1788" s="3">
        <f>'5thR'!G$131</f>
        <v>0</v>
      </c>
      <c r="H1788" s="3">
        <f>'5thR'!H$131</f>
        <v>0</v>
      </c>
      <c r="I1788" s="3">
        <f>'5thR'!I$131</f>
        <v>0</v>
      </c>
      <c r="J1788" s="3">
        <f>'5thR'!J$131</f>
        <v>0</v>
      </c>
      <c r="K1788" s="3">
        <f>'5thR'!K$131</f>
        <v>0</v>
      </c>
      <c r="L1788" s="3">
        <f>'5thR'!L$131</f>
        <v>0</v>
      </c>
      <c r="M1788" s="3">
        <f>'5thR'!M$131</f>
        <v>0</v>
      </c>
      <c r="N1788" s="3">
        <f>'5thR'!N$131</f>
        <v>0</v>
      </c>
      <c r="O1788" s="3">
        <f>'5thR'!O$131</f>
        <v>0</v>
      </c>
      <c r="P1788" s="3">
        <f>'5thR'!P$131</f>
        <v>0</v>
      </c>
      <c r="Q1788" s="3">
        <f>'5thR'!Q$131</f>
        <v>0</v>
      </c>
      <c r="R1788" s="3">
        <f>'5thR'!R$131</f>
        <v>0</v>
      </c>
      <c r="S1788" s="3">
        <f>'5thR'!S$131</f>
        <v>0</v>
      </c>
      <c r="T1788" s="3">
        <f>'5thR'!T$131</f>
        <v>0</v>
      </c>
      <c r="U1788" s="10">
        <f t="shared" si="125"/>
        <v>0</v>
      </c>
    </row>
    <row r="1789" spans="1:21" x14ac:dyDescent="0.35">
      <c r="B1789" s="4" t="s">
        <v>17</v>
      </c>
      <c r="C1789" s="3">
        <f>'6thR'!C$131</f>
        <v>0</v>
      </c>
      <c r="D1789" s="3">
        <f>'6thR'!D$131</f>
        <v>0</v>
      </c>
      <c r="E1789" s="3">
        <f>'6thR'!E$131</f>
        <v>0</v>
      </c>
      <c r="F1789" s="3">
        <f>'6thR'!F$131</f>
        <v>0</v>
      </c>
      <c r="G1789" s="3">
        <f>'6thR'!G$131</f>
        <v>0</v>
      </c>
      <c r="H1789" s="3">
        <f>'6thR'!H$131</f>
        <v>0</v>
      </c>
      <c r="I1789" s="3">
        <f>'6thR'!I$131</f>
        <v>0</v>
      </c>
      <c r="J1789" s="3">
        <f>'6thR'!J$131</f>
        <v>0</v>
      </c>
      <c r="K1789" s="3">
        <f>'6thR'!K$131</f>
        <v>0</v>
      </c>
      <c r="L1789" s="3">
        <f>'6thR'!L$131</f>
        <v>0</v>
      </c>
      <c r="M1789" s="3">
        <f>'6thR'!M$131</f>
        <v>0</v>
      </c>
      <c r="N1789" s="3">
        <f>'6thR'!N$131</f>
        <v>0</v>
      </c>
      <c r="O1789" s="3">
        <f>'6thR'!O$131</f>
        <v>0</v>
      </c>
      <c r="P1789" s="3">
        <f>'6thR'!P$131</f>
        <v>0</v>
      </c>
      <c r="Q1789" s="3">
        <f>'6thR'!Q$131</f>
        <v>0</v>
      </c>
      <c r="R1789" s="3">
        <f>'6thR'!R$131</f>
        <v>0</v>
      </c>
      <c r="S1789" s="3">
        <f>'6thR'!S$131</f>
        <v>0</v>
      </c>
      <c r="T1789" s="3">
        <f>'6thR'!T$131</f>
        <v>0</v>
      </c>
      <c r="U1789" s="10">
        <f t="shared" si="125"/>
        <v>0</v>
      </c>
    </row>
    <row r="1790" spans="1:21" x14ac:dyDescent="0.35">
      <c r="B1790" s="4" t="s">
        <v>18</v>
      </c>
      <c r="C1790" s="3">
        <f>'7thR'!C$131</f>
        <v>0</v>
      </c>
      <c r="D1790" s="3">
        <f>'7thR'!D$131</f>
        <v>0</v>
      </c>
      <c r="E1790" s="3">
        <f>'7thR'!E$131</f>
        <v>0</v>
      </c>
      <c r="F1790" s="3">
        <f>'7thR'!F$131</f>
        <v>0</v>
      </c>
      <c r="G1790" s="3">
        <f>'7thR'!G$131</f>
        <v>0</v>
      </c>
      <c r="H1790" s="3">
        <f>'7thR'!H$131</f>
        <v>0</v>
      </c>
      <c r="I1790" s="3">
        <f>'7thR'!I$131</f>
        <v>0</v>
      </c>
      <c r="J1790" s="3">
        <f>'7thR'!J$131</f>
        <v>0</v>
      </c>
      <c r="K1790" s="3">
        <f>'7thR'!K$131</f>
        <v>0</v>
      </c>
      <c r="L1790" s="3">
        <f>'7thR'!L$131</f>
        <v>0</v>
      </c>
      <c r="M1790" s="3">
        <f>'7thR'!M$131</f>
        <v>0</v>
      </c>
      <c r="N1790" s="3">
        <f>'7thR'!N$131</f>
        <v>0</v>
      </c>
      <c r="O1790" s="3">
        <f>'7thR'!O$131</f>
        <v>0</v>
      </c>
      <c r="P1790" s="3">
        <f>'7thR'!P$131</f>
        <v>0</v>
      </c>
      <c r="Q1790" s="3">
        <f>'7thR'!Q$131</f>
        <v>0</v>
      </c>
      <c r="R1790" s="3">
        <f>'7thR'!R$131</f>
        <v>0</v>
      </c>
      <c r="S1790" s="3">
        <f>'7thR'!S$131</f>
        <v>0</v>
      </c>
      <c r="T1790" s="3">
        <f>'7thR'!T$131</f>
        <v>0</v>
      </c>
      <c r="U1790" s="10">
        <f t="shared" si="125"/>
        <v>0</v>
      </c>
    </row>
    <row r="1791" spans="1:21" ht="15" thickBot="1" x14ac:dyDescent="0.4">
      <c r="B1791" s="4" t="s">
        <v>19</v>
      </c>
      <c r="C1791" s="32">
        <f>'8thR'!C$131</f>
        <v>0</v>
      </c>
      <c r="D1791" s="32">
        <f>'8thR'!D$131</f>
        <v>0</v>
      </c>
      <c r="E1791" s="32">
        <f>'8thR'!E$131</f>
        <v>0</v>
      </c>
      <c r="F1791" s="32">
        <f>'8thR'!F$131</f>
        <v>0</v>
      </c>
      <c r="G1791" s="32">
        <f>'8thR'!G$131</f>
        <v>0</v>
      </c>
      <c r="H1791" s="32">
        <f>'8thR'!H$131</f>
        <v>0</v>
      </c>
      <c r="I1791" s="32">
        <f>'8thR'!I$131</f>
        <v>0</v>
      </c>
      <c r="J1791" s="32">
        <f>'8thR'!J$131</f>
        <v>0</v>
      </c>
      <c r="K1791" s="32">
        <f>'8thR'!K$131</f>
        <v>0</v>
      </c>
      <c r="L1791" s="32">
        <f>'8thR'!L$131</f>
        <v>0</v>
      </c>
      <c r="M1791" s="32">
        <f>'8thR'!M$131</f>
        <v>0</v>
      </c>
      <c r="N1791" s="32">
        <f>'8thR'!N$131</f>
        <v>0</v>
      </c>
      <c r="O1791" s="32">
        <f>'8thR'!O$131</f>
        <v>0</v>
      </c>
      <c r="P1791" s="32">
        <f>'8thR'!P$131</f>
        <v>0</v>
      </c>
      <c r="Q1791" s="32">
        <f>'8thR'!Q$131</f>
        <v>0</v>
      </c>
      <c r="R1791" s="32">
        <f>'8thR'!R$131</f>
        <v>0</v>
      </c>
      <c r="S1791" s="32">
        <f>'8thR'!S$131</f>
        <v>0</v>
      </c>
      <c r="T1791" s="32">
        <f>'8thR'!T$131</f>
        <v>0</v>
      </c>
      <c r="U1791" s="10">
        <f t="shared" si="125"/>
        <v>0</v>
      </c>
    </row>
    <row r="1792" spans="1:21" ht="16" thickTop="1" x14ac:dyDescent="0.35">
      <c r="B1792" s="38" t="s">
        <v>12</v>
      </c>
      <c r="C1792" s="30">
        <f>score!H$131</f>
        <v>0</v>
      </c>
      <c r="D1792" s="30">
        <f>score!I$131</f>
        <v>0</v>
      </c>
      <c r="E1792" s="30">
        <f>score!J$131</f>
        <v>0</v>
      </c>
      <c r="F1792" s="30">
        <f>score!K$131</f>
        <v>0</v>
      </c>
      <c r="G1792" s="30">
        <f>score!L$131</f>
        <v>0</v>
      </c>
      <c r="H1792" s="30">
        <f>score!M$131</f>
        <v>0</v>
      </c>
      <c r="I1792" s="30">
        <f>score!N$131</f>
        <v>0</v>
      </c>
      <c r="J1792" s="30">
        <f>score!O$131</f>
        <v>0</v>
      </c>
      <c r="K1792" s="30">
        <f>score!P$131</f>
        <v>0</v>
      </c>
      <c r="L1792" s="30">
        <f>score!Q$131</f>
        <v>0</v>
      </c>
      <c r="M1792" s="30">
        <f>score!R$131</f>
        <v>0</v>
      </c>
      <c r="N1792" s="30">
        <f>score!S$131</f>
        <v>0</v>
      </c>
      <c r="O1792" s="30">
        <f>score!T$131</f>
        <v>0</v>
      </c>
      <c r="P1792" s="30">
        <f>score!U$131</f>
        <v>0</v>
      </c>
      <c r="Q1792" s="30">
        <f>score!V$131</f>
        <v>0</v>
      </c>
      <c r="R1792" s="30">
        <f>score!W$131</f>
        <v>0</v>
      </c>
      <c r="S1792" s="30">
        <f>score!X$131</f>
        <v>0</v>
      </c>
      <c r="T1792" s="30">
        <f>score!Y$131</f>
        <v>0</v>
      </c>
      <c r="U1792" s="34">
        <f t="shared" si="125"/>
        <v>0</v>
      </c>
    </row>
    <row r="1793" spans="1:21" ht="15.5" x14ac:dyDescent="0.35">
      <c r="B1793" s="39" t="s">
        <v>7</v>
      </c>
      <c r="C1793" s="40">
        <f>score!H$147</f>
        <v>4</v>
      </c>
      <c r="D1793" s="40">
        <f>score!$I$147</f>
        <v>3</v>
      </c>
      <c r="E1793" s="40">
        <f>score!$J$147</f>
        <v>3</v>
      </c>
      <c r="F1793" s="40">
        <f>score!$K$147</f>
        <v>4</v>
      </c>
      <c r="G1793" s="40">
        <f>score!$L$147</f>
        <v>4</v>
      </c>
      <c r="H1793" s="40">
        <f>score!$M$147</f>
        <v>4</v>
      </c>
      <c r="I1793" s="40">
        <f>score!$N$147</f>
        <v>3</v>
      </c>
      <c r="J1793" s="40">
        <f>score!$O$147</f>
        <v>4</v>
      </c>
      <c r="K1793" s="40">
        <f>score!$P$147</f>
        <v>3</v>
      </c>
      <c r="L1793" s="40">
        <f>score!$Q$147</f>
        <v>4</v>
      </c>
      <c r="M1793" s="40">
        <f>score!$R$147</f>
        <v>3</v>
      </c>
      <c r="N1793" s="40">
        <f>score!$S$147</f>
        <v>3</v>
      </c>
      <c r="O1793" s="40">
        <f>score!$T$147</f>
        <v>4</v>
      </c>
      <c r="P1793" s="40">
        <f>score!$U$147</f>
        <v>4</v>
      </c>
      <c r="Q1793" s="40">
        <f>score!$V$147</f>
        <v>4</v>
      </c>
      <c r="R1793" s="40">
        <f>score!$W$147</f>
        <v>3</v>
      </c>
      <c r="S1793" s="40">
        <f>score!$X$147</f>
        <v>4</v>
      </c>
      <c r="T1793" s="40">
        <f>score!$Y$147</f>
        <v>3</v>
      </c>
      <c r="U1793" s="13">
        <f t="shared" si="125"/>
        <v>64</v>
      </c>
    </row>
    <row r="1794" spans="1:21" x14ac:dyDescent="0.35">
      <c r="C1794" s="41"/>
      <c r="D1794" s="41"/>
      <c r="E1794" s="41"/>
      <c r="F1794" s="41"/>
      <c r="G1794" s="41"/>
      <c r="H1794" s="41"/>
      <c r="I1794" s="41"/>
      <c r="J1794" s="41"/>
      <c r="K1794" s="41"/>
      <c r="L1794" s="41"/>
      <c r="M1794" s="41"/>
      <c r="N1794" s="41"/>
      <c r="O1794" s="41"/>
      <c r="P1794" s="41"/>
      <c r="Q1794" s="41"/>
      <c r="R1794" s="41"/>
      <c r="S1794" s="41"/>
      <c r="T1794" s="41"/>
    </row>
    <row r="1795" spans="1:21" x14ac:dyDescent="0.35">
      <c r="A1795" s="151">
        <f>score!A132</f>
        <v>126</v>
      </c>
      <c r="C1795" s="153" t="s">
        <v>6</v>
      </c>
      <c r="D1795" s="153"/>
      <c r="E1795" s="153"/>
      <c r="F1795" s="153"/>
      <c r="G1795" s="153"/>
      <c r="H1795" s="153"/>
      <c r="I1795" s="153"/>
      <c r="J1795" s="153"/>
      <c r="K1795" s="153"/>
      <c r="L1795" s="153"/>
      <c r="M1795" s="153"/>
      <c r="N1795" s="153"/>
      <c r="O1795" s="153"/>
      <c r="P1795" s="153"/>
      <c r="Q1795" s="153"/>
      <c r="R1795" s="153"/>
      <c r="S1795" s="153"/>
      <c r="T1795" s="153"/>
    </row>
    <row r="1796" spans="1:21" x14ac:dyDescent="0.35">
      <c r="A1796" s="151"/>
      <c r="B1796" s="152" t="str">
        <f>score!F132</f>
        <v/>
      </c>
      <c r="C1796" s="155">
        <v>1</v>
      </c>
      <c r="D1796" s="155">
        <v>2</v>
      </c>
      <c r="E1796" s="155">
        <v>3</v>
      </c>
      <c r="F1796" s="155">
        <v>4</v>
      </c>
      <c r="G1796" s="155">
        <v>5</v>
      </c>
      <c r="H1796" s="155">
        <v>6</v>
      </c>
      <c r="I1796" s="155">
        <v>7</v>
      </c>
      <c r="J1796" s="155">
        <v>8</v>
      </c>
      <c r="K1796" s="155">
        <v>9</v>
      </c>
      <c r="L1796" s="155">
        <v>10</v>
      </c>
      <c r="M1796" s="155">
        <v>11</v>
      </c>
      <c r="N1796" s="155">
        <v>12</v>
      </c>
      <c r="O1796" s="155">
        <v>13</v>
      </c>
      <c r="P1796" s="155">
        <v>14</v>
      </c>
      <c r="Q1796" s="155">
        <v>15</v>
      </c>
      <c r="R1796" s="155">
        <v>16</v>
      </c>
      <c r="S1796" s="155">
        <v>17</v>
      </c>
      <c r="T1796" s="155">
        <v>18</v>
      </c>
      <c r="U1796" s="42" t="s">
        <v>1</v>
      </c>
    </row>
    <row r="1797" spans="1:21" x14ac:dyDescent="0.35">
      <c r="B1797" s="154"/>
      <c r="C1797" s="146"/>
      <c r="D1797" s="146"/>
      <c r="E1797" s="146"/>
      <c r="F1797" s="146"/>
      <c r="G1797" s="146"/>
      <c r="H1797" s="146"/>
      <c r="I1797" s="146"/>
      <c r="J1797" s="146"/>
      <c r="K1797" s="146"/>
      <c r="L1797" s="146"/>
      <c r="M1797" s="146"/>
      <c r="N1797" s="146"/>
      <c r="O1797" s="146"/>
      <c r="P1797" s="146"/>
      <c r="Q1797" s="146"/>
      <c r="R1797" s="146"/>
      <c r="S1797" s="146"/>
      <c r="T1797" s="146"/>
      <c r="U1797" s="43"/>
    </row>
    <row r="1798" spans="1:21" x14ac:dyDescent="0.35">
      <c r="B1798" s="4" t="s">
        <v>8</v>
      </c>
      <c r="C1798" s="3">
        <f>'1stR'!C$132</f>
        <v>0</v>
      </c>
      <c r="D1798" s="3">
        <f>'1stR'!D$132</f>
        <v>0</v>
      </c>
      <c r="E1798" s="3">
        <f>'1stR'!E$132</f>
        <v>0</v>
      </c>
      <c r="F1798" s="3">
        <f>'1stR'!F$132</f>
        <v>0</v>
      </c>
      <c r="G1798" s="3">
        <f>'1stR'!G$132</f>
        <v>0</v>
      </c>
      <c r="H1798" s="3">
        <f>'1stR'!H$132</f>
        <v>0</v>
      </c>
      <c r="I1798" s="3">
        <f>'1stR'!I$132</f>
        <v>0</v>
      </c>
      <c r="J1798" s="3">
        <f>'1stR'!J$132</f>
        <v>0</v>
      </c>
      <c r="K1798" s="3">
        <f>'1stR'!K$132</f>
        <v>0</v>
      </c>
      <c r="L1798" s="3">
        <f>'1stR'!L$132</f>
        <v>0</v>
      </c>
      <c r="M1798" s="3">
        <f>'1stR'!M$132</f>
        <v>0</v>
      </c>
      <c r="N1798" s="3">
        <f>'1stR'!N$132</f>
        <v>0</v>
      </c>
      <c r="O1798" s="3">
        <f>'1stR'!O$132</f>
        <v>0</v>
      </c>
      <c r="P1798" s="3">
        <f>'1stR'!P$132</f>
        <v>0</v>
      </c>
      <c r="Q1798" s="3">
        <f>'1stR'!Q$132</f>
        <v>0</v>
      </c>
      <c r="R1798" s="3">
        <f>'1stR'!R$132</f>
        <v>0</v>
      </c>
      <c r="S1798" s="3">
        <f>'1stR'!S$132</f>
        <v>0</v>
      </c>
      <c r="T1798" s="3">
        <f>'1stR'!T$132</f>
        <v>0</v>
      </c>
      <c r="U1798" s="10">
        <f>SUM(C1798:T1798)</f>
        <v>0</v>
      </c>
    </row>
    <row r="1799" spans="1:21" x14ac:dyDescent="0.35">
      <c r="B1799" s="4" t="s">
        <v>13</v>
      </c>
      <c r="C1799" s="3">
        <f>'2ndR'!C$132</f>
        <v>0</v>
      </c>
      <c r="D1799" s="3">
        <f>'2ndR'!D$132</f>
        <v>0</v>
      </c>
      <c r="E1799" s="3">
        <f>'2ndR'!E$132</f>
        <v>0</v>
      </c>
      <c r="F1799" s="3">
        <f>'2ndR'!F$132</f>
        <v>0</v>
      </c>
      <c r="G1799" s="3">
        <f>'2ndR'!G$132</f>
        <v>0</v>
      </c>
      <c r="H1799" s="3">
        <f>'2ndR'!H$132</f>
        <v>0</v>
      </c>
      <c r="I1799" s="3">
        <f>'2ndR'!I$132</f>
        <v>0</v>
      </c>
      <c r="J1799" s="3">
        <f>'2ndR'!J$132</f>
        <v>0</v>
      </c>
      <c r="K1799" s="3">
        <f>'2ndR'!K$132</f>
        <v>0</v>
      </c>
      <c r="L1799" s="3">
        <f>'2ndR'!L$132</f>
        <v>0</v>
      </c>
      <c r="M1799" s="3">
        <f>'2ndR'!M$132</f>
        <v>0</v>
      </c>
      <c r="N1799" s="3">
        <f>'2ndR'!N$132</f>
        <v>0</v>
      </c>
      <c r="O1799" s="3">
        <f>'2ndR'!O$132</f>
        <v>0</v>
      </c>
      <c r="P1799" s="3">
        <f>'2ndR'!P$132</f>
        <v>0</v>
      </c>
      <c r="Q1799" s="3">
        <f>'2ndR'!Q$132</f>
        <v>0</v>
      </c>
      <c r="R1799" s="3">
        <f>'2ndR'!R$132</f>
        <v>0</v>
      </c>
      <c r="S1799" s="3">
        <f>'2ndR'!S$132</f>
        <v>0</v>
      </c>
      <c r="T1799" s="3">
        <f>'2ndR'!T$132</f>
        <v>0</v>
      </c>
      <c r="U1799" s="10">
        <f t="shared" ref="U1799:U1807" si="126">SUM(C1799:T1799)</f>
        <v>0</v>
      </c>
    </row>
    <row r="1800" spans="1:21" x14ac:dyDescent="0.35">
      <c r="B1800" s="4" t="s">
        <v>14</v>
      </c>
      <c r="C1800" s="3">
        <f>'3rdR'!C$132</f>
        <v>0</v>
      </c>
      <c r="D1800" s="3">
        <f>'3rdR'!D$132</f>
        <v>0</v>
      </c>
      <c r="E1800" s="3">
        <f>'3rdR'!E$132</f>
        <v>0</v>
      </c>
      <c r="F1800" s="3">
        <f>'3rdR'!F$132</f>
        <v>0</v>
      </c>
      <c r="G1800" s="3">
        <f>'3rdR'!G$132</f>
        <v>0</v>
      </c>
      <c r="H1800" s="3">
        <f>'3rdR'!H$132</f>
        <v>0</v>
      </c>
      <c r="I1800" s="3">
        <f>'3rdR'!I$132</f>
        <v>0</v>
      </c>
      <c r="J1800" s="3">
        <f>'3rdR'!J$132</f>
        <v>0</v>
      </c>
      <c r="K1800" s="3">
        <f>'3rdR'!K$132</f>
        <v>0</v>
      </c>
      <c r="L1800" s="3">
        <f>'3rdR'!L$132</f>
        <v>0</v>
      </c>
      <c r="M1800" s="3">
        <f>'3rdR'!M$132</f>
        <v>0</v>
      </c>
      <c r="N1800" s="3">
        <f>'3rdR'!N$132</f>
        <v>0</v>
      </c>
      <c r="O1800" s="3">
        <f>'3rdR'!O$132</f>
        <v>0</v>
      </c>
      <c r="P1800" s="3">
        <f>'3rdR'!P$132</f>
        <v>0</v>
      </c>
      <c r="Q1800" s="3">
        <f>'3rdR'!Q$132</f>
        <v>0</v>
      </c>
      <c r="R1800" s="3">
        <f>'3rdR'!R$132</f>
        <v>0</v>
      </c>
      <c r="S1800" s="3">
        <f>'3rdR'!S$132</f>
        <v>0</v>
      </c>
      <c r="T1800" s="3">
        <f>'3rdR'!T$132</f>
        <v>0</v>
      </c>
      <c r="U1800" s="10">
        <f t="shared" si="126"/>
        <v>0</v>
      </c>
    </row>
    <row r="1801" spans="1:21" x14ac:dyDescent="0.35">
      <c r="B1801" s="4" t="s">
        <v>15</v>
      </c>
      <c r="C1801" s="3">
        <f>'4thR'!C$132</f>
        <v>0</v>
      </c>
      <c r="D1801" s="3">
        <f>'4thR'!D$132</f>
        <v>0</v>
      </c>
      <c r="E1801" s="3">
        <f>'4thR'!E$132</f>
        <v>0</v>
      </c>
      <c r="F1801" s="3">
        <f>'4thR'!F$132</f>
        <v>0</v>
      </c>
      <c r="G1801" s="3">
        <f>'4thR'!G$132</f>
        <v>0</v>
      </c>
      <c r="H1801" s="3">
        <f>'4thR'!H$132</f>
        <v>0</v>
      </c>
      <c r="I1801" s="3">
        <f>'4thR'!I$132</f>
        <v>0</v>
      </c>
      <c r="J1801" s="3">
        <f>'4thR'!J$132</f>
        <v>0</v>
      </c>
      <c r="K1801" s="3">
        <f>'4thR'!K$132</f>
        <v>0</v>
      </c>
      <c r="L1801" s="3">
        <f>'4thR'!L$132</f>
        <v>0</v>
      </c>
      <c r="M1801" s="3">
        <f>'4thR'!M$132</f>
        <v>0</v>
      </c>
      <c r="N1801" s="3">
        <f>'4thR'!N$132</f>
        <v>0</v>
      </c>
      <c r="O1801" s="3">
        <f>'4thR'!O$132</f>
        <v>0</v>
      </c>
      <c r="P1801" s="3">
        <f>'4thR'!P$132</f>
        <v>0</v>
      </c>
      <c r="Q1801" s="3">
        <f>'4thR'!Q$132</f>
        <v>0</v>
      </c>
      <c r="R1801" s="3">
        <f>'4thR'!R$132</f>
        <v>0</v>
      </c>
      <c r="S1801" s="3">
        <f>'4thR'!S$132</f>
        <v>0</v>
      </c>
      <c r="T1801" s="3">
        <f>'4thR'!T$132</f>
        <v>0</v>
      </c>
      <c r="U1801" s="10">
        <f t="shared" si="126"/>
        <v>0</v>
      </c>
    </row>
    <row r="1802" spans="1:21" x14ac:dyDescent="0.35">
      <c r="B1802" s="4" t="s">
        <v>16</v>
      </c>
      <c r="C1802" s="3">
        <f>'5thR'!C$132</f>
        <v>0</v>
      </c>
      <c r="D1802" s="3">
        <f>'5thR'!D$132</f>
        <v>0</v>
      </c>
      <c r="E1802" s="3">
        <f>'5thR'!E$132</f>
        <v>0</v>
      </c>
      <c r="F1802" s="3">
        <f>'5thR'!F$132</f>
        <v>0</v>
      </c>
      <c r="G1802" s="3">
        <f>'5thR'!G$132</f>
        <v>0</v>
      </c>
      <c r="H1802" s="3">
        <f>'5thR'!H$132</f>
        <v>0</v>
      </c>
      <c r="I1802" s="3">
        <f>'5thR'!I$132</f>
        <v>0</v>
      </c>
      <c r="J1802" s="3">
        <f>'5thR'!J$132</f>
        <v>0</v>
      </c>
      <c r="K1802" s="3">
        <f>'5thR'!K$132</f>
        <v>0</v>
      </c>
      <c r="L1802" s="3">
        <f>'5thR'!L$132</f>
        <v>0</v>
      </c>
      <c r="M1802" s="3">
        <f>'5thR'!M$132</f>
        <v>0</v>
      </c>
      <c r="N1802" s="3">
        <f>'5thR'!N$132</f>
        <v>0</v>
      </c>
      <c r="O1802" s="3">
        <f>'5thR'!O$132</f>
        <v>0</v>
      </c>
      <c r="P1802" s="3">
        <f>'5thR'!P$132</f>
        <v>0</v>
      </c>
      <c r="Q1802" s="3">
        <f>'5thR'!Q$132</f>
        <v>0</v>
      </c>
      <c r="R1802" s="3">
        <f>'5thR'!R$132</f>
        <v>0</v>
      </c>
      <c r="S1802" s="3">
        <f>'5thR'!S$132</f>
        <v>0</v>
      </c>
      <c r="T1802" s="3">
        <f>'5thR'!T$132</f>
        <v>0</v>
      </c>
      <c r="U1802" s="10">
        <f t="shared" si="126"/>
        <v>0</v>
      </c>
    </row>
    <row r="1803" spans="1:21" x14ac:dyDescent="0.35">
      <c r="B1803" s="4" t="s">
        <v>17</v>
      </c>
      <c r="C1803" s="3">
        <f>'6thR'!C$132</f>
        <v>0</v>
      </c>
      <c r="D1803" s="3">
        <f>'6thR'!D$132</f>
        <v>0</v>
      </c>
      <c r="E1803" s="3">
        <f>'6thR'!E$132</f>
        <v>0</v>
      </c>
      <c r="F1803" s="3">
        <f>'6thR'!F$132</f>
        <v>0</v>
      </c>
      <c r="G1803" s="3">
        <f>'6thR'!G$132</f>
        <v>0</v>
      </c>
      <c r="H1803" s="3">
        <f>'6thR'!H$132</f>
        <v>0</v>
      </c>
      <c r="I1803" s="3">
        <f>'6thR'!I$132</f>
        <v>0</v>
      </c>
      <c r="J1803" s="3">
        <f>'6thR'!J$132</f>
        <v>0</v>
      </c>
      <c r="K1803" s="3">
        <f>'6thR'!K$132</f>
        <v>0</v>
      </c>
      <c r="L1803" s="3">
        <f>'6thR'!L$132</f>
        <v>0</v>
      </c>
      <c r="M1803" s="3">
        <f>'6thR'!M$132</f>
        <v>0</v>
      </c>
      <c r="N1803" s="3">
        <f>'6thR'!N$132</f>
        <v>0</v>
      </c>
      <c r="O1803" s="3">
        <f>'6thR'!O$132</f>
        <v>0</v>
      </c>
      <c r="P1803" s="3">
        <f>'6thR'!P$132</f>
        <v>0</v>
      </c>
      <c r="Q1803" s="3">
        <f>'6thR'!Q$132</f>
        <v>0</v>
      </c>
      <c r="R1803" s="3">
        <f>'6thR'!R$132</f>
        <v>0</v>
      </c>
      <c r="S1803" s="3">
        <f>'6thR'!S$132</f>
        <v>0</v>
      </c>
      <c r="T1803" s="3">
        <f>'6thR'!T$132</f>
        <v>0</v>
      </c>
      <c r="U1803" s="10">
        <f t="shared" si="126"/>
        <v>0</v>
      </c>
    </row>
    <row r="1804" spans="1:21" x14ac:dyDescent="0.35">
      <c r="B1804" s="4" t="s">
        <v>18</v>
      </c>
      <c r="C1804" s="3">
        <f>'7thR'!C$132</f>
        <v>0</v>
      </c>
      <c r="D1804" s="3">
        <f>'7thR'!D$132</f>
        <v>0</v>
      </c>
      <c r="E1804" s="3">
        <f>'7thR'!E$132</f>
        <v>0</v>
      </c>
      <c r="F1804" s="3">
        <f>'7thR'!F$132</f>
        <v>0</v>
      </c>
      <c r="G1804" s="3">
        <f>'7thR'!G$132</f>
        <v>0</v>
      </c>
      <c r="H1804" s="3">
        <f>'7thR'!H$132</f>
        <v>0</v>
      </c>
      <c r="I1804" s="3">
        <f>'7thR'!I$132</f>
        <v>0</v>
      </c>
      <c r="J1804" s="3">
        <f>'7thR'!J$132</f>
        <v>0</v>
      </c>
      <c r="K1804" s="3">
        <f>'7thR'!K$132</f>
        <v>0</v>
      </c>
      <c r="L1804" s="3">
        <f>'7thR'!L$132</f>
        <v>0</v>
      </c>
      <c r="M1804" s="3">
        <f>'7thR'!M$132</f>
        <v>0</v>
      </c>
      <c r="N1804" s="3">
        <f>'7thR'!N$132</f>
        <v>0</v>
      </c>
      <c r="O1804" s="3">
        <f>'7thR'!O$132</f>
        <v>0</v>
      </c>
      <c r="P1804" s="3">
        <f>'7thR'!P$132</f>
        <v>0</v>
      </c>
      <c r="Q1804" s="3">
        <f>'7thR'!Q$132</f>
        <v>0</v>
      </c>
      <c r="R1804" s="3">
        <f>'7thR'!R$132</f>
        <v>0</v>
      </c>
      <c r="S1804" s="3">
        <f>'7thR'!S$132</f>
        <v>0</v>
      </c>
      <c r="T1804" s="3">
        <f>'7thR'!T$132</f>
        <v>0</v>
      </c>
      <c r="U1804" s="10">
        <f t="shared" si="126"/>
        <v>0</v>
      </c>
    </row>
    <row r="1805" spans="1:21" ht="15" thickBot="1" x14ac:dyDescent="0.4">
      <c r="B1805" s="4" t="s">
        <v>19</v>
      </c>
      <c r="C1805" s="32">
        <f>'8thR'!C$132</f>
        <v>0</v>
      </c>
      <c r="D1805" s="32">
        <f>'8thR'!D$132</f>
        <v>0</v>
      </c>
      <c r="E1805" s="32">
        <f>'8thR'!E$132</f>
        <v>0</v>
      </c>
      <c r="F1805" s="32">
        <f>'8thR'!F$132</f>
        <v>0</v>
      </c>
      <c r="G1805" s="32">
        <f>'8thR'!G$132</f>
        <v>0</v>
      </c>
      <c r="H1805" s="32">
        <f>'8thR'!H$132</f>
        <v>0</v>
      </c>
      <c r="I1805" s="32">
        <f>'8thR'!I$132</f>
        <v>0</v>
      </c>
      <c r="J1805" s="32">
        <f>'8thR'!J$132</f>
        <v>0</v>
      </c>
      <c r="K1805" s="32">
        <f>'8thR'!K$132</f>
        <v>0</v>
      </c>
      <c r="L1805" s="32">
        <f>'8thR'!L$132</f>
        <v>0</v>
      </c>
      <c r="M1805" s="32">
        <f>'8thR'!M$132</f>
        <v>0</v>
      </c>
      <c r="N1805" s="32">
        <f>'8thR'!N$132</f>
        <v>0</v>
      </c>
      <c r="O1805" s="32">
        <f>'8thR'!O$132</f>
        <v>0</v>
      </c>
      <c r="P1805" s="32">
        <f>'8thR'!P$132</f>
        <v>0</v>
      </c>
      <c r="Q1805" s="32">
        <f>'8thR'!Q$132</f>
        <v>0</v>
      </c>
      <c r="R1805" s="32">
        <f>'8thR'!R$132</f>
        <v>0</v>
      </c>
      <c r="S1805" s="32">
        <f>'8thR'!S$132</f>
        <v>0</v>
      </c>
      <c r="T1805" s="32">
        <f>'8thR'!T$132</f>
        <v>0</v>
      </c>
      <c r="U1805" s="10">
        <f t="shared" si="126"/>
        <v>0</v>
      </c>
    </row>
    <row r="1806" spans="1:21" ht="16" thickTop="1" x14ac:dyDescent="0.35">
      <c r="B1806" s="38" t="s">
        <v>12</v>
      </c>
      <c r="C1806" s="30">
        <f>score!H$132</f>
        <v>0</v>
      </c>
      <c r="D1806" s="30">
        <f>score!I$132</f>
        <v>0</v>
      </c>
      <c r="E1806" s="30">
        <f>score!J$132</f>
        <v>0</v>
      </c>
      <c r="F1806" s="30">
        <f>score!K$132</f>
        <v>0</v>
      </c>
      <c r="G1806" s="30">
        <f>score!L$132</f>
        <v>0</v>
      </c>
      <c r="H1806" s="30">
        <f>score!M$132</f>
        <v>0</v>
      </c>
      <c r="I1806" s="30">
        <f>score!N$132</f>
        <v>0</v>
      </c>
      <c r="J1806" s="30">
        <f>score!O$132</f>
        <v>0</v>
      </c>
      <c r="K1806" s="30">
        <f>score!P$132</f>
        <v>0</v>
      </c>
      <c r="L1806" s="30">
        <f>score!Q$132</f>
        <v>0</v>
      </c>
      <c r="M1806" s="30">
        <f>score!R$132</f>
        <v>0</v>
      </c>
      <c r="N1806" s="30">
        <f>score!S$132</f>
        <v>0</v>
      </c>
      <c r="O1806" s="30">
        <f>score!T$132</f>
        <v>0</v>
      </c>
      <c r="P1806" s="30">
        <f>score!U$132</f>
        <v>0</v>
      </c>
      <c r="Q1806" s="30">
        <f>score!V$132</f>
        <v>0</v>
      </c>
      <c r="R1806" s="30">
        <f>score!W$132</f>
        <v>0</v>
      </c>
      <c r="S1806" s="30">
        <f>score!X$132</f>
        <v>0</v>
      </c>
      <c r="T1806" s="30">
        <f>score!Y$132</f>
        <v>0</v>
      </c>
      <c r="U1806" s="34">
        <f t="shared" si="126"/>
        <v>0</v>
      </c>
    </row>
    <row r="1807" spans="1:21" ht="15.5" x14ac:dyDescent="0.35">
      <c r="B1807" s="39" t="s">
        <v>7</v>
      </c>
      <c r="C1807" s="40">
        <f>score!H$147</f>
        <v>4</v>
      </c>
      <c r="D1807" s="40">
        <f>score!$I$147</f>
        <v>3</v>
      </c>
      <c r="E1807" s="40">
        <f>score!$J$147</f>
        <v>3</v>
      </c>
      <c r="F1807" s="40">
        <f>score!$K$147</f>
        <v>4</v>
      </c>
      <c r="G1807" s="40">
        <f>score!$L$147</f>
        <v>4</v>
      </c>
      <c r="H1807" s="40">
        <f>score!$M$147</f>
        <v>4</v>
      </c>
      <c r="I1807" s="40">
        <f>score!$N$147</f>
        <v>3</v>
      </c>
      <c r="J1807" s="40">
        <f>score!$O$147</f>
        <v>4</v>
      </c>
      <c r="K1807" s="40">
        <f>score!$P$147</f>
        <v>3</v>
      </c>
      <c r="L1807" s="40">
        <f>score!$Q$147</f>
        <v>4</v>
      </c>
      <c r="M1807" s="40">
        <f>score!$R$147</f>
        <v>3</v>
      </c>
      <c r="N1807" s="40">
        <f>score!$S$147</f>
        <v>3</v>
      </c>
      <c r="O1807" s="40">
        <f>score!$T$147</f>
        <v>4</v>
      </c>
      <c r="P1807" s="40">
        <f>score!$U$147</f>
        <v>4</v>
      </c>
      <c r="Q1807" s="40">
        <f>score!$V$147</f>
        <v>4</v>
      </c>
      <c r="R1807" s="40">
        <f>score!$W$147</f>
        <v>3</v>
      </c>
      <c r="S1807" s="40">
        <f>score!$X$147</f>
        <v>4</v>
      </c>
      <c r="T1807" s="40">
        <f>score!$Y$147</f>
        <v>3</v>
      </c>
      <c r="U1807" s="13">
        <f t="shared" si="126"/>
        <v>64</v>
      </c>
    </row>
    <row r="1808" spans="1:21" x14ac:dyDescent="0.35">
      <c r="C1808" s="41"/>
      <c r="D1808" s="41"/>
      <c r="E1808" s="41"/>
      <c r="F1808" s="41"/>
      <c r="G1808" s="41"/>
      <c r="H1808" s="41"/>
      <c r="I1808" s="41"/>
      <c r="J1808" s="41"/>
      <c r="K1808" s="41"/>
      <c r="L1808" s="41"/>
      <c r="M1808" s="41"/>
      <c r="N1808" s="41"/>
      <c r="O1808" s="41"/>
      <c r="P1808" s="41"/>
      <c r="Q1808" s="41"/>
      <c r="R1808" s="41"/>
      <c r="S1808" s="41"/>
      <c r="T1808" s="41"/>
    </row>
    <row r="1809" spans="1:21" x14ac:dyDescent="0.35">
      <c r="A1809" s="151">
        <f>score!A133</f>
        <v>127</v>
      </c>
      <c r="C1809" s="149" t="s">
        <v>6</v>
      </c>
      <c r="D1809" s="149"/>
      <c r="E1809" s="149"/>
      <c r="F1809" s="149"/>
      <c r="G1809" s="149"/>
      <c r="H1809" s="149"/>
      <c r="I1809" s="149"/>
      <c r="J1809" s="149"/>
      <c r="K1809" s="149"/>
      <c r="L1809" s="149"/>
      <c r="M1809" s="149"/>
      <c r="N1809" s="149"/>
      <c r="O1809" s="149"/>
      <c r="P1809" s="149"/>
      <c r="Q1809" s="149"/>
      <c r="R1809" s="149"/>
      <c r="S1809" s="149"/>
      <c r="T1809" s="149"/>
    </row>
    <row r="1810" spans="1:21" x14ac:dyDescent="0.35">
      <c r="A1810" s="151"/>
      <c r="B1810" s="152" t="str">
        <f>score!F133</f>
        <v/>
      </c>
      <c r="C1810" s="147">
        <v>1</v>
      </c>
      <c r="D1810" s="147">
        <v>2</v>
      </c>
      <c r="E1810" s="147">
        <v>3</v>
      </c>
      <c r="F1810" s="147">
        <v>4</v>
      </c>
      <c r="G1810" s="147">
        <v>5</v>
      </c>
      <c r="H1810" s="147">
        <v>6</v>
      </c>
      <c r="I1810" s="147">
        <v>7</v>
      </c>
      <c r="J1810" s="147">
        <v>8</v>
      </c>
      <c r="K1810" s="147">
        <v>9</v>
      </c>
      <c r="L1810" s="147">
        <v>10</v>
      </c>
      <c r="M1810" s="147">
        <v>11</v>
      </c>
      <c r="N1810" s="147">
        <v>12</v>
      </c>
      <c r="O1810" s="147">
        <v>13</v>
      </c>
      <c r="P1810" s="147">
        <v>14</v>
      </c>
      <c r="Q1810" s="147">
        <v>15</v>
      </c>
      <c r="R1810" s="147">
        <v>16</v>
      </c>
      <c r="S1810" s="147">
        <v>17</v>
      </c>
      <c r="T1810" s="147">
        <v>18</v>
      </c>
      <c r="U1810" s="42" t="s">
        <v>1</v>
      </c>
    </row>
    <row r="1811" spans="1:21" x14ac:dyDescent="0.35">
      <c r="B1811" s="152"/>
      <c r="C1811" s="147"/>
      <c r="D1811" s="147"/>
      <c r="E1811" s="147"/>
      <c r="F1811" s="147"/>
      <c r="G1811" s="147"/>
      <c r="H1811" s="147"/>
      <c r="I1811" s="147"/>
      <c r="J1811" s="147"/>
      <c r="K1811" s="147"/>
      <c r="L1811" s="147"/>
      <c r="M1811" s="147"/>
      <c r="N1811" s="147"/>
      <c r="O1811" s="147"/>
      <c r="P1811" s="147"/>
      <c r="Q1811" s="147"/>
      <c r="R1811" s="147"/>
      <c r="S1811" s="147"/>
      <c r="T1811" s="147"/>
      <c r="U1811" s="43"/>
    </row>
    <row r="1812" spans="1:21" x14ac:dyDescent="0.35">
      <c r="B1812" s="4" t="s">
        <v>8</v>
      </c>
      <c r="C1812" s="3">
        <f>'1stR'!C$133</f>
        <v>0</v>
      </c>
      <c r="D1812" s="3">
        <f>'1stR'!D$133</f>
        <v>0</v>
      </c>
      <c r="E1812" s="3">
        <f>'1stR'!E$133</f>
        <v>0</v>
      </c>
      <c r="F1812" s="3">
        <f>'1stR'!F$133</f>
        <v>0</v>
      </c>
      <c r="G1812" s="3">
        <f>'1stR'!G$133</f>
        <v>0</v>
      </c>
      <c r="H1812" s="3">
        <f>'1stR'!H$133</f>
        <v>0</v>
      </c>
      <c r="I1812" s="3">
        <f>'1stR'!I$133</f>
        <v>0</v>
      </c>
      <c r="J1812" s="3">
        <f>'1stR'!J$133</f>
        <v>0</v>
      </c>
      <c r="K1812" s="3">
        <f>'1stR'!K$133</f>
        <v>0</v>
      </c>
      <c r="L1812" s="3">
        <f>'1stR'!L$133</f>
        <v>0</v>
      </c>
      <c r="M1812" s="3">
        <f>'1stR'!M$133</f>
        <v>0</v>
      </c>
      <c r="N1812" s="3">
        <f>'1stR'!N$133</f>
        <v>0</v>
      </c>
      <c r="O1812" s="3">
        <f>'1stR'!O$133</f>
        <v>0</v>
      </c>
      <c r="P1812" s="3">
        <f>'1stR'!P$133</f>
        <v>0</v>
      </c>
      <c r="Q1812" s="3">
        <f>'1stR'!Q$133</f>
        <v>0</v>
      </c>
      <c r="R1812" s="3">
        <f>'1stR'!R$133</f>
        <v>0</v>
      </c>
      <c r="S1812" s="3">
        <f>'1stR'!S$133</f>
        <v>0</v>
      </c>
      <c r="T1812" s="3">
        <f>'1stR'!T$133</f>
        <v>0</v>
      </c>
      <c r="U1812" s="10">
        <f>SUM(C1812:T1812)</f>
        <v>0</v>
      </c>
    </row>
    <row r="1813" spans="1:21" x14ac:dyDescent="0.35">
      <c r="B1813" s="4" t="s">
        <v>13</v>
      </c>
      <c r="C1813" s="3">
        <f>'2ndR'!C$133</f>
        <v>0</v>
      </c>
      <c r="D1813" s="3">
        <f>'2ndR'!D$133</f>
        <v>0</v>
      </c>
      <c r="E1813" s="3">
        <f>'2ndR'!E$133</f>
        <v>0</v>
      </c>
      <c r="F1813" s="3">
        <f>'2ndR'!F$133</f>
        <v>0</v>
      </c>
      <c r="G1813" s="3">
        <f>'2ndR'!G$133</f>
        <v>0</v>
      </c>
      <c r="H1813" s="3">
        <f>'2ndR'!H$133</f>
        <v>0</v>
      </c>
      <c r="I1813" s="3">
        <f>'2ndR'!I$133</f>
        <v>0</v>
      </c>
      <c r="J1813" s="3">
        <f>'2ndR'!J$133</f>
        <v>0</v>
      </c>
      <c r="K1813" s="3">
        <f>'2ndR'!K$133</f>
        <v>0</v>
      </c>
      <c r="L1813" s="3">
        <f>'2ndR'!L$133</f>
        <v>0</v>
      </c>
      <c r="M1813" s="3">
        <f>'2ndR'!M$133</f>
        <v>0</v>
      </c>
      <c r="N1813" s="3">
        <f>'2ndR'!N$133</f>
        <v>0</v>
      </c>
      <c r="O1813" s="3">
        <f>'2ndR'!O$133</f>
        <v>0</v>
      </c>
      <c r="P1813" s="3">
        <f>'2ndR'!P$133</f>
        <v>0</v>
      </c>
      <c r="Q1813" s="3">
        <f>'2ndR'!Q$133</f>
        <v>0</v>
      </c>
      <c r="R1813" s="3">
        <f>'2ndR'!R$133</f>
        <v>0</v>
      </c>
      <c r="S1813" s="3">
        <f>'2ndR'!S$133</f>
        <v>0</v>
      </c>
      <c r="T1813" s="3">
        <f>'2ndR'!T$133</f>
        <v>0</v>
      </c>
      <c r="U1813" s="10">
        <f t="shared" ref="U1813:U1821" si="127">SUM(C1813:T1813)</f>
        <v>0</v>
      </c>
    </row>
    <row r="1814" spans="1:21" x14ac:dyDescent="0.35">
      <c r="B1814" s="4" t="s">
        <v>14</v>
      </c>
      <c r="C1814" s="3">
        <f>'3rdR'!C$133</f>
        <v>0</v>
      </c>
      <c r="D1814" s="3">
        <f>'3rdR'!D$133</f>
        <v>0</v>
      </c>
      <c r="E1814" s="3">
        <f>'3rdR'!E$133</f>
        <v>0</v>
      </c>
      <c r="F1814" s="3">
        <f>'3rdR'!F$133</f>
        <v>0</v>
      </c>
      <c r="G1814" s="3">
        <f>'3rdR'!G$133</f>
        <v>0</v>
      </c>
      <c r="H1814" s="3">
        <f>'3rdR'!H$133</f>
        <v>0</v>
      </c>
      <c r="I1814" s="3">
        <f>'3rdR'!I$133</f>
        <v>0</v>
      </c>
      <c r="J1814" s="3">
        <f>'3rdR'!J$133</f>
        <v>0</v>
      </c>
      <c r="K1814" s="3">
        <f>'3rdR'!K$133</f>
        <v>0</v>
      </c>
      <c r="L1814" s="3">
        <f>'3rdR'!L$133</f>
        <v>0</v>
      </c>
      <c r="M1814" s="3">
        <f>'3rdR'!M$133</f>
        <v>0</v>
      </c>
      <c r="N1814" s="3">
        <f>'3rdR'!N$133</f>
        <v>0</v>
      </c>
      <c r="O1814" s="3">
        <f>'3rdR'!O$133</f>
        <v>0</v>
      </c>
      <c r="P1814" s="3">
        <f>'3rdR'!P$133</f>
        <v>0</v>
      </c>
      <c r="Q1814" s="3">
        <f>'3rdR'!Q$133</f>
        <v>0</v>
      </c>
      <c r="R1814" s="3">
        <f>'3rdR'!R$133</f>
        <v>0</v>
      </c>
      <c r="S1814" s="3">
        <f>'3rdR'!S$133</f>
        <v>0</v>
      </c>
      <c r="T1814" s="3">
        <f>'3rdR'!T$133</f>
        <v>0</v>
      </c>
      <c r="U1814" s="10">
        <f t="shared" si="127"/>
        <v>0</v>
      </c>
    </row>
    <row r="1815" spans="1:21" x14ac:dyDescent="0.35">
      <c r="B1815" s="4" t="s">
        <v>15</v>
      </c>
      <c r="C1815" s="3">
        <f>'4thR'!C$133</f>
        <v>0</v>
      </c>
      <c r="D1815" s="3">
        <f>'4thR'!D$133</f>
        <v>0</v>
      </c>
      <c r="E1815" s="3">
        <f>'4thR'!E$133</f>
        <v>0</v>
      </c>
      <c r="F1815" s="3">
        <f>'4thR'!F$133</f>
        <v>0</v>
      </c>
      <c r="G1815" s="3">
        <f>'4thR'!G$133</f>
        <v>0</v>
      </c>
      <c r="H1815" s="3">
        <f>'4thR'!H$133</f>
        <v>0</v>
      </c>
      <c r="I1815" s="3">
        <f>'4thR'!I$133</f>
        <v>0</v>
      </c>
      <c r="J1815" s="3">
        <f>'4thR'!J$133</f>
        <v>0</v>
      </c>
      <c r="K1815" s="3">
        <f>'4thR'!K$133</f>
        <v>0</v>
      </c>
      <c r="L1815" s="3">
        <f>'4thR'!L$133</f>
        <v>0</v>
      </c>
      <c r="M1815" s="3">
        <f>'4thR'!M$133</f>
        <v>0</v>
      </c>
      <c r="N1815" s="3">
        <f>'4thR'!N$133</f>
        <v>0</v>
      </c>
      <c r="O1815" s="3">
        <f>'4thR'!O$133</f>
        <v>0</v>
      </c>
      <c r="P1815" s="3">
        <f>'4thR'!P$133</f>
        <v>0</v>
      </c>
      <c r="Q1815" s="3">
        <f>'4thR'!Q$133</f>
        <v>0</v>
      </c>
      <c r="R1815" s="3">
        <f>'4thR'!R$133</f>
        <v>0</v>
      </c>
      <c r="S1815" s="3">
        <f>'4thR'!S$133</f>
        <v>0</v>
      </c>
      <c r="T1815" s="3">
        <f>'4thR'!T$133</f>
        <v>0</v>
      </c>
      <c r="U1815" s="10">
        <f t="shared" si="127"/>
        <v>0</v>
      </c>
    </row>
    <row r="1816" spans="1:21" x14ac:dyDescent="0.35">
      <c r="B1816" s="4" t="s">
        <v>16</v>
      </c>
      <c r="C1816" s="3">
        <f>'5thR'!C$133</f>
        <v>0</v>
      </c>
      <c r="D1816" s="3">
        <f>'5thR'!D$133</f>
        <v>0</v>
      </c>
      <c r="E1816" s="3">
        <f>'5thR'!E$133</f>
        <v>0</v>
      </c>
      <c r="F1816" s="3">
        <f>'5thR'!F$133</f>
        <v>0</v>
      </c>
      <c r="G1816" s="3">
        <f>'5thR'!G$133</f>
        <v>0</v>
      </c>
      <c r="H1816" s="3">
        <f>'5thR'!H$133</f>
        <v>0</v>
      </c>
      <c r="I1816" s="3">
        <f>'5thR'!I$133</f>
        <v>0</v>
      </c>
      <c r="J1816" s="3">
        <f>'5thR'!J$133</f>
        <v>0</v>
      </c>
      <c r="K1816" s="3">
        <f>'5thR'!K$133</f>
        <v>0</v>
      </c>
      <c r="L1816" s="3">
        <f>'5thR'!L$133</f>
        <v>0</v>
      </c>
      <c r="M1816" s="3">
        <f>'5thR'!M$133</f>
        <v>0</v>
      </c>
      <c r="N1816" s="3">
        <f>'5thR'!N$133</f>
        <v>0</v>
      </c>
      <c r="O1816" s="3">
        <f>'5thR'!O$133</f>
        <v>0</v>
      </c>
      <c r="P1816" s="3">
        <f>'5thR'!P$133</f>
        <v>0</v>
      </c>
      <c r="Q1816" s="3">
        <f>'5thR'!Q$133</f>
        <v>0</v>
      </c>
      <c r="R1816" s="3">
        <f>'5thR'!R$133</f>
        <v>0</v>
      </c>
      <c r="S1816" s="3">
        <f>'5thR'!S$133</f>
        <v>0</v>
      </c>
      <c r="T1816" s="3">
        <f>'5thR'!T$133</f>
        <v>0</v>
      </c>
      <c r="U1816" s="10">
        <f t="shared" si="127"/>
        <v>0</v>
      </c>
    </row>
    <row r="1817" spans="1:21" x14ac:dyDescent="0.35">
      <c r="B1817" s="4" t="s">
        <v>17</v>
      </c>
      <c r="C1817" s="3">
        <f>'6thR'!C$133</f>
        <v>0</v>
      </c>
      <c r="D1817" s="3">
        <f>'6thR'!D$133</f>
        <v>0</v>
      </c>
      <c r="E1817" s="3">
        <f>'6thR'!E$133</f>
        <v>0</v>
      </c>
      <c r="F1817" s="3">
        <f>'6thR'!F$133</f>
        <v>0</v>
      </c>
      <c r="G1817" s="3">
        <f>'6thR'!G$133</f>
        <v>0</v>
      </c>
      <c r="H1817" s="3">
        <f>'6thR'!H$133</f>
        <v>0</v>
      </c>
      <c r="I1817" s="3">
        <f>'6thR'!I$133</f>
        <v>0</v>
      </c>
      <c r="J1817" s="3">
        <f>'6thR'!J$133</f>
        <v>0</v>
      </c>
      <c r="K1817" s="3">
        <f>'6thR'!K$133</f>
        <v>0</v>
      </c>
      <c r="L1817" s="3">
        <f>'6thR'!L$133</f>
        <v>0</v>
      </c>
      <c r="M1817" s="3">
        <f>'6thR'!M$133</f>
        <v>0</v>
      </c>
      <c r="N1817" s="3">
        <f>'6thR'!N$133</f>
        <v>0</v>
      </c>
      <c r="O1817" s="3">
        <f>'6thR'!O$133</f>
        <v>0</v>
      </c>
      <c r="P1817" s="3">
        <f>'6thR'!P$133</f>
        <v>0</v>
      </c>
      <c r="Q1817" s="3">
        <f>'6thR'!Q$133</f>
        <v>0</v>
      </c>
      <c r="R1817" s="3">
        <f>'6thR'!R$133</f>
        <v>0</v>
      </c>
      <c r="S1817" s="3">
        <f>'6thR'!S$133</f>
        <v>0</v>
      </c>
      <c r="T1817" s="3">
        <f>'6thR'!T$133</f>
        <v>0</v>
      </c>
      <c r="U1817" s="10">
        <f t="shared" si="127"/>
        <v>0</v>
      </c>
    </row>
    <row r="1818" spans="1:21" x14ac:dyDescent="0.35">
      <c r="B1818" s="4" t="s">
        <v>18</v>
      </c>
      <c r="C1818" s="3">
        <f>'7thR'!C$133</f>
        <v>0</v>
      </c>
      <c r="D1818" s="3">
        <f>'7thR'!D$133</f>
        <v>0</v>
      </c>
      <c r="E1818" s="3">
        <f>'7thR'!E$133</f>
        <v>0</v>
      </c>
      <c r="F1818" s="3">
        <f>'7thR'!F$133</f>
        <v>0</v>
      </c>
      <c r="G1818" s="3">
        <f>'7thR'!G$133</f>
        <v>0</v>
      </c>
      <c r="H1818" s="3">
        <f>'7thR'!H$133</f>
        <v>0</v>
      </c>
      <c r="I1818" s="3">
        <f>'7thR'!I$133</f>
        <v>0</v>
      </c>
      <c r="J1818" s="3">
        <f>'7thR'!J$133</f>
        <v>0</v>
      </c>
      <c r="K1818" s="3">
        <f>'7thR'!K$133</f>
        <v>0</v>
      </c>
      <c r="L1818" s="3">
        <f>'7thR'!L$133</f>
        <v>0</v>
      </c>
      <c r="M1818" s="3">
        <f>'7thR'!M$133</f>
        <v>0</v>
      </c>
      <c r="N1818" s="3">
        <f>'7thR'!N$133</f>
        <v>0</v>
      </c>
      <c r="O1818" s="3">
        <f>'7thR'!O$133</f>
        <v>0</v>
      </c>
      <c r="P1818" s="3">
        <f>'7thR'!P$133</f>
        <v>0</v>
      </c>
      <c r="Q1818" s="3">
        <f>'7thR'!Q$133</f>
        <v>0</v>
      </c>
      <c r="R1818" s="3">
        <f>'7thR'!R$133</f>
        <v>0</v>
      </c>
      <c r="S1818" s="3">
        <f>'7thR'!S$133</f>
        <v>0</v>
      </c>
      <c r="T1818" s="3">
        <f>'7thR'!T$133</f>
        <v>0</v>
      </c>
      <c r="U1818" s="10">
        <f t="shared" si="127"/>
        <v>0</v>
      </c>
    </row>
    <row r="1819" spans="1:21" ht="15" thickBot="1" x14ac:dyDescent="0.4">
      <c r="B1819" s="4" t="s">
        <v>19</v>
      </c>
      <c r="C1819" s="32">
        <f>'8thR'!C$133</f>
        <v>0</v>
      </c>
      <c r="D1819" s="32">
        <f>'8thR'!D$133</f>
        <v>0</v>
      </c>
      <c r="E1819" s="32">
        <f>'8thR'!E$133</f>
        <v>0</v>
      </c>
      <c r="F1819" s="32">
        <f>'8thR'!F$133</f>
        <v>0</v>
      </c>
      <c r="G1819" s="32">
        <f>'8thR'!G$133</f>
        <v>0</v>
      </c>
      <c r="H1819" s="32">
        <f>'8thR'!H$133</f>
        <v>0</v>
      </c>
      <c r="I1819" s="32">
        <f>'8thR'!I$133</f>
        <v>0</v>
      </c>
      <c r="J1819" s="32">
        <f>'8thR'!J$133</f>
        <v>0</v>
      </c>
      <c r="K1819" s="32">
        <f>'8thR'!K$133</f>
        <v>0</v>
      </c>
      <c r="L1819" s="32">
        <f>'8thR'!L$133</f>
        <v>0</v>
      </c>
      <c r="M1819" s="32">
        <f>'8thR'!M$133</f>
        <v>0</v>
      </c>
      <c r="N1819" s="32">
        <f>'8thR'!N$133</f>
        <v>0</v>
      </c>
      <c r="O1819" s="32">
        <f>'8thR'!O$133</f>
        <v>0</v>
      </c>
      <c r="P1819" s="32">
        <f>'8thR'!P$133</f>
        <v>0</v>
      </c>
      <c r="Q1819" s="32">
        <f>'8thR'!Q$133</f>
        <v>0</v>
      </c>
      <c r="R1819" s="32">
        <f>'8thR'!R$133</f>
        <v>0</v>
      </c>
      <c r="S1819" s="32">
        <f>'8thR'!S$133</f>
        <v>0</v>
      </c>
      <c r="T1819" s="32">
        <f>'8thR'!T$133</f>
        <v>0</v>
      </c>
      <c r="U1819" s="10">
        <f t="shared" si="127"/>
        <v>0</v>
      </c>
    </row>
    <row r="1820" spans="1:21" ht="16" thickTop="1" x14ac:dyDescent="0.35">
      <c r="B1820" s="38" t="s">
        <v>12</v>
      </c>
      <c r="C1820" s="30">
        <f>score!H$133</f>
        <v>0</v>
      </c>
      <c r="D1820" s="30">
        <f>score!I$133</f>
        <v>0</v>
      </c>
      <c r="E1820" s="30">
        <f>score!J$133</f>
        <v>0</v>
      </c>
      <c r="F1820" s="30">
        <f>score!K$133</f>
        <v>0</v>
      </c>
      <c r="G1820" s="30">
        <f>score!L$133</f>
        <v>0</v>
      </c>
      <c r="H1820" s="30">
        <f>score!M$133</f>
        <v>0</v>
      </c>
      <c r="I1820" s="30">
        <f>score!N$133</f>
        <v>0</v>
      </c>
      <c r="J1820" s="30">
        <f>score!O$133</f>
        <v>0</v>
      </c>
      <c r="K1820" s="30">
        <f>score!P$133</f>
        <v>0</v>
      </c>
      <c r="L1820" s="30">
        <f>score!Q$133</f>
        <v>0</v>
      </c>
      <c r="M1820" s="30">
        <f>score!R$133</f>
        <v>0</v>
      </c>
      <c r="N1820" s="30">
        <f>score!S$133</f>
        <v>0</v>
      </c>
      <c r="O1820" s="30">
        <f>score!T$133</f>
        <v>0</v>
      </c>
      <c r="P1820" s="30">
        <f>score!U$133</f>
        <v>0</v>
      </c>
      <c r="Q1820" s="30">
        <f>score!V$133</f>
        <v>0</v>
      </c>
      <c r="R1820" s="30">
        <f>score!W$133</f>
        <v>0</v>
      </c>
      <c r="S1820" s="30">
        <f>score!X$133</f>
        <v>0</v>
      </c>
      <c r="T1820" s="30">
        <f>score!Y$133</f>
        <v>0</v>
      </c>
      <c r="U1820" s="34">
        <f t="shared" si="127"/>
        <v>0</v>
      </c>
    </row>
    <row r="1821" spans="1:21" ht="15.5" x14ac:dyDescent="0.35">
      <c r="B1821" s="39" t="s">
        <v>7</v>
      </c>
      <c r="C1821" s="40">
        <f>score!H$147</f>
        <v>4</v>
      </c>
      <c r="D1821" s="40">
        <f>score!$I$147</f>
        <v>3</v>
      </c>
      <c r="E1821" s="40">
        <f>score!$J$147</f>
        <v>3</v>
      </c>
      <c r="F1821" s="40">
        <f>score!$K$147</f>
        <v>4</v>
      </c>
      <c r="G1821" s="40">
        <f>score!$L$147</f>
        <v>4</v>
      </c>
      <c r="H1821" s="40">
        <f>score!$M$147</f>
        <v>4</v>
      </c>
      <c r="I1821" s="40">
        <f>score!$N$147</f>
        <v>3</v>
      </c>
      <c r="J1821" s="40">
        <f>score!$O$147</f>
        <v>4</v>
      </c>
      <c r="K1821" s="40">
        <f>score!$P$147</f>
        <v>3</v>
      </c>
      <c r="L1821" s="40">
        <f>score!$Q$147</f>
        <v>4</v>
      </c>
      <c r="M1821" s="40">
        <f>score!$R$147</f>
        <v>3</v>
      </c>
      <c r="N1821" s="40">
        <f>score!$S$147</f>
        <v>3</v>
      </c>
      <c r="O1821" s="40">
        <f>score!$T$147</f>
        <v>4</v>
      </c>
      <c r="P1821" s="40">
        <f>score!$U$147</f>
        <v>4</v>
      </c>
      <c r="Q1821" s="40">
        <f>score!$V$147</f>
        <v>4</v>
      </c>
      <c r="R1821" s="40">
        <f>score!$W$147</f>
        <v>3</v>
      </c>
      <c r="S1821" s="40">
        <f>score!$X$147</f>
        <v>4</v>
      </c>
      <c r="T1821" s="40">
        <f>score!$Y$147</f>
        <v>3</v>
      </c>
      <c r="U1821" s="13">
        <f t="shared" si="127"/>
        <v>64</v>
      </c>
    </row>
    <row r="1822" spans="1:21" x14ac:dyDescent="0.35">
      <c r="C1822" s="41"/>
      <c r="D1822" s="41"/>
      <c r="E1822" s="41"/>
      <c r="F1822" s="41"/>
      <c r="G1822" s="41"/>
      <c r="H1822" s="41"/>
      <c r="I1822" s="41"/>
      <c r="J1822" s="41"/>
      <c r="K1822" s="41"/>
      <c r="L1822" s="41"/>
      <c r="M1822" s="41"/>
      <c r="N1822" s="41"/>
      <c r="O1822" s="41"/>
      <c r="P1822" s="41"/>
      <c r="Q1822" s="41"/>
      <c r="R1822" s="41"/>
      <c r="S1822" s="41"/>
      <c r="T1822" s="41"/>
    </row>
    <row r="1823" spans="1:21" x14ac:dyDescent="0.35">
      <c r="A1823" s="151">
        <f>score!A134</f>
        <v>128</v>
      </c>
      <c r="C1823" s="153" t="s">
        <v>6</v>
      </c>
      <c r="D1823" s="153"/>
      <c r="E1823" s="153"/>
      <c r="F1823" s="153"/>
      <c r="G1823" s="153"/>
      <c r="H1823" s="153"/>
      <c r="I1823" s="153"/>
      <c r="J1823" s="153"/>
      <c r="K1823" s="153"/>
      <c r="L1823" s="153"/>
      <c r="M1823" s="153"/>
      <c r="N1823" s="153"/>
      <c r="O1823" s="153"/>
      <c r="P1823" s="153"/>
      <c r="Q1823" s="153"/>
      <c r="R1823" s="153"/>
      <c r="S1823" s="153"/>
      <c r="T1823" s="153"/>
    </row>
    <row r="1824" spans="1:21" x14ac:dyDescent="0.35">
      <c r="A1824" s="151"/>
      <c r="B1824" s="152" t="str">
        <f>score!F134</f>
        <v/>
      </c>
      <c r="C1824" s="155">
        <v>1</v>
      </c>
      <c r="D1824" s="155">
        <v>2</v>
      </c>
      <c r="E1824" s="155">
        <v>3</v>
      </c>
      <c r="F1824" s="155">
        <v>4</v>
      </c>
      <c r="G1824" s="155">
        <v>5</v>
      </c>
      <c r="H1824" s="155">
        <v>6</v>
      </c>
      <c r="I1824" s="155">
        <v>7</v>
      </c>
      <c r="J1824" s="155">
        <v>8</v>
      </c>
      <c r="K1824" s="155">
        <v>9</v>
      </c>
      <c r="L1824" s="155">
        <v>10</v>
      </c>
      <c r="M1824" s="155">
        <v>11</v>
      </c>
      <c r="N1824" s="155">
        <v>12</v>
      </c>
      <c r="O1824" s="155">
        <v>13</v>
      </c>
      <c r="P1824" s="155">
        <v>14</v>
      </c>
      <c r="Q1824" s="155">
        <v>15</v>
      </c>
      <c r="R1824" s="155">
        <v>16</v>
      </c>
      <c r="S1824" s="155">
        <v>17</v>
      </c>
      <c r="T1824" s="155">
        <v>18</v>
      </c>
      <c r="U1824" s="42" t="s">
        <v>1</v>
      </c>
    </row>
    <row r="1825" spans="1:21" x14ac:dyDescent="0.35">
      <c r="B1825" s="154"/>
      <c r="C1825" s="146"/>
      <c r="D1825" s="146"/>
      <c r="E1825" s="146"/>
      <c r="F1825" s="146"/>
      <c r="G1825" s="146"/>
      <c r="H1825" s="146"/>
      <c r="I1825" s="146"/>
      <c r="J1825" s="146"/>
      <c r="K1825" s="146"/>
      <c r="L1825" s="146"/>
      <c r="M1825" s="146"/>
      <c r="N1825" s="146"/>
      <c r="O1825" s="146"/>
      <c r="P1825" s="146"/>
      <c r="Q1825" s="146"/>
      <c r="R1825" s="146"/>
      <c r="S1825" s="146"/>
      <c r="T1825" s="146"/>
      <c r="U1825" s="43"/>
    </row>
    <row r="1826" spans="1:21" x14ac:dyDescent="0.35">
      <c r="B1826" s="4" t="s">
        <v>8</v>
      </c>
      <c r="C1826" s="3">
        <f>'1stR'!C$134</f>
        <v>0</v>
      </c>
      <c r="D1826" s="3">
        <f>'1stR'!D$134</f>
        <v>0</v>
      </c>
      <c r="E1826" s="3">
        <f>'1stR'!E$134</f>
        <v>0</v>
      </c>
      <c r="F1826" s="3">
        <f>'1stR'!F$134</f>
        <v>0</v>
      </c>
      <c r="G1826" s="3">
        <f>'1stR'!G$134</f>
        <v>0</v>
      </c>
      <c r="H1826" s="3">
        <f>'1stR'!H$134</f>
        <v>0</v>
      </c>
      <c r="I1826" s="3">
        <f>'1stR'!I$134</f>
        <v>0</v>
      </c>
      <c r="J1826" s="3">
        <f>'1stR'!J$134</f>
        <v>0</v>
      </c>
      <c r="K1826" s="3">
        <f>'1stR'!K$134</f>
        <v>0</v>
      </c>
      <c r="L1826" s="3">
        <f>'1stR'!L$134</f>
        <v>0</v>
      </c>
      <c r="M1826" s="3">
        <f>'1stR'!M$134</f>
        <v>0</v>
      </c>
      <c r="N1826" s="3">
        <f>'1stR'!N$134</f>
        <v>0</v>
      </c>
      <c r="O1826" s="3">
        <f>'1stR'!O$134</f>
        <v>0</v>
      </c>
      <c r="P1826" s="3">
        <f>'1stR'!P$134</f>
        <v>0</v>
      </c>
      <c r="Q1826" s="3">
        <f>'1stR'!Q$134</f>
        <v>0</v>
      </c>
      <c r="R1826" s="3">
        <f>'1stR'!R$134</f>
        <v>0</v>
      </c>
      <c r="S1826" s="3">
        <f>'1stR'!S$134</f>
        <v>0</v>
      </c>
      <c r="T1826" s="3">
        <f>'1stR'!T$134</f>
        <v>0</v>
      </c>
      <c r="U1826" s="10">
        <f>SUM(C1826:T1826)</f>
        <v>0</v>
      </c>
    </row>
    <row r="1827" spans="1:21" x14ac:dyDescent="0.35">
      <c r="B1827" s="4" t="s">
        <v>13</v>
      </c>
      <c r="C1827" s="3">
        <f>'2ndR'!C$134</f>
        <v>0</v>
      </c>
      <c r="D1827" s="3">
        <f>'2ndR'!D$134</f>
        <v>0</v>
      </c>
      <c r="E1827" s="3">
        <f>'2ndR'!E$134</f>
        <v>0</v>
      </c>
      <c r="F1827" s="3">
        <f>'2ndR'!F$134</f>
        <v>0</v>
      </c>
      <c r="G1827" s="3">
        <f>'2ndR'!G$134</f>
        <v>0</v>
      </c>
      <c r="H1827" s="3">
        <f>'2ndR'!H$134</f>
        <v>0</v>
      </c>
      <c r="I1827" s="3">
        <f>'2ndR'!I$134</f>
        <v>0</v>
      </c>
      <c r="J1827" s="3">
        <f>'2ndR'!J$134</f>
        <v>0</v>
      </c>
      <c r="K1827" s="3">
        <f>'2ndR'!K$134</f>
        <v>0</v>
      </c>
      <c r="L1827" s="3">
        <f>'2ndR'!L$134</f>
        <v>0</v>
      </c>
      <c r="M1827" s="3">
        <f>'2ndR'!M$134</f>
        <v>0</v>
      </c>
      <c r="N1827" s="3">
        <f>'2ndR'!N$134</f>
        <v>0</v>
      </c>
      <c r="O1827" s="3">
        <f>'2ndR'!O$134</f>
        <v>0</v>
      </c>
      <c r="P1827" s="3">
        <f>'2ndR'!P$134</f>
        <v>0</v>
      </c>
      <c r="Q1827" s="3">
        <f>'2ndR'!Q$134</f>
        <v>0</v>
      </c>
      <c r="R1827" s="3">
        <f>'2ndR'!R$134</f>
        <v>0</v>
      </c>
      <c r="S1827" s="3">
        <f>'2ndR'!S$134</f>
        <v>0</v>
      </c>
      <c r="T1827" s="3">
        <f>'2ndR'!T$134</f>
        <v>0</v>
      </c>
      <c r="U1827" s="10">
        <f t="shared" ref="U1827:U1835" si="128">SUM(C1827:T1827)</f>
        <v>0</v>
      </c>
    </row>
    <row r="1828" spans="1:21" x14ac:dyDescent="0.35">
      <c r="B1828" s="4" t="s">
        <v>14</v>
      </c>
      <c r="C1828" s="3">
        <f>'3rdR'!C$134</f>
        <v>0</v>
      </c>
      <c r="D1828" s="3">
        <f>'3rdR'!D$134</f>
        <v>0</v>
      </c>
      <c r="E1828" s="3">
        <f>'3rdR'!E$134</f>
        <v>0</v>
      </c>
      <c r="F1828" s="3">
        <f>'3rdR'!F$134</f>
        <v>0</v>
      </c>
      <c r="G1828" s="3">
        <f>'3rdR'!G$134</f>
        <v>0</v>
      </c>
      <c r="H1828" s="3">
        <f>'3rdR'!H$134</f>
        <v>0</v>
      </c>
      <c r="I1828" s="3">
        <f>'3rdR'!I$134</f>
        <v>0</v>
      </c>
      <c r="J1828" s="3">
        <f>'3rdR'!J$134</f>
        <v>0</v>
      </c>
      <c r="K1828" s="3">
        <f>'3rdR'!K$134</f>
        <v>0</v>
      </c>
      <c r="L1828" s="3">
        <f>'3rdR'!L$134</f>
        <v>0</v>
      </c>
      <c r="M1828" s="3">
        <f>'3rdR'!M$134</f>
        <v>0</v>
      </c>
      <c r="N1828" s="3">
        <f>'3rdR'!N$134</f>
        <v>0</v>
      </c>
      <c r="O1828" s="3">
        <f>'3rdR'!O$134</f>
        <v>0</v>
      </c>
      <c r="P1828" s="3">
        <f>'3rdR'!P$134</f>
        <v>0</v>
      </c>
      <c r="Q1828" s="3">
        <f>'3rdR'!Q$134</f>
        <v>0</v>
      </c>
      <c r="R1828" s="3">
        <f>'3rdR'!R$134</f>
        <v>0</v>
      </c>
      <c r="S1828" s="3">
        <f>'3rdR'!S$134</f>
        <v>0</v>
      </c>
      <c r="T1828" s="3">
        <f>'3rdR'!T$134</f>
        <v>0</v>
      </c>
      <c r="U1828" s="10">
        <f t="shared" si="128"/>
        <v>0</v>
      </c>
    </row>
    <row r="1829" spans="1:21" x14ac:dyDescent="0.35">
      <c r="B1829" s="4" t="s">
        <v>15</v>
      </c>
      <c r="C1829" s="3">
        <f>'4thR'!C$134</f>
        <v>0</v>
      </c>
      <c r="D1829" s="3">
        <f>'4thR'!D$134</f>
        <v>0</v>
      </c>
      <c r="E1829" s="3">
        <f>'4thR'!E$134</f>
        <v>0</v>
      </c>
      <c r="F1829" s="3">
        <f>'4thR'!F$134</f>
        <v>0</v>
      </c>
      <c r="G1829" s="3">
        <f>'4thR'!G$134</f>
        <v>0</v>
      </c>
      <c r="H1829" s="3">
        <f>'4thR'!H$134</f>
        <v>0</v>
      </c>
      <c r="I1829" s="3">
        <f>'4thR'!I$134</f>
        <v>0</v>
      </c>
      <c r="J1829" s="3">
        <f>'4thR'!J$134</f>
        <v>0</v>
      </c>
      <c r="K1829" s="3">
        <f>'4thR'!K$134</f>
        <v>0</v>
      </c>
      <c r="L1829" s="3">
        <f>'4thR'!L$134</f>
        <v>0</v>
      </c>
      <c r="M1829" s="3">
        <f>'4thR'!M$134</f>
        <v>0</v>
      </c>
      <c r="N1829" s="3">
        <f>'4thR'!N$134</f>
        <v>0</v>
      </c>
      <c r="O1829" s="3">
        <f>'4thR'!O$134</f>
        <v>0</v>
      </c>
      <c r="P1829" s="3">
        <f>'4thR'!P$134</f>
        <v>0</v>
      </c>
      <c r="Q1829" s="3">
        <f>'4thR'!Q$134</f>
        <v>0</v>
      </c>
      <c r="R1829" s="3">
        <f>'4thR'!R$134</f>
        <v>0</v>
      </c>
      <c r="S1829" s="3">
        <f>'4thR'!S$134</f>
        <v>0</v>
      </c>
      <c r="T1829" s="3">
        <f>'4thR'!T$134</f>
        <v>0</v>
      </c>
      <c r="U1829" s="10">
        <f t="shared" si="128"/>
        <v>0</v>
      </c>
    </row>
    <row r="1830" spans="1:21" x14ac:dyDescent="0.35">
      <c r="B1830" s="4" t="s">
        <v>16</v>
      </c>
      <c r="C1830" s="3">
        <f>'5thR'!C$134</f>
        <v>0</v>
      </c>
      <c r="D1830" s="3">
        <f>'5thR'!D$134</f>
        <v>0</v>
      </c>
      <c r="E1830" s="3">
        <f>'5thR'!E$134</f>
        <v>0</v>
      </c>
      <c r="F1830" s="3">
        <f>'5thR'!F$134</f>
        <v>0</v>
      </c>
      <c r="G1830" s="3">
        <f>'5thR'!G$134</f>
        <v>0</v>
      </c>
      <c r="H1830" s="3">
        <f>'5thR'!H$134</f>
        <v>0</v>
      </c>
      <c r="I1830" s="3">
        <f>'5thR'!I$134</f>
        <v>0</v>
      </c>
      <c r="J1830" s="3">
        <f>'5thR'!J$134</f>
        <v>0</v>
      </c>
      <c r="K1830" s="3">
        <f>'5thR'!K$134</f>
        <v>0</v>
      </c>
      <c r="L1830" s="3">
        <f>'5thR'!L$134</f>
        <v>0</v>
      </c>
      <c r="M1830" s="3">
        <f>'5thR'!M$134</f>
        <v>0</v>
      </c>
      <c r="N1830" s="3">
        <f>'5thR'!N$134</f>
        <v>0</v>
      </c>
      <c r="O1830" s="3">
        <f>'5thR'!O$134</f>
        <v>0</v>
      </c>
      <c r="P1830" s="3">
        <f>'5thR'!P$134</f>
        <v>0</v>
      </c>
      <c r="Q1830" s="3">
        <f>'5thR'!Q$134</f>
        <v>0</v>
      </c>
      <c r="R1830" s="3">
        <f>'5thR'!R$134</f>
        <v>0</v>
      </c>
      <c r="S1830" s="3">
        <f>'5thR'!S$134</f>
        <v>0</v>
      </c>
      <c r="T1830" s="3">
        <f>'5thR'!T$134</f>
        <v>0</v>
      </c>
      <c r="U1830" s="10">
        <f t="shared" si="128"/>
        <v>0</v>
      </c>
    </row>
    <row r="1831" spans="1:21" x14ac:dyDescent="0.35">
      <c r="B1831" s="4" t="s">
        <v>17</v>
      </c>
      <c r="C1831" s="3">
        <f>'6thR'!C$134</f>
        <v>0</v>
      </c>
      <c r="D1831" s="3">
        <f>'6thR'!D$134</f>
        <v>0</v>
      </c>
      <c r="E1831" s="3">
        <f>'6thR'!E$134</f>
        <v>0</v>
      </c>
      <c r="F1831" s="3">
        <f>'6thR'!F$134</f>
        <v>0</v>
      </c>
      <c r="G1831" s="3">
        <f>'6thR'!G$134</f>
        <v>0</v>
      </c>
      <c r="H1831" s="3">
        <f>'6thR'!H$134</f>
        <v>0</v>
      </c>
      <c r="I1831" s="3">
        <f>'6thR'!I$134</f>
        <v>0</v>
      </c>
      <c r="J1831" s="3">
        <f>'6thR'!J$134</f>
        <v>0</v>
      </c>
      <c r="K1831" s="3">
        <f>'6thR'!K$134</f>
        <v>0</v>
      </c>
      <c r="L1831" s="3">
        <f>'6thR'!L$134</f>
        <v>0</v>
      </c>
      <c r="M1831" s="3">
        <f>'6thR'!M$134</f>
        <v>0</v>
      </c>
      <c r="N1831" s="3">
        <f>'6thR'!N$134</f>
        <v>0</v>
      </c>
      <c r="O1831" s="3">
        <f>'6thR'!O$134</f>
        <v>0</v>
      </c>
      <c r="P1831" s="3">
        <f>'6thR'!P$134</f>
        <v>0</v>
      </c>
      <c r="Q1831" s="3">
        <f>'6thR'!Q$134</f>
        <v>0</v>
      </c>
      <c r="R1831" s="3">
        <f>'6thR'!R$134</f>
        <v>0</v>
      </c>
      <c r="S1831" s="3">
        <f>'6thR'!S$134</f>
        <v>0</v>
      </c>
      <c r="T1831" s="3">
        <f>'6thR'!T$134</f>
        <v>0</v>
      </c>
      <c r="U1831" s="10">
        <f t="shared" si="128"/>
        <v>0</v>
      </c>
    </row>
    <row r="1832" spans="1:21" x14ac:dyDescent="0.35">
      <c r="B1832" s="4" t="s">
        <v>18</v>
      </c>
      <c r="C1832" s="3">
        <f>'7thR'!C$134</f>
        <v>0</v>
      </c>
      <c r="D1832" s="3">
        <f>'7thR'!D$134</f>
        <v>0</v>
      </c>
      <c r="E1832" s="3">
        <f>'7thR'!E$134</f>
        <v>0</v>
      </c>
      <c r="F1832" s="3">
        <f>'7thR'!F$134</f>
        <v>0</v>
      </c>
      <c r="G1832" s="3">
        <f>'7thR'!G$134</f>
        <v>0</v>
      </c>
      <c r="H1832" s="3">
        <f>'7thR'!H$134</f>
        <v>0</v>
      </c>
      <c r="I1832" s="3">
        <f>'7thR'!I$134</f>
        <v>0</v>
      </c>
      <c r="J1832" s="3">
        <f>'7thR'!J$134</f>
        <v>0</v>
      </c>
      <c r="K1832" s="3">
        <f>'7thR'!K$134</f>
        <v>0</v>
      </c>
      <c r="L1832" s="3">
        <f>'7thR'!L$134</f>
        <v>0</v>
      </c>
      <c r="M1832" s="3">
        <f>'7thR'!M$134</f>
        <v>0</v>
      </c>
      <c r="N1832" s="3">
        <f>'7thR'!N$134</f>
        <v>0</v>
      </c>
      <c r="O1832" s="3">
        <f>'7thR'!O$134</f>
        <v>0</v>
      </c>
      <c r="P1832" s="3">
        <f>'7thR'!P$134</f>
        <v>0</v>
      </c>
      <c r="Q1832" s="3">
        <f>'7thR'!Q$134</f>
        <v>0</v>
      </c>
      <c r="R1832" s="3">
        <f>'7thR'!R$134</f>
        <v>0</v>
      </c>
      <c r="S1832" s="3">
        <f>'7thR'!S$134</f>
        <v>0</v>
      </c>
      <c r="T1832" s="3">
        <f>'7thR'!T$134</f>
        <v>0</v>
      </c>
      <c r="U1832" s="10">
        <f t="shared" si="128"/>
        <v>0</v>
      </c>
    </row>
    <row r="1833" spans="1:21" ht="15" thickBot="1" x14ac:dyDescent="0.4">
      <c r="B1833" s="4" t="s">
        <v>19</v>
      </c>
      <c r="C1833" s="32">
        <f>'8thR'!C$134</f>
        <v>0</v>
      </c>
      <c r="D1833" s="32">
        <f>'8thR'!D$134</f>
        <v>0</v>
      </c>
      <c r="E1833" s="32">
        <f>'8thR'!E$134</f>
        <v>0</v>
      </c>
      <c r="F1833" s="32">
        <f>'8thR'!F$134</f>
        <v>0</v>
      </c>
      <c r="G1833" s="32">
        <f>'8thR'!G$134</f>
        <v>0</v>
      </c>
      <c r="H1833" s="32">
        <f>'8thR'!H$134</f>
        <v>0</v>
      </c>
      <c r="I1833" s="32">
        <f>'8thR'!I$134</f>
        <v>0</v>
      </c>
      <c r="J1833" s="32">
        <f>'8thR'!J$134</f>
        <v>0</v>
      </c>
      <c r="K1833" s="32">
        <f>'8thR'!K$134</f>
        <v>0</v>
      </c>
      <c r="L1833" s="32">
        <f>'8thR'!L$134</f>
        <v>0</v>
      </c>
      <c r="M1833" s="32">
        <f>'8thR'!M$134</f>
        <v>0</v>
      </c>
      <c r="N1833" s="32">
        <f>'8thR'!N$134</f>
        <v>0</v>
      </c>
      <c r="O1833" s="32">
        <f>'8thR'!O$134</f>
        <v>0</v>
      </c>
      <c r="P1833" s="32">
        <f>'8thR'!P$134</f>
        <v>0</v>
      </c>
      <c r="Q1833" s="32">
        <f>'8thR'!Q$134</f>
        <v>0</v>
      </c>
      <c r="R1833" s="32">
        <f>'8thR'!R$134</f>
        <v>0</v>
      </c>
      <c r="S1833" s="32">
        <f>'8thR'!S$134</f>
        <v>0</v>
      </c>
      <c r="T1833" s="32">
        <f>'8thR'!T$134</f>
        <v>0</v>
      </c>
      <c r="U1833" s="10">
        <f t="shared" si="128"/>
        <v>0</v>
      </c>
    </row>
    <row r="1834" spans="1:21" ht="16" thickTop="1" x14ac:dyDescent="0.35">
      <c r="B1834" s="38" t="s">
        <v>12</v>
      </c>
      <c r="C1834" s="30">
        <f>score!H$134</f>
        <v>0</v>
      </c>
      <c r="D1834" s="30">
        <f>score!I$134</f>
        <v>0</v>
      </c>
      <c r="E1834" s="30">
        <f>score!J$134</f>
        <v>0</v>
      </c>
      <c r="F1834" s="30">
        <f>score!K$134</f>
        <v>0</v>
      </c>
      <c r="G1834" s="30">
        <f>score!L$134</f>
        <v>0</v>
      </c>
      <c r="H1834" s="30">
        <f>score!M$134</f>
        <v>0</v>
      </c>
      <c r="I1834" s="30">
        <f>score!N$134</f>
        <v>0</v>
      </c>
      <c r="J1834" s="30">
        <f>score!O$134</f>
        <v>0</v>
      </c>
      <c r="K1834" s="30">
        <f>score!P$134</f>
        <v>0</v>
      </c>
      <c r="L1834" s="30">
        <f>score!Q$134</f>
        <v>0</v>
      </c>
      <c r="M1834" s="30">
        <f>score!R$134</f>
        <v>0</v>
      </c>
      <c r="N1834" s="30">
        <f>score!S$134</f>
        <v>0</v>
      </c>
      <c r="O1834" s="30">
        <f>score!T$134</f>
        <v>0</v>
      </c>
      <c r="P1834" s="30">
        <f>score!U$134</f>
        <v>0</v>
      </c>
      <c r="Q1834" s="30">
        <f>score!V$134</f>
        <v>0</v>
      </c>
      <c r="R1834" s="30">
        <f>score!W$134</f>
        <v>0</v>
      </c>
      <c r="S1834" s="30">
        <f>score!X$134</f>
        <v>0</v>
      </c>
      <c r="T1834" s="30">
        <f>score!Y$134</f>
        <v>0</v>
      </c>
      <c r="U1834" s="34">
        <f t="shared" si="128"/>
        <v>0</v>
      </c>
    </row>
    <row r="1835" spans="1:21" ht="15.5" x14ac:dyDescent="0.35">
      <c r="B1835" s="39" t="s">
        <v>7</v>
      </c>
      <c r="C1835" s="40">
        <f>score!H$147</f>
        <v>4</v>
      </c>
      <c r="D1835" s="40">
        <f>score!$I$147</f>
        <v>3</v>
      </c>
      <c r="E1835" s="40">
        <f>score!$J$147</f>
        <v>3</v>
      </c>
      <c r="F1835" s="40">
        <f>score!$K$147</f>
        <v>4</v>
      </c>
      <c r="G1835" s="40">
        <f>score!$L$147</f>
        <v>4</v>
      </c>
      <c r="H1835" s="40">
        <f>score!$M$147</f>
        <v>4</v>
      </c>
      <c r="I1835" s="40">
        <f>score!$N$147</f>
        <v>3</v>
      </c>
      <c r="J1835" s="40">
        <f>score!$O$147</f>
        <v>4</v>
      </c>
      <c r="K1835" s="40">
        <f>score!$P$147</f>
        <v>3</v>
      </c>
      <c r="L1835" s="40">
        <f>score!$Q$147</f>
        <v>4</v>
      </c>
      <c r="M1835" s="40">
        <f>score!$R$147</f>
        <v>3</v>
      </c>
      <c r="N1835" s="40">
        <f>score!$S$147</f>
        <v>3</v>
      </c>
      <c r="O1835" s="40">
        <f>score!$T$147</f>
        <v>4</v>
      </c>
      <c r="P1835" s="40">
        <f>score!$U$147</f>
        <v>4</v>
      </c>
      <c r="Q1835" s="40">
        <f>score!$V$147</f>
        <v>4</v>
      </c>
      <c r="R1835" s="40">
        <f>score!$W$147</f>
        <v>3</v>
      </c>
      <c r="S1835" s="40">
        <f>score!$X$147</f>
        <v>4</v>
      </c>
      <c r="T1835" s="40">
        <f>score!$Y$147</f>
        <v>3</v>
      </c>
      <c r="U1835" s="13">
        <f t="shared" si="128"/>
        <v>64</v>
      </c>
    </row>
    <row r="1836" spans="1:21" x14ac:dyDescent="0.35">
      <c r="C1836" s="41"/>
      <c r="D1836" s="41"/>
      <c r="E1836" s="41"/>
      <c r="F1836" s="41"/>
      <c r="G1836" s="41"/>
      <c r="H1836" s="41"/>
      <c r="I1836" s="41"/>
      <c r="J1836" s="41"/>
      <c r="K1836" s="41"/>
      <c r="L1836" s="41"/>
      <c r="M1836" s="41"/>
      <c r="N1836" s="41"/>
      <c r="O1836" s="41"/>
      <c r="P1836" s="41"/>
      <c r="Q1836" s="41"/>
      <c r="R1836" s="41"/>
      <c r="S1836" s="41"/>
      <c r="T1836" s="41"/>
    </row>
    <row r="1837" spans="1:21" x14ac:dyDescent="0.35">
      <c r="A1837" s="151">
        <f>score!A135</f>
        <v>129</v>
      </c>
      <c r="C1837" s="149" t="s">
        <v>6</v>
      </c>
      <c r="D1837" s="149"/>
      <c r="E1837" s="149"/>
      <c r="F1837" s="149"/>
      <c r="G1837" s="149"/>
      <c r="H1837" s="149"/>
      <c r="I1837" s="149"/>
      <c r="J1837" s="149"/>
      <c r="K1837" s="149"/>
      <c r="L1837" s="149"/>
      <c r="M1837" s="149"/>
      <c r="N1837" s="149"/>
      <c r="O1837" s="149"/>
      <c r="P1837" s="149"/>
      <c r="Q1837" s="149"/>
      <c r="R1837" s="149"/>
      <c r="S1837" s="149"/>
      <c r="T1837" s="149"/>
    </row>
    <row r="1838" spans="1:21" x14ac:dyDescent="0.35">
      <c r="A1838" s="151"/>
      <c r="B1838" s="152" t="str">
        <f>score!F135</f>
        <v/>
      </c>
      <c r="C1838" s="147">
        <v>1</v>
      </c>
      <c r="D1838" s="147">
        <v>2</v>
      </c>
      <c r="E1838" s="147">
        <v>3</v>
      </c>
      <c r="F1838" s="147">
        <v>4</v>
      </c>
      <c r="G1838" s="147">
        <v>5</v>
      </c>
      <c r="H1838" s="147">
        <v>6</v>
      </c>
      <c r="I1838" s="147">
        <v>7</v>
      </c>
      <c r="J1838" s="147">
        <v>8</v>
      </c>
      <c r="K1838" s="147">
        <v>9</v>
      </c>
      <c r="L1838" s="147">
        <v>10</v>
      </c>
      <c r="M1838" s="147">
        <v>11</v>
      </c>
      <c r="N1838" s="147">
        <v>12</v>
      </c>
      <c r="O1838" s="147">
        <v>13</v>
      </c>
      <c r="P1838" s="147">
        <v>14</v>
      </c>
      <c r="Q1838" s="147">
        <v>15</v>
      </c>
      <c r="R1838" s="147">
        <v>16</v>
      </c>
      <c r="S1838" s="147">
        <v>17</v>
      </c>
      <c r="T1838" s="147">
        <v>18</v>
      </c>
      <c r="U1838" s="42" t="s">
        <v>1</v>
      </c>
    </row>
    <row r="1839" spans="1:21" x14ac:dyDescent="0.35">
      <c r="B1839" s="152"/>
      <c r="C1839" s="147"/>
      <c r="D1839" s="147"/>
      <c r="E1839" s="147"/>
      <c r="F1839" s="147"/>
      <c r="G1839" s="147"/>
      <c r="H1839" s="147"/>
      <c r="I1839" s="147"/>
      <c r="J1839" s="147"/>
      <c r="K1839" s="147"/>
      <c r="L1839" s="147"/>
      <c r="M1839" s="147"/>
      <c r="N1839" s="147"/>
      <c r="O1839" s="147"/>
      <c r="P1839" s="147"/>
      <c r="Q1839" s="147"/>
      <c r="R1839" s="147"/>
      <c r="S1839" s="147"/>
      <c r="T1839" s="147"/>
      <c r="U1839" s="43"/>
    </row>
    <row r="1840" spans="1:21" x14ac:dyDescent="0.35">
      <c r="B1840" s="4" t="s">
        <v>8</v>
      </c>
      <c r="C1840" s="3">
        <f>'1stR'!C$135</f>
        <v>0</v>
      </c>
      <c r="D1840" s="3">
        <f>'1stR'!D$135</f>
        <v>0</v>
      </c>
      <c r="E1840" s="3">
        <f>'1stR'!E$135</f>
        <v>0</v>
      </c>
      <c r="F1840" s="3">
        <f>'1stR'!F$135</f>
        <v>0</v>
      </c>
      <c r="G1840" s="3">
        <f>'1stR'!G$135</f>
        <v>0</v>
      </c>
      <c r="H1840" s="3">
        <f>'1stR'!H$135</f>
        <v>0</v>
      </c>
      <c r="I1840" s="3">
        <f>'1stR'!I$135</f>
        <v>0</v>
      </c>
      <c r="J1840" s="3">
        <f>'1stR'!J$135</f>
        <v>0</v>
      </c>
      <c r="K1840" s="3">
        <f>'1stR'!K$135</f>
        <v>0</v>
      </c>
      <c r="L1840" s="3">
        <f>'1stR'!L$135</f>
        <v>0</v>
      </c>
      <c r="M1840" s="3">
        <f>'1stR'!M$135</f>
        <v>0</v>
      </c>
      <c r="N1840" s="3">
        <f>'1stR'!N$135</f>
        <v>0</v>
      </c>
      <c r="O1840" s="3">
        <f>'1stR'!O$135</f>
        <v>0</v>
      </c>
      <c r="P1840" s="3">
        <f>'1stR'!P$135</f>
        <v>0</v>
      </c>
      <c r="Q1840" s="3">
        <f>'1stR'!Q$135</f>
        <v>0</v>
      </c>
      <c r="R1840" s="3">
        <f>'1stR'!R$135</f>
        <v>0</v>
      </c>
      <c r="S1840" s="3">
        <f>'1stR'!S$135</f>
        <v>0</v>
      </c>
      <c r="T1840" s="3">
        <f>'1stR'!T$135</f>
        <v>0</v>
      </c>
      <c r="U1840" s="10">
        <f>SUM(C1840:T1840)</f>
        <v>0</v>
      </c>
    </row>
    <row r="1841" spans="1:21" x14ac:dyDescent="0.35">
      <c r="B1841" s="4" t="s">
        <v>13</v>
      </c>
      <c r="C1841" s="3">
        <f>'2ndR'!C$135</f>
        <v>0</v>
      </c>
      <c r="D1841" s="3">
        <f>'2ndR'!D$135</f>
        <v>0</v>
      </c>
      <c r="E1841" s="3">
        <f>'2ndR'!E$135</f>
        <v>0</v>
      </c>
      <c r="F1841" s="3">
        <f>'2ndR'!F$135</f>
        <v>0</v>
      </c>
      <c r="G1841" s="3">
        <f>'2ndR'!G$135</f>
        <v>0</v>
      </c>
      <c r="H1841" s="3">
        <f>'2ndR'!H$135</f>
        <v>0</v>
      </c>
      <c r="I1841" s="3">
        <f>'2ndR'!I$135</f>
        <v>0</v>
      </c>
      <c r="J1841" s="3">
        <f>'2ndR'!J$135</f>
        <v>0</v>
      </c>
      <c r="K1841" s="3">
        <f>'2ndR'!K$135</f>
        <v>0</v>
      </c>
      <c r="L1841" s="3">
        <f>'2ndR'!L$135</f>
        <v>0</v>
      </c>
      <c r="M1841" s="3">
        <f>'2ndR'!M$135</f>
        <v>0</v>
      </c>
      <c r="N1841" s="3">
        <f>'2ndR'!N$135</f>
        <v>0</v>
      </c>
      <c r="O1841" s="3">
        <f>'2ndR'!O$135</f>
        <v>0</v>
      </c>
      <c r="P1841" s="3">
        <f>'2ndR'!P$135</f>
        <v>0</v>
      </c>
      <c r="Q1841" s="3">
        <f>'2ndR'!Q$135</f>
        <v>0</v>
      </c>
      <c r="R1841" s="3">
        <f>'2ndR'!R$135</f>
        <v>0</v>
      </c>
      <c r="S1841" s="3">
        <f>'2ndR'!S$135</f>
        <v>0</v>
      </c>
      <c r="T1841" s="3">
        <f>'2ndR'!T$135</f>
        <v>0</v>
      </c>
      <c r="U1841" s="10">
        <f t="shared" ref="U1841:U1849" si="129">SUM(C1841:T1841)</f>
        <v>0</v>
      </c>
    </row>
    <row r="1842" spans="1:21" x14ac:dyDescent="0.35">
      <c r="B1842" s="4" t="s">
        <v>14</v>
      </c>
      <c r="C1842" s="3">
        <f>'3rdR'!C$135</f>
        <v>0</v>
      </c>
      <c r="D1842" s="3">
        <f>'3rdR'!D$135</f>
        <v>0</v>
      </c>
      <c r="E1842" s="3">
        <f>'3rdR'!E$135</f>
        <v>0</v>
      </c>
      <c r="F1842" s="3">
        <f>'3rdR'!F$135</f>
        <v>0</v>
      </c>
      <c r="G1842" s="3">
        <f>'3rdR'!G$135</f>
        <v>0</v>
      </c>
      <c r="H1842" s="3">
        <f>'3rdR'!H$135</f>
        <v>0</v>
      </c>
      <c r="I1842" s="3">
        <f>'3rdR'!I$135</f>
        <v>0</v>
      </c>
      <c r="J1842" s="3">
        <f>'3rdR'!J$135</f>
        <v>0</v>
      </c>
      <c r="K1842" s="3">
        <f>'3rdR'!K$135</f>
        <v>0</v>
      </c>
      <c r="L1842" s="3">
        <f>'3rdR'!L$135</f>
        <v>0</v>
      </c>
      <c r="M1842" s="3">
        <f>'3rdR'!M$135</f>
        <v>0</v>
      </c>
      <c r="N1842" s="3">
        <f>'3rdR'!N$135</f>
        <v>0</v>
      </c>
      <c r="O1842" s="3">
        <f>'3rdR'!O$135</f>
        <v>0</v>
      </c>
      <c r="P1842" s="3">
        <f>'3rdR'!P$135</f>
        <v>0</v>
      </c>
      <c r="Q1842" s="3">
        <f>'3rdR'!Q$135</f>
        <v>0</v>
      </c>
      <c r="R1842" s="3">
        <f>'3rdR'!R$135</f>
        <v>0</v>
      </c>
      <c r="S1842" s="3">
        <f>'3rdR'!S$135</f>
        <v>0</v>
      </c>
      <c r="T1842" s="3">
        <f>'3rdR'!T$135</f>
        <v>0</v>
      </c>
      <c r="U1842" s="10">
        <f t="shared" si="129"/>
        <v>0</v>
      </c>
    </row>
    <row r="1843" spans="1:21" x14ac:dyDescent="0.35">
      <c r="B1843" s="4" t="s">
        <v>15</v>
      </c>
      <c r="C1843" s="3">
        <f>'4thR'!C$135</f>
        <v>0</v>
      </c>
      <c r="D1843" s="3">
        <f>'4thR'!D$135</f>
        <v>0</v>
      </c>
      <c r="E1843" s="3">
        <f>'4thR'!E$135</f>
        <v>0</v>
      </c>
      <c r="F1843" s="3">
        <f>'4thR'!F$135</f>
        <v>0</v>
      </c>
      <c r="G1843" s="3">
        <f>'4thR'!G$135</f>
        <v>0</v>
      </c>
      <c r="H1843" s="3">
        <f>'4thR'!H$135</f>
        <v>0</v>
      </c>
      <c r="I1843" s="3">
        <f>'4thR'!I$135</f>
        <v>0</v>
      </c>
      <c r="J1843" s="3">
        <f>'4thR'!J$135</f>
        <v>0</v>
      </c>
      <c r="K1843" s="3">
        <f>'4thR'!K$135</f>
        <v>0</v>
      </c>
      <c r="L1843" s="3">
        <f>'4thR'!L$135</f>
        <v>0</v>
      </c>
      <c r="M1843" s="3">
        <f>'4thR'!M$135</f>
        <v>0</v>
      </c>
      <c r="N1843" s="3">
        <f>'4thR'!N$135</f>
        <v>0</v>
      </c>
      <c r="O1843" s="3">
        <f>'4thR'!O$135</f>
        <v>0</v>
      </c>
      <c r="P1843" s="3">
        <f>'4thR'!P$135</f>
        <v>0</v>
      </c>
      <c r="Q1843" s="3">
        <f>'4thR'!Q$135</f>
        <v>0</v>
      </c>
      <c r="R1843" s="3">
        <f>'4thR'!R$135</f>
        <v>0</v>
      </c>
      <c r="S1843" s="3">
        <f>'4thR'!S$135</f>
        <v>0</v>
      </c>
      <c r="T1843" s="3">
        <f>'4thR'!T$135</f>
        <v>0</v>
      </c>
      <c r="U1843" s="10">
        <f t="shared" si="129"/>
        <v>0</v>
      </c>
    </row>
    <row r="1844" spans="1:21" x14ac:dyDescent="0.35">
      <c r="B1844" s="4" t="s">
        <v>16</v>
      </c>
      <c r="C1844" s="3">
        <f>'5thR'!C$135</f>
        <v>0</v>
      </c>
      <c r="D1844" s="3">
        <f>'5thR'!D$135</f>
        <v>0</v>
      </c>
      <c r="E1844" s="3">
        <f>'5thR'!E$135</f>
        <v>0</v>
      </c>
      <c r="F1844" s="3">
        <f>'5thR'!F$135</f>
        <v>0</v>
      </c>
      <c r="G1844" s="3">
        <f>'5thR'!G$135</f>
        <v>0</v>
      </c>
      <c r="H1844" s="3">
        <f>'5thR'!H$135</f>
        <v>0</v>
      </c>
      <c r="I1844" s="3">
        <f>'5thR'!I$135</f>
        <v>0</v>
      </c>
      <c r="J1844" s="3">
        <f>'5thR'!J$135</f>
        <v>0</v>
      </c>
      <c r="K1844" s="3">
        <f>'5thR'!K$135</f>
        <v>0</v>
      </c>
      <c r="L1844" s="3">
        <f>'5thR'!L$135</f>
        <v>0</v>
      </c>
      <c r="M1844" s="3">
        <f>'5thR'!M$135</f>
        <v>0</v>
      </c>
      <c r="N1844" s="3">
        <f>'5thR'!N$135</f>
        <v>0</v>
      </c>
      <c r="O1844" s="3">
        <f>'5thR'!O$135</f>
        <v>0</v>
      </c>
      <c r="P1844" s="3">
        <f>'5thR'!P$135</f>
        <v>0</v>
      </c>
      <c r="Q1844" s="3">
        <f>'5thR'!Q$135</f>
        <v>0</v>
      </c>
      <c r="R1844" s="3">
        <f>'5thR'!R$135</f>
        <v>0</v>
      </c>
      <c r="S1844" s="3">
        <f>'5thR'!S$135</f>
        <v>0</v>
      </c>
      <c r="T1844" s="3">
        <f>'5thR'!T$135</f>
        <v>0</v>
      </c>
      <c r="U1844" s="10">
        <f t="shared" si="129"/>
        <v>0</v>
      </c>
    </row>
    <row r="1845" spans="1:21" x14ac:dyDescent="0.35">
      <c r="B1845" s="4" t="s">
        <v>17</v>
      </c>
      <c r="C1845" s="3">
        <f>'6thR'!C$135</f>
        <v>0</v>
      </c>
      <c r="D1845" s="3">
        <f>'6thR'!D$135</f>
        <v>0</v>
      </c>
      <c r="E1845" s="3">
        <f>'6thR'!E$135</f>
        <v>0</v>
      </c>
      <c r="F1845" s="3">
        <f>'6thR'!F$135</f>
        <v>0</v>
      </c>
      <c r="G1845" s="3">
        <f>'6thR'!G$135</f>
        <v>0</v>
      </c>
      <c r="H1845" s="3">
        <f>'6thR'!H$135</f>
        <v>0</v>
      </c>
      <c r="I1845" s="3">
        <f>'6thR'!I$135</f>
        <v>0</v>
      </c>
      <c r="J1845" s="3">
        <f>'6thR'!J$135</f>
        <v>0</v>
      </c>
      <c r="K1845" s="3">
        <f>'6thR'!K$135</f>
        <v>0</v>
      </c>
      <c r="L1845" s="3">
        <f>'6thR'!L$135</f>
        <v>0</v>
      </c>
      <c r="M1845" s="3">
        <f>'6thR'!M$135</f>
        <v>0</v>
      </c>
      <c r="N1845" s="3">
        <f>'6thR'!N$135</f>
        <v>0</v>
      </c>
      <c r="O1845" s="3">
        <f>'6thR'!O$135</f>
        <v>0</v>
      </c>
      <c r="P1845" s="3">
        <f>'6thR'!P$135</f>
        <v>0</v>
      </c>
      <c r="Q1845" s="3">
        <f>'6thR'!Q$135</f>
        <v>0</v>
      </c>
      <c r="R1845" s="3">
        <f>'6thR'!R$135</f>
        <v>0</v>
      </c>
      <c r="S1845" s="3">
        <f>'6thR'!S$135</f>
        <v>0</v>
      </c>
      <c r="T1845" s="3">
        <f>'6thR'!T$135</f>
        <v>0</v>
      </c>
      <c r="U1845" s="10">
        <f t="shared" si="129"/>
        <v>0</v>
      </c>
    </row>
    <row r="1846" spans="1:21" x14ac:dyDescent="0.35">
      <c r="B1846" s="4" t="s">
        <v>18</v>
      </c>
      <c r="C1846" s="3">
        <f>'7thR'!C$135</f>
        <v>0</v>
      </c>
      <c r="D1846" s="3">
        <f>'7thR'!D$135</f>
        <v>0</v>
      </c>
      <c r="E1846" s="3">
        <f>'7thR'!E$135</f>
        <v>0</v>
      </c>
      <c r="F1846" s="3">
        <f>'7thR'!F$135</f>
        <v>0</v>
      </c>
      <c r="G1846" s="3">
        <f>'7thR'!G$135</f>
        <v>0</v>
      </c>
      <c r="H1846" s="3">
        <f>'7thR'!H$135</f>
        <v>0</v>
      </c>
      <c r="I1846" s="3">
        <f>'7thR'!I$135</f>
        <v>0</v>
      </c>
      <c r="J1846" s="3">
        <f>'7thR'!J$135</f>
        <v>0</v>
      </c>
      <c r="K1846" s="3">
        <f>'7thR'!K$135</f>
        <v>0</v>
      </c>
      <c r="L1846" s="3">
        <f>'7thR'!L$135</f>
        <v>0</v>
      </c>
      <c r="M1846" s="3">
        <f>'7thR'!M$135</f>
        <v>0</v>
      </c>
      <c r="N1846" s="3">
        <f>'7thR'!N$135</f>
        <v>0</v>
      </c>
      <c r="O1846" s="3">
        <f>'7thR'!O$135</f>
        <v>0</v>
      </c>
      <c r="P1846" s="3">
        <f>'7thR'!P$135</f>
        <v>0</v>
      </c>
      <c r="Q1846" s="3">
        <f>'7thR'!Q$135</f>
        <v>0</v>
      </c>
      <c r="R1846" s="3">
        <f>'7thR'!R$135</f>
        <v>0</v>
      </c>
      <c r="S1846" s="3">
        <f>'7thR'!S$135</f>
        <v>0</v>
      </c>
      <c r="T1846" s="3">
        <f>'7thR'!T$135</f>
        <v>0</v>
      </c>
      <c r="U1846" s="10">
        <f t="shared" si="129"/>
        <v>0</v>
      </c>
    </row>
    <row r="1847" spans="1:21" ht="15" thickBot="1" x14ac:dyDescent="0.4">
      <c r="B1847" s="4" t="s">
        <v>19</v>
      </c>
      <c r="C1847" s="32">
        <f>'8thR'!C$135</f>
        <v>0</v>
      </c>
      <c r="D1847" s="32">
        <f>'8thR'!D$135</f>
        <v>0</v>
      </c>
      <c r="E1847" s="32">
        <f>'8thR'!E$135</f>
        <v>0</v>
      </c>
      <c r="F1847" s="32">
        <f>'8thR'!F$135</f>
        <v>0</v>
      </c>
      <c r="G1847" s="32">
        <f>'8thR'!G$135</f>
        <v>0</v>
      </c>
      <c r="H1847" s="32">
        <f>'8thR'!H$135</f>
        <v>0</v>
      </c>
      <c r="I1847" s="32">
        <f>'8thR'!I$135</f>
        <v>0</v>
      </c>
      <c r="J1847" s="32">
        <f>'8thR'!J$135</f>
        <v>0</v>
      </c>
      <c r="K1847" s="32">
        <f>'8thR'!K$135</f>
        <v>0</v>
      </c>
      <c r="L1847" s="32">
        <f>'8thR'!L$135</f>
        <v>0</v>
      </c>
      <c r="M1847" s="32">
        <f>'8thR'!M$135</f>
        <v>0</v>
      </c>
      <c r="N1847" s="32">
        <f>'8thR'!N$135</f>
        <v>0</v>
      </c>
      <c r="O1847" s="32">
        <f>'8thR'!O$135</f>
        <v>0</v>
      </c>
      <c r="P1847" s="32">
        <f>'8thR'!P$135</f>
        <v>0</v>
      </c>
      <c r="Q1847" s="32">
        <f>'8thR'!Q$135</f>
        <v>0</v>
      </c>
      <c r="R1847" s="32">
        <f>'8thR'!R$135</f>
        <v>0</v>
      </c>
      <c r="S1847" s="32">
        <f>'8thR'!S$135</f>
        <v>0</v>
      </c>
      <c r="T1847" s="32">
        <f>'8thR'!T$135</f>
        <v>0</v>
      </c>
      <c r="U1847" s="10">
        <f t="shared" si="129"/>
        <v>0</v>
      </c>
    </row>
    <row r="1848" spans="1:21" ht="16" thickTop="1" x14ac:dyDescent="0.35">
      <c r="B1848" s="38" t="s">
        <v>12</v>
      </c>
      <c r="C1848" s="30">
        <f>score!H$135</f>
        <v>0</v>
      </c>
      <c r="D1848" s="30">
        <f>score!I$135</f>
        <v>0</v>
      </c>
      <c r="E1848" s="30">
        <f>score!J$135</f>
        <v>0</v>
      </c>
      <c r="F1848" s="30">
        <f>score!K$135</f>
        <v>0</v>
      </c>
      <c r="G1848" s="30">
        <f>score!L$135</f>
        <v>0</v>
      </c>
      <c r="H1848" s="30">
        <f>score!M$135</f>
        <v>0</v>
      </c>
      <c r="I1848" s="30">
        <f>score!N$135</f>
        <v>0</v>
      </c>
      <c r="J1848" s="30">
        <f>score!O$135</f>
        <v>0</v>
      </c>
      <c r="K1848" s="30">
        <f>score!P$135</f>
        <v>0</v>
      </c>
      <c r="L1848" s="30">
        <f>score!Q$135</f>
        <v>0</v>
      </c>
      <c r="M1848" s="30">
        <f>score!R$135</f>
        <v>0</v>
      </c>
      <c r="N1848" s="30">
        <f>score!S$135</f>
        <v>0</v>
      </c>
      <c r="O1848" s="30">
        <f>score!T$135</f>
        <v>0</v>
      </c>
      <c r="P1848" s="30">
        <f>score!U$135</f>
        <v>0</v>
      </c>
      <c r="Q1848" s="30">
        <f>score!V$135</f>
        <v>0</v>
      </c>
      <c r="R1848" s="30">
        <f>score!W$135</f>
        <v>0</v>
      </c>
      <c r="S1848" s="30">
        <f>score!X$135</f>
        <v>0</v>
      </c>
      <c r="T1848" s="30">
        <f>score!Y$135</f>
        <v>0</v>
      </c>
      <c r="U1848" s="34">
        <f t="shared" si="129"/>
        <v>0</v>
      </c>
    </row>
    <row r="1849" spans="1:21" ht="15.5" x14ac:dyDescent="0.35">
      <c r="B1849" s="39" t="s">
        <v>7</v>
      </c>
      <c r="C1849" s="40">
        <f>score!H$147</f>
        <v>4</v>
      </c>
      <c r="D1849" s="40">
        <f>score!$I$147</f>
        <v>3</v>
      </c>
      <c r="E1849" s="40">
        <f>score!$J$147</f>
        <v>3</v>
      </c>
      <c r="F1849" s="40">
        <f>score!$K$147</f>
        <v>4</v>
      </c>
      <c r="G1849" s="40">
        <f>score!$L$147</f>
        <v>4</v>
      </c>
      <c r="H1849" s="40">
        <f>score!$M$147</f>
        <v>4</v>
      </c>
      <c r="I1849" s="40">
        <f>score!$N$147</f>
        <v>3</v>
      </c>
      <c r="J1849" s="40">
        <f>score!$O$147</f>
        <v>4</v>
      </c>
      <c r="K1849" s="40">
        <f>score!$P$147</f>
        <v>3</v>
      </c>
      <c r="L1849" s="40">
        <f>score!$Q$147</f>
        <v>4</v>
      </c>
      <c r="M1849" s="40">
        <f>score!$R$147</f>
        <v>3</v>
      </c>
      <c r="N1849" s="40">
        <f>score!$S$147</f>
        <v>3</v>
      </c>
      <c r="O1849" s="40">
        <f>score!$T$147</f>
        <v>4</v>
      </c>
      <c r="P1849" s="40">
        <f>score!$U$147</f>
        <v>4</v>
      </c>
      <c r="Q1849" s="40">
        <f>score!$V$147</f>
        <v>4</v>
      </c>
      <c r="R1849" s="40">
        <f>score!$W$147</f>
        <v>3</v>
      </c>
      <c r="S1849" s="40">
        <f>score!$X$147</f>
        <v>4</v>
      </c>
      <c r="T1849" s="40">
        <f>score!$Y$147</f>
        <v>3</v>
      </c>
      <c r="U1849" s="13">
        <f t="shared" si="129"/>
        <v>64</v>
      </c>
    </row>
    <row r="1850" spans="1:21" x14ac:dyDescent="0.35">
      <c r="C1850" s="41"/>
      <c r="D1850" s="41"/>
      <c r="E1850" s="41"/>
      <c r="F1850" s="41"/>
      <c r="G1850" s="41"/>
      <c r="H1850" s="41"/>
      <c r="I1850" s="41"/>
      <c r="J1850" s="41"/>
      <c r="K1850" s="41"/>
      <c r="L1850" s="41"/>
      <c r="M1850" s="41"/>
      <c r="N1850" s="41"/>
      <c r="O1850" s="41"/>
      <c r="P1850" s="41"/>
      <c r="Q1850" s="41"/>
      <c r="R1850" s="41"/>
      <c r="S1850" s="41"/>
      <c r="T1850" s="41"/>
    </row>
    <row r="1851" spans="1:21" x14ac:dyDescent="0.35">
      <c r="A1851" s="151">
        <f>score!A136</f>
        <v>130</v>
      </c>
      <c r="C1851" s="149" t="s">
        <v>6</v>
      </c>
      <c r="D1851" s="149"/>
      <c r="E1851" s="149"/>
      <c r="F1851" s="149"/>
      <c r="G1851" s="149"/>
      <c r="H1851" s="149"/>
      <c r="I1851" s="149"/>
      <c r="J1851" s="149"/>
      <c r="K1851" s="149"/>
      <c r="L1851" s="149"/>
      <c r="M1851" s="149"/>
      <c r="N1851" s="149"/>
      <c r="O1851" s="149"/>
      <c r="P1851" s="149"/>
      <c r="Q1851" s="149"/>
      <c r="R1851" s="149"/>
      <c r="S1851" s="149"/>
      <c r="T1851" s="149"/>
    </row>
    <row r="1852" spans="1:21" x14ac:dyDescent="0.35">
      <c r="A1852" s="151"/>
      <c r="B1852" s="152" t="str">
        <f>score!F136</f>
        <v/>
      </c>
      <c r="C1852" s="147">
        <v>1</v>
      </c>
      <c r="D1852" s="147">
        <v>2</v>
      </c>
      <c r="E1852" s="147">
        <v>3</v>
      </c>
      <c r="F1852" s="147">
        <v>4</v>
      </c>
      <c r="G1852" s="147">
        <v>5</v>
      </c>
      <c r="H1852" s="147">
        <v>6</v>
      </c>
      <c r="I1852" s="147">
        <v>7</v>
      </c>
      <c r="J1852" s="147">
        <v>8</v>
      </c>
      <c r="K1852" s="147">
        <v>9</v>
      </c>
      <c r="L1852" s="147">
        <v>10</v>
      </c>
      <c r="M1852" s="147">
        <v>11</v>
      </c>
      <c r="N1852" s="147">
        <v>12</v>
      </c>
      <c r="O1852" s="147">
        <v>13</v>
      </c>
      <c r="P1852" s="147">
        <v>14</v>
      </c>
      <c r="Q1852" s="147">
        <v>15</v>
      </c>
      <c r="R1852" s="147">
        <v>16</v>
      </c>
      <c r="S1852" s="147">
        <v>17</v>
      </c>
      <c r="T1852" s="147">
        <v>18</v>
      </c>
      <c r="U1852" s="42" t="s">
        <v>1</v>
      </c>
    </row>
    <row r="1853" spans="1:21" x14ac:dyDescent="0.35">
      <c r="B1853" s="152"/>
      <c r="C1853" s="147"/>
      <c r="D1853" s="147"/>
      <c r="E1853" s="147"/>
      <c r="F1853" s="147"/>
      <c r="G1853" s="147"/>
      <c r="H1853" s="147"/>
      <c r="I1853" s="147"/>
      <c r="J1853" s="147"/>
      <c r="K1853" s="147"/>
      <c r="L1853" s="147"/>
      <c r="M1853" s="147"/>
      <c r="N1853" s="147"/>
      <c r="O1853" s="147"/>
      <c r="P1853" s="147"/>
      <c r="Q1853" s="147"/>
      <c r="R1853" s="147"/>
      <c r="S1853" s="147"/>
      <c r="T1853" s="147"/>
      <c r="U1853" s="43"/>
    </row>
    <row r="1854" spans="1:21" x14ac:dyDescent="0.35">
      <c r="B1854" s="4" t="s">
        <v>8</v>
      </c>
      <c r="C1854" s="3">
        <f>'1stR'!C$136</f>
        <v>0</v>
      </c>
      <c r="D1854" s="3">
        <f>'1stR'!D$136</f>
        <v>0</v>
      </c>
      <c r="E1854" s="3">
        <f>'1stR'!E$136</f>
        <v>0</v>
      </c>
      <c r="F1854" s="3">
        <f>'1stR'!F$136</f>
        <v>0</v>
      </c>
      <c r="G1854" s="3">
        <f>'1stR'!G$136</f>
        <v>0</v>
      </c>
      <c r="H1854" s="3">
        <f>'1stR'!H$136</f>
        <v>0</v>
      </c>
      <c r="I1854" s="3">
        <f>'1stR'!I$136</f>
        <v>0</v>
      </c>
      <c r="J1854" s="3">
        <f>'1stR'!J$136</f>
        <v>0</v>
      </c>
      <c r="K1854" s="3">
        <f>'1stR'!K$136</f>
        <v>0</v>
      </c>
      <c r="L1854" s="3">
        <f>'1stR'!L$136</f>
        <v>0</v>
      </c>
      <c r="M1854" s="3">
        <f>'1stR'!M$136</f>
        <v>0</v>
      </c>
      <c r="N1854" s="3">
        <f>'1stR'!N$136</f>
        <v>0</v>
      </c>
      <c r="O1854" s="3">
        <f>'1stR'!O$136</f>
        <v>0</v>
      </c>
      <c r="P1854" s="3">
        <f>'1stR'!P$136</f>
        <v>0</v>
      </c>
      <c r="Q1854" s="3">
        <f>'1stR'!Q$136</f>
        <v>0</v>
      </c>
      <c r="R1854" s="3">
        <f>'1stR'!R$136</f>
        <v>0</v>
      </c>
      <c r="S1854" s="3">
        <f>'1stR'!S$136</f>
        <v>0</v>
      </c>
      <c r="T1854" s="3">
        <f>'1stR'!T$136</f>
        <v>0</v>
      </c>
      <c r="U1854" s="10">
        <f>SUM(C1854:T1854)</f>
        <v>0</v>
      </c>
    </row>
    <row r="1855" spans="1:21" x14ac:dyDescent="0.35">
      <c r="B1855" s="4" t="s">
        <v>13</v>
      </c>
      <c r="C1855" s="3">
        <f>'2ndR'!C$136</f>
        <v>0</v>
      </c>
      <c r="D1855" s="3">
        <f>'2ndR'!D$136</f>
        <v>0</v>
      </c>
      <c r="E1855" s="3">
        <f>'2ndR'!E$136</f>
        <v>0</v>
      </c>
      <c r="F1855" s="3">
        <f>'2ndR'!F$136</f>
        <v>0</v>
      </c>
      <c r="G1855" s="3">
        <f>'2ndR'!G$136</f>
        <v>0</v>
      </c>
      <c r="H1855" s="3">
        <f>'2ndR'!H$136</f>
        <v>0</v>
      </c>
      <c r="I1855" s="3">
        <f>'2ndR'!I$136</f>
        <v>0</v>
      </c>
      <c r="J1855" s="3">
        <f>'2ndR'!J$136</f>
        <v>0</v>
      </c>
      <c r="K1855" s="3">
        <f>'2ndR'!K$136</f>
        <v>0</v>
      </c>
      <c r="L1855" s="3">
        <f>'2ndR'!L$136</f>
        <v>0</v>
      </c>
      <c r="M1855" s="3">
        <f>'2ndR'!M$136</f>
        <v>0</v>
      </c>
      <c r="N1855" s="3">
        <f>'2ndR'!N$136</f>
        <v>0</v>
      </c>
      <c r="O1855" s="3">
        <f>'2ndR'!O$136</f>
        <v>0</v>
      </c>
      <c r="P1855" s="3">
        <f>'2ndR'!P$136</f>
        <v>0</v>
      </c>
      <c r="Q1855" s="3">
        <f>'2ndR'!Q$136</f>
        <v>0</v>
      </c>
      <c r="R1855" s="3">
        <f>'2ndR'!R$136</f>
        <v>0</v>
      </c>
      <c r="S1855" s="3">
        <f>'2ndR'!S$136</f>
        <v>0</v>
      </c>
      <c r="T1855" s="3">
        <f>'2ndR'!T$136</f>
        <v>0</v>
      </c>
      <c r="U1855" s="10">
        <f t="shared" ref="U1855:U1863" si="130">SUM(C1855:T1855)</f>
        <v>0</v>
      </c>
    </row>
    <row r="1856" spans="1:21" x14ac:dyDescent="0.35">
      <c r="B1856" s="4" t="s">
        <v>14</v>
      </c>
      <c r="C1856" s="3">
        <f>'3rdR'!C$136</f>
        <v>0</v>
      </c>
      <c r="D1856" s="3">
        <f>'3rdR'!D$136</f>
        <v>0</v>
      </c>
      <c r="E1856" s="3">
        <f>'3rdR'!E$136</f>
        <v>0</v>
      </c>
      <c r="F1856" s="3">
        <f>'3rdR'!F$136</f>
        <v>0</v>
      </c>
      <c r="G1856" s="3">
        <f>'3rdR'!G$136</f>
        <v>0</v>
      </c>
      <c r="H1856" s="3">
        <f>'3rdR'!H$136</f>
        <v>0</v>
      </c>
      <c r="I1856" s="3">
        <f>'3rdR'!I$136</f>
        <v>0</v>
      </c>
      <c r="J1856" s="3">
        <f>'3rdR'!J$136</f>
        <v>0</v>
      </c>
      <c r="K1856" s="3">
        <f>'3rdR'!K$136</f>
        <v>0</v>
      </c>
      <c r="L1856" s="3">
        <f>'3rdR'!L$136</f>
        <v>0</v>
      </c>
      <c r="M1856" s="3">
        <f>'3rdR'!M$136</f>
        <v>0</v>
      </c>
      <c r="N1856" s="3">
        <f>'3rdR'!N$136</f>
        <v>0</v>
      </c>
      <c r="O1856" s="3">
        <f>'3rdR'!O$136</f>
        <v>0</v>
      </c>
      <c r="P1856" s="3">
        <f>'3rdR'!P$136</f>
        <v>0</v>
      </c>
      <c r="Q1856" s="3">
        <f>'3rdR'!Q$136</f>
        <v>0</v>
      </c>
      <c r="R1856" s="3">
        <f>'3rdR'!R$136</f>
        <v>0</v>
      </c>
      <c r="S1856" s="3">
        <f>'3rdR'!S$136</f>
        <v>0</v>
      </c>
      <c r="T1856" s="3">
        <f>'3rdR'!T$136</f>
        <v>0</v>
      </c>
      <c r="U1856" s="10">
        <f t="shared" si="130"/>
        <v>0</v>
      </c>
    </row>
    <row r="1857" spans="1:21" x14ac:dyDescent="0.35">
      <c r="B1857" s="4" t="s">
        <v>15</v>
      </c>
      <c r="C1857" s="3">
        <f>'4thR'!C$136</f>
        <v>0</v>
      </c>
      <c r="D1857" s="3">
        <f>'4thR'!D$136</f>
        <v>0</v>
      </c>
      <c r="E1857" s="3">
        <f>'4thR'!E$136</f>
        <v>0</v>
      </c>
      <c r="F1857" s="3">
        <f>'4thR'!F$136</f>
        <v>0</v>
      </c>
      <c r="G1857" s="3">
        <f>'4thR'!G$136</f>
        <v>0</v>
      </c>
      <c r="H1857" s="3">
        <f>'4thR'!H$136</f>
        <v>0</v>
      </c>
      <c r="I1857" s="3">
        <f>'4thR'!I$136</f>
        <v>0</v>
      </c>
      <c r="J1857" s="3">
        <f>'4thR'!J$136</f>
        <v>0</v>
      </c>
      <c r="K1857" s="3">
        <f>'4thR'!K$136</f>
        <v>0</v>
      </c>
      <c r="L1857" s="3">
        <f>'4thR'!L$136</f>
        <v>0</v>
      </c>
      <c r="M1857" s="3">
        <f>'4thR'!M$136</f>
        <v>0</v>
      </c>
      <c r="N1857" s="3">
        <f>'4thR'!N$136</f>
        <v>0</v>
      </c>
      <c r="O1857" s="3">
        <f>'4thR'!O$136</f>
        <v>0</v>
      </c>
      <c r="P1857" s="3">
        <f>'4thR'!P$136</f>
        <v>0</v>
      </c>
      <c r="Q1857" s="3">
        <f>'4thR'!Q$136</f>
        <v>0</v>
      </c>
      <c r="R1857" s="3">
        <f>'4thR'!R$136</f>
        <v>0</v>
      </c>
      <c r="S1857" s="3">
        <f>'4thR'!S$136</f>
        <v>0</v>
      </c>
      <c r="T1857" s="3">
        <f>'4thR'!T$136</f>
        <v>0</v>
      </c>
      <c r="U1857" s="10">
        <f t="shared" si="130"/>
        <v>0</v>
      </c>
    </row>
    <row r="1858" spans="1:21" x14ac:dyDescent="0.35">
      <c r="B1858" s="4" t="s">
        <v>16</v>
      </c>
      <c r="C1858" s="3">
        <f>'5thR'!C$136</f>
        <v>0</v>
      </c>
      <c r="D1858" s="3">
        <f>'5thR'!D$136</f>
        <v>0</v>
      </c>
      <c r="E1858" s="3">
        <f>'5thR'!E$136</f>
        <v>0</v>
      </c>
      <c r="F1858" s="3">
        <f>'5thR'!F$136</f>
        <v>0</v>
      </c>
      <c r="G1858" s="3">
        <f>'5thR'!G$136</f>
        <v>0</v>
      </c>
      <c r="H1858" s="3">
        <f>'5thR'!H$136</f>
        <v>0</v>
      </c>
      <c r="I1858" s="3">
        <f>'5thR'!I$136</f>
        <v>0</v>
      </c>
      <c r="J1858" s="3">
        <f>'5thR'!J$136</f>
        <v>0</v>
      </c>
      <c r="K1858" s="3">
        <f>'5thR'!K$136</f>
        <v>0</v>
      </c>
      <c r="L1858" s="3">
        <f>'5thR'!L$136</f>
        <v>0</v>
      </c>
      <c r="M1858" s="3">
        <f>'5thR'!M$136</f>
        <v>0</v>
      </c>
      <c r="N1858" s="3">
        <f>'5thR'!N$136</f>
        <v>0</v>
      </c>
      <c r="O1858" s="3">
        <f>'5thR'!O$136</f>
        <v>0</v>
      </c>
      <c r="P1858" s="3">
        <f>'5thR'!P$136</f>
        <v>0</v>
      </c>
      <c r="Q1858" s="3">
        <f>'5thR'!Q$136</f>
        <v>0</v>
      </c>
      <c r="R1858" s="3">
        <f>'5thR'!R$136</f>
        <v>0</v>
      </c>
      <c r="S1858" s="3">
        <f>'5thR'!S$136</f>
        <v>0</v>
      </c>
      <c r="T1858" s="3">
        <f>'5thR'!T$136</f>
        <v>0</v>
      </c>
      <c r="U1858" s="10">
        <f t="shared" si="130"/>
        <v>0</v>
      </c>
    </row>
    <row r="1859" spans="1:21" x14ac:dyDescent="0.35">
      <c r="B1859" s="4" t="s">
        <v>17</v>
      </c>
      <c r="C1859" s="3">
        <f>'6thR'!C$136</f>
        <v>0</v>
      </c>
      <c r="D1859" s="3">
        <f>'6thR'!D$136</f>
        <v>0</v>
      </c>
      <c r="E1859" s="3">
        <f>'6thR'!E$136</f>
        <v>0</v>
      </c>
      <c r="F1859" s="3">
        <f>'6thR'!F$136</f>
        <v>0</v>
      </c>
      <c r="G1859" s="3">
        <f>'6thR'!G$136</f>
        <v>0</v>
      </c>
      <c r="H1859" s="3">
        <f>'6thR'!H$136</f>
        <v>0</v>
      </c>
      <c r="I1859" s="3">
        <f>'6thR'!I$136</f>
        <v>0</v>
      </c>
      <c r="J1859" s="3">
        <f>'6thR'!J$136</f>
        <v>0</v>
      </c>
      <c r="K1859" s="3">
        <f>'6thR'!K$136</f>
        <v>0</v>
      </c>
      <c r="L1859" s="3">
        <f>'6thR'!L$136</f>
        <v>0</v>
      </c>
      <c r="M1859" s="3">
        <f>'6thR'!M$136</f>
        <v>0</v>
      </c>
      <c r="N1859" s="3">
        <f>'6thR'!N$136</f>
        <v>0</v>
      </c>
      <c r="O1859" s="3">
        <f>'6thR'!O$136</f>
        <v>0</v>
      </c>
      <c r="P1859" s="3">
        <f>'6thR'!P$136</f>
        <v>0</v>
      </c>
      <c r="Q1859" s="3">
        <f>'6thR'!Q$136</f>
        <v>0</v>
      </c>
      <c r="R1859" s="3">
        <f>'6thR'!R$136</f>
        <v>0</v>
      </c>
      <c r="S1859" s="3">
        <f>'6thR'!S$136</f>
        <v>0</v>
      </c>
      <c r="T1859" s="3">
        <f>'6thR'!T$136</f>
        <v>0</v>
      </c>
      <c r="U1859" s="10">
        <f t="shared" si="130"/>
        <v>0</v>
      </c>
    </row>
    <row r="1860" spans="1:21" x14ac:dyDescent="0.35">
      <c r="B1860" s="4" t="s">
        <v>18</v>
      </c>
      <c r="C1860" s="3">
        <f>'7thR'!C$136</f>
        <v>0</v>
      </c>
      <c r="D1860" s="3">
        <f>'7thR'!D$136</f>
        <v>0</v>
      </c>
      <c r="E1860" s="3">
        <f>'7thR'!E$136</f>
        <v>0</v>
      </c>
      <c r="F1860" s="3">
        <f>'7thR'!F$136</f>
        <v>0</v>
      </c>
      <c r="G1860" s="3">
        <f>'7thR'!G$136</f>
        <v>0</v>
      </c>
      <c r="H1860" s="3">
        <f>'7thR'!H$136</f>
        <v>0</v>
      </c>
      <c r="I1860" s="3">
        <f>'7thR'!I$136</f>
        <v>0</v>
      </c>
      <c r="J1860" s="3">
        <f>'7thR'!J$136</f>
        <v>0</v>
      </c>
      <c r="K1860" s="3">
        <f>'7thR'!K$136</f>
        <v>0</v>
      </c>
      <c r="L1860" s="3">
        <f>'7thR'!L$136</f>
        <v>0</v>
      </c>
      <c r="M1860" s="3">
        <f>'7thR'!M$136</f>
        <v>0</v>
      </c>
      <c r="N1860" s="3">
        <f>'7thR'!N$136</f>
        <v>0</v>
      </c>
      <c r="O1860" s="3">
        <f>'7thR'!O$136</f>
        <v>0</v>
      </c>
      <c r="P1860" s="3">
        <f>'7thR'!P$136</f>
        <v>0</v>
      </c>
      <c r="Q1860" s="3">
        <f>'7thR'!Q$136</f>
        <v>0</v>
      </c>
      <c r="R1860" s="3">
        <f>'7thR'!R$136</f>
        <v>0</v>
      </c>
      <c r="S1860" s="3">
        <f>'7thR'!S$136</f>
        <v>0</v>
      </c>
      <c r="T1860" s="3">
        <f>'7thR'!T$136</f>
        <v>0</v>
      </c>
      <c r="U1860" s="10">
        <f t="shared" si="130"/>
        <v>0</v>
      </c>
    </row>
    <row r="1861" spans="1:21" ht="15" thickBot="1" x14ac:dyDescent="0.4">
      <c r="B1861" s="4" t="s">
        <v>19</v>
      </c>
      <c r="C1861" s="32">
        <f>'8thR'!C$136</f>
        <v>0</v>
      </c>
      <c r="D1861" s="32">
        <f>'8thR'!D$136</f>
        <v>0</v>
      </c>
      <c r="E1861" s="32">
        <f>'8thR'!E$136</f>
        <v>0</v>
      </c>
      <c r="F1861" s="32">
        <f>'8thR'!F$136</f>
        <v>0</v>
      </c>
      <c r="G1861" s="32">
        <f>'8thR'!G$136</f>
        <v>0</v>
      </c>
      <c r="H1861" s="32">
        <f>'8thR'!H$136</f>
        <v>0</v>
      </c>
      <c r="I1861" s="32">
        <f>'8thR'!I$136</f>
        <v>0</v>
      </c>
      <c r="J1861" s="32">
        <f>'8thR'!J$136</f>
        <v>0</v>
      </c>
      <c r="K1861" s="32">
        <f>'8thR'!K$136</f>
        <v>0</v>
      </c>
      <c r="L1861" s="32">
        <f>'8thR'!L$136</f>
        <v>0</v>
      </c>
      <c r="M1861" s="32">
        <f>'8thR'!M$136</f>
        <v>0</v>
      </c>
      <c r="N1861" s="32">
        <f>'8thR'!N$136</f>
        <v>0</v>
      </c>
      <c r="O1861" s="32">
        <f>'8thR'!O$136</f>
        <v>0</v>
      </c>
      <c r="P1861" s="32">
        <f>'8thR'!P$136</f>
        <v>0</v>
      </c>
      <c r="Q1861" s="32">
        <f>'8thR'!Q$136</f>
        <v>0</v>
      </c>
      <c r="R1861" s="32">
        <f>'8thR'!R$136</f>
        <v>0</v>
      </c>
      <c r="S1861" s="32">
        <f>'8thR'!S$136</f>
        <v>0</v>
      </c>
      <c r="T1861" s="32">
        <f>'8thR'!T$136</f>
        <v>0</v>
      </c>
      <c r="U1861" s="10">
        <f t="shared" si="130"/>
        <v>0</v>
      </c>
    </row>
    <row r="1862" spans="1:21" ht="16" thickTop="1" x14ac:dyDescent="0.35">
      <c r="B1862" s="38" t="s">
        <v>12</v>
      </c>
      <c r="C1862" s="30">
        <f>score!H$136</f>
        <v>0</v>
      </c>
      <c r="D1862" s="30">
        <f>score!I$136</f>
        <v>0</v>
      </c>
      <c r="E1862" s="30">
        <f>score!J$136</f>
        <v>0</v>
      </c>
      <c r="F1862" s="30">
        <f>score!K$136</f>
        <v>0</v>
      </c>
      <c r="G1862" s="30">
        <f>score!L$136</f>
        <v>0</v>
      </c>
      <c r="H1862" s="30">
        <f>score!M$136</f>
        <v>0</v>
      </c>
      <c r="I1862" s="30">
        <f>score!N$136</f>
        <v>0</v>
      </c>
      <c r="J1862" s="30">
        <f>score!O$136</f>
        <v>0</v>
      </c>
      <c r="K1862" s="30">
        <f>score!P$136</f>
        <v>0</v>
      </c>
      <c r="L1862" s="30">
        <f>score!Q$136</f>
        <v>0</v>
      </c>
      <c r="M1862" s="30">
        <f>score!R$136</f>
        <v>0</v>
      </c>
      <c r="N1862" s="30">
        <f>score!S$136</f>
        <v>0</v>
      </c>
      <c r="O1862" s="30">
        <f>score!T$136</f>
        <v>0</v>
      </c>
      <c r="P1862" s="30">
        <f>score!U$136</f>
        <v>0</v>
      </c>
      <c r="Q1862" s="30">
        <f>score!V$136</f>
        <v>0</v>
      </c>
      <c r="R1862" s="30">
        <f>score!W$136</f>
        <v>0</v>
      </c>
      <c r="S1862" s="30">
        <f>score!X$136</f>
        <v>0</v>
      </c>
      <c r="T1862" s="30">
        <f>score!Y$136</f>
        <v>0</v>
      </c>
      <c r="U1862" s="34">
        <f t="shared" si="130"/>
        <v>0</v>
      </c>
    </row>
    <row r="1863" spans="1:21" ht="15.5" x14ac:dyDescent="0.35">
      <c r="B1863" s="39" t="s">
        <v>7</v>
      </c>
      <c r="C1863" s="40">
        <f>score!H$147</f>
        <v>4</v>
      </c>
      <c r="D1863" s="40">
        <f>score!$I$147</f>
        <v>3</v>
      </c>
      <c r="E1863" s="40">
        <f>score!$J$147</f>
        <v>3</v>
      </c>
      <c r="F1863" s="40">
        <f>score!$K$147</f>
        <v>4</v>
      </c>
      <c r="G1863" s="40">
        <f>score!$L$147</f>
        <v>4</v>
      </c>
      <c r="H1863" s="40">
        <f>score!$M$147</f>
        <v>4</v>
      </c>
      <c r="I1863" s="40">
        <f>score!$N$147</f>
        <v>3</v>
      </c>
      <c r="J1863" s="40">
        <f>score!$O$147</f>
        <v>4</v>
      </c>
      <c r="K1863" s="40">
        <f>score!$P$147</f>
        <v>3</v>
      </c>
      <c r="L1863" s="40">
        <f>score!$Q$147</f>
        <v>4</v>
      </c>
      <c r="M1863" s="40">
        <f>score!$R$147</f>
        <v>3</v>
      </c>
      <c r="N1863" s="40">
        <f>score!$S$147</f>
        <v>3</v>
      </c>
      <c r="O1863" s="40">
        <f>score!$T$147</f>
        <v>4</v>
      </c>
      <c r="P1863" s="40">
        <f>score!$U$147</f>
        <v>4</v>
      </c>
      <c r="Q1863" s="40">
        <f>score!$V$147</f>
        <v>4</v>
      </c>
      <c r="R1863" s="40">
        <f>score!$W$147</f>
        <v>3</v>
      </c>
      <c r="S1863" s="40">
        <f>score!$X$147</f>
        <v>4</v>
      </c>
      <c r="T1863" s="40">
        <f>score!$Y$147</f>
        <v>3</v>
      </c>
      <c r="U1863" s="13">
        <f t="shared" si="130"/>
        <v>64</v>
      </c>
    </row>
    <row r="1864" spans="1:21" x14ac:dyDescent="0.35">
      <c r="C1864" s="41"/>
      <c r="D1864" s="41"/>
      <c r="E1864" s="41"/>
      <c r="F1864" s="41"/>
      <c r="G1864" s="41"/>
      <c r="H1864" s="41"/>
      <c r="I1864" s="41"/>
      <c r="J1864" s="41"/>
      <c r="K1864" s="41"/>
      <c r="L1864" s="41"/>
      <c r="M1864" s="41"/>
      <c r="N1864" s="41"/>
      <c r="O1864" s="41"/>
      <c r="P1864" s="41"/>
      <c r="Q1864" s="41"/>
      <c r="R1864" s="41"/>
      <c r="S1864" s="41"/>
      <c r="T1864" s="41"/>
    </row>
    <row r="1865" spans="1:21" x14ac:dyDescent="0.35">
      <c r="A1865" s="151">
        <f>score!A137</f>
        <v>131</v>
      </c>
      <c r="C1865" s="149" t="s">
        <v>6</v>
      </c>
      <c r="D1865" s="149"/>
      <c r="E1865" s="149"/>
      <c r="F1865" s="149"/>
      <c r="G1865" s="149"/>
      <c r="H1865" s="149"/>
      <c r="I1865" s="149"/>
      <c r="J1865" s="149"/>
      <c r="K1865" s="149"/>
      <c r="L1865" s="149"/>
      <c r="M1865" s="149"/>
      <c r="N1865" s="149"/>
      <c r="O1865" s="149"/>
      <c r="P1865" s="149"/>
      <c r="Q1865" s="149"/>
      <c r="R1865" s="149"/>
      <c r="S1865" s="149"/>
      <c r="T1865" s="149"/>
    </row>
    <row r="1866" spans="1:21" x14ac:dyDescent="0.35">
      <c r="A1866" s="151"/>
      <c r="B1866" s="152" t="str">
        <f>score!F137</f>
        <v/>
      </c>
      <c r="C1866" s="147">
        <v>1</v>
      </c>
      <c r="D1866" s="147">
        <v>2</v>
      </c>
      <c r="E1866" s="147">
        <v>3</v>
      </c>
      <c r="F1866" s="147">
        <v>4</v>
      </c>
      <c r="G1866" s="147">
        <v>5</v>
      </c>
      <c r="H1866" s="147">
        <v>6</v>
      </c>
      <c r="I1866" s="147">
        <v>7</v>
      </c>
      <c r="J1866" s="147">
        <v>8</v>
      </c>
      <c r="K1866" s="147">
        <v>9</v>
      </c>
      <c r="L1866" s="147">
        <v>10</v>
      </c>
      <c r="M1866" s="147">
        <v>11</v>
      </c>
      <c r="N1866" s="147">
        <v>12</v>
      </c>
      <c r="O1866" s="147">
        <v>13</v>
      </c>
      <c r="P1866" s="147">
        <v>14</v>
      </c>
      <c r="Q1866" s="147">
        <v>15</v>
      </c>
      <c r="R1866" s="147">
        <v>16</v>
      </c>
      <c r="S1866" s="147">
        <v>17</v>
      </c>
      <c r="T1866" s="147">
        <v>18</v>
      </c>
      <c r="U1866" s="42" t="s">
        <v>1</v>
      </c>
    </row>
    <row r="1867" spans="1:21" x14ac:dyDescent="0.35">
      <c r="B1867" s="152"/>
      <c r="C1867" s="147"/>
      <c r="D1867" s="147"/>
      <c r="E1867" s="147"/>
      <c r="F1867" s="147"/>
      <c r="G1867" s="147"/>
      <c r="H1867" s="147"/>
      <c r="I1867" s="147"/>
      <c r="J1867" s="147"/>
      <c r="K1867" s="147"/>
      <c r="L1867" s="147"/>
      <c r="M1867" s="147"/>
      <c r="N1867" s="147"/>
      <c r="O1867" s="147"/>
      <c r="P1867" s="147"/>
      <c r="Q1867" s="147"/>
      <c r="R1867" s="147"/>
      <c r="S1867" s="147"/>
      <c r="T1867" s="147"/>
      <c r="U1867" s="43"/>
    </row>
    <row r="1868" spans="1:21" x14ac:dyDescent="0.35">
      <c r="B1868" s="4" t="s">
        <v>8</v>
      </c>
      <c r="C1868" s="3">
        <f>'1stR'!C$137</f>
        <v>0</v>
      </c>
      <c r="D1868" s="3">
        <f>'1stR'!D$137</f>
        <v>0</v>
      </c>
      <c r="E1868" s="3">
        <f>'1stR'!E$137</f>
        <v>0</v>
      </c>
      <c r="F1868" s="3">
        <f>'1stR'!F$137</f>
        <v>0</v>
      </c>
      <c r="G1868" s="3">
        <f>'1stR'!G$137</f>
        <v>0</v>
      </c>
      <c r="H1868" s="3">
        <f>'1stR'!H$137</f>
        <v>0</v>
      </c>
      <c r="I1868" s="3">
        <f>'1stR'!I$137</f>
        <v>0</v>
      </c>
      <c r="J1868" s="3">
        <f>'1stR'!J$137</f>
        <v>0</v>
      </c>
      <c r="K1868" s="3">
        <f>'1stR'!K$137</f>
        <v>0</v>
      </c>
      <c r="L1868" s="3">
        <f>'1stR'!L$137</f>
        <v>0</v>
      </c>
      <c r="M1868" s="3">
        <f>'1stR'!M$137</f>
        <v>0</v>
      </c>
      <c r="N1868" s="3">
        <f>'1stR'!N$137</f>
        <v>0</v>
      </c>
      <c r="O1868" s="3">
        <f>'1stR'!O$137</f>
        <v>0</v>
      </c>
      <c r="P1868" s="3">
        <f>'1stR'!P$137</f>
        <v>0</v>
      </c>
      <c r="Q1868" s="3">
        <f>'1stR'!Q$137</f>
        <v>0</v>
      </c>
      <c r="R1868" s="3">
        <f>'1stR'!R$137</f>
        <v>0</v>
      </c>
      <c r="S1868" s="3">
        <f>'1stR'!S$137</f>
        <v>0</v>
      </c>
      <c r="T1868" s="3">
        <f>'1stR'!T$137</f>
        <v>0</v>
      </c>
      <c r="U1868" s="10">
        <f>SUM(C1868:T1868)</f>
        <v>0</v>
      </c>
    </row>
    <row r="1869" spans="1:21" x14ac:dyDescent="0.35">
      <c r="B1869" s="4" t="s">
        <v>13</v>
      </c>
      <c r="C1869" s="3">
        <f>'2ndR'!C$137</f>
        <v>0</v>
      </c>
      <c r="D1869" s="3">
        <f>'2ndR'!D$137</f>
        <v>0</v>
      </c>
      <c r="E1869" s="3">
        <f>'2ndR'!E$137</f>
        <v>0</v>
      </c>
      <c r="F1869" s="3">
        <f>'2ndR'!F$137</f>
        <v>0</v>
      </c>
      <c r="G1869" s="3">
        <f>'2ndR'!G$137</f>
        <v>0</v>
      </c>
      <c r="H1869" s="3">
        <f>'2ndR'!H$137</f>
        <v>0</v>
      </c>
      <c r="I1869" s="3">
        <f>'2ndR'!I$137</f>
        <v>0</v>
      </c>
      <c r="J1869" s="3">
        <f>'2ndR'!J$137</f>
        <v>0</v>
      </c>
      <c r="K1869" s="3">
        <f>'2ndR'!K$137</f>
        <v>0</v>
      </c>
      <c r="L1869" s="3">
        <f>'2ndR'!L$137</f>
        <v>0</v>
      </c>
      <c r="M1869" s="3">
        <f>'2ndR'!M$137</f>
        <v>0</v>
      </c>
      <c r="N1869" s="3">
        <f>'2ndR'!N$137</f>
        <v>0</v>
      </c>
      <c r="O1869" s="3">
        <f>'2ndR'!O$137</f>
        <v>0</v>
      </c>
      <c r="P1869" s="3">
        <f>'2ndR'!P$137</f>
        <v>0</v>
      </c>
      <c r="Q1869" s="3">
        <f>'2ndR'!Q$137</f>
        <v>0</v>
      </c>
      <c r="R1869" s="3">
        <f>'2ndR'!R$137</f>
        <v>0</v>
      </c>
      <c r="S1869" s="3">
        <f>'2ndR'!S$137</f>
        <v>0</v>
      </c>
      <c r="T1869" s="3">
        <f>'2ndR'!T$137</f>
        <v>0</v>
      </c>
      <c r="U1869" s="10">
        <f t="shared" ref="U1869:U1877" si="131">SUM(C1869:T1869)</f>
        <v>0</v>
      </c>
    </row>
    <row r="1870" spans="1:21" x14ac:dyDescent="0.35">
      <c r="B1870" s="4" t="s">
        <v>14</v>
      </c>
      <c r="C1870" s="3">
        <f>'3rdR'!C$137</f>
        <v>0</v>
      </c>
      <c r="D1870" s="3">
        <f>'3rdR'!D$137</f>
        <v>0</v>
      </c>
      <c r="E1870" s="3">
        <f>'3rdR'!E$137</f>
        <v>0</v>
      </c>
      <c r="F1870" s="3">
        <f>'3rdR'!F$137</f>
        <v>0</v>
      </c>
      <c r="G1870" s="3">
        <f>'3rdR'!G$137</f>
        <v>0</v>
      </c>
      <c r="H1870" s="3">
        <f>'3rdR'!H$137</f>
        <v>0</v>
      </c>
      <c r="I1870" s="3">
        <f>'3rdR'!I$137</f>
        <v>0</v>
      </c>
      <c r="J1870" s="3">
        <f>'3rdR'!J$137</f>
        <v>0</v>
      </c>
      <c r="K1870" s="3">
        <f>'3rdR'!K$137</f>
        <v>0</v>
      </c>
      <c r="L1870" s="3">
        <f>'3rdR'!L$137</f>
        <v>0</v>
      </c>
      <c r="M1870" s="3">
        <f>'3rdR'!M$137</f>
        <v>0</v>
      </c>
      <c r="N1870" s="3">
        <f>'3rdR'!N$137</f>
        <v>0</v>
      </c>
      <c r="O1870" s="3">
        <f>'3rdR'!O$137</f>
        <v>0</v>
      </c>
      <c r="P1870" s="3">
        <f>'3rdR'!P$137</f>
        <v>0</v>
      </c>
      <c r="Q1870" s="3">
        <f>'3rdR'!Q$137</f>
        <v>0</v>
      </c>
      <c r="R1870" s="3">
        <f>'3rdR'!R$137</f>
        <v>0</v>
      </c>
      <c r="S1870" s="3">
        <f>'3rdR'!S$137</f>
        <v>0</v>
      </c>
      <c r="T1870" s="3">
        <f>'3rdR'!T$137</f>
        <v>0</v>
      </c>
      <c r="U1870" s="10">
        <f t="shared" si="131"/>
        <v>0</v>
      </c>
    </row>
    <row r="1871" spans="1:21" x14ac:dyDescent="0.35">
      <c r="B1871" s="4" t="s">
        <v>15</v>
      </c>
      <c r="C1871" s="3">
        <f>'4thR'!C$137</f>
        <v>0</v>
      </c>
      <c r="D1871" s="3">
        <f>'4thR'!D$137</f>
        <v>0</v>
      </c>
      <c r="E1871" s="3">
        <f>'4thR'!E$137</f>
        <v>0</v>
      </c>
      <c r="F1871" s="3">
        <f>'4thR'!F$137</f>
        <v>0</v>
      </c>
      <c r="G1871" s="3">
        <f>'4thR'!G$137</f>
        <v>0</v>
      </c>
      <c r="H1871" s="3">
        <f>'4thR'!H$137</f>
        <v>0</v>
      </c>
      <c r="I1871" s="3">
        <f>'4thR'!I$137</f>
        <v>0</v>
      </c>
      <c r="J1871" s="3">
        <f>'4thR'!J$137</f>
        <v>0</v>
      </c>
      <c r="K1871" s="3">
        <f>'4thR'!K$137</f>
        <v>0</v>
      </c>
      <c r="L1871" s="3">
        <f>'4thR'!L$137</f>
        <v>0</v>
      </c>
      <c r="M1871" s="3">
        <f>'4thR'!M$137</f>
        <v>0</v>
      </c>
      <c r="N1871" s="3">
        <f>'4thR'!N$137</f>
        <v>0</v>
      </c>
      <c r="O1871" s="3">
        <f>'4thR'!O$137</f>
        <v>0</v>
      </c>
      <c r="P1871" s="3">
        <f>'4thR'!P$137</f>
        <v>0</v>
      </c>
      <c r="Q1871" s="3">
        <f>'4thR'!Q$137</f>
        <v>0</v>
      </c>
      <c r="R1871" s="3">
        <f>'4thR'!R$137</f>
        <v>0</v>
      </c>
      <c r="S1871" s="3">
        <f>'4thR'!S$137</f>
        <v>0</v>
      </c>
      <c r="T1871" s="3">
        <f>'4thR'!T$137</f>
        <v>0</v>
      </c>
      <c r="U1871" s="10">
        <f t="shared" si="131"/>
        <v>0</v>
      </c>
    </row>
    <row r="1872" spans="1:21" x14ac:dyDescent="0.35">
      <c r="B1872" s="4" t="s">
        <v>16</v>
      </c>
      <c r="C1872" s="3">
        <f>'5thR'!C$137</f>
        <v>0</v>
      </c>
      <c r="D1872" s="3">
        <f>'5thR'!D$137</f>
        <v>0</v>
      </c>
      <c r="E1872" s="3">
        <f>'5thR'!E$137</f>
        <v>0</v>
      </c>
      <c r="F1872" s="3">
        <f>'5thR'!F$137</f>
        <v>0</v>
      </c>
      <c r="G1872" s="3">
        <f>'5thR'!G$137</f>
        <v>0</v>
      </c>
      <c r="H1872" s="3">
        <f>'5thR'!H$137</f>
        <v>0</v>
      </c>
      <c r="I1872" s="3">
        <f>'5thR'!I$137</f>
        <v>0</v>
      </c>
      <c r="J1872" s="3">
        <f>'5thR'!J$137</f>
        <v>0</v>
      </c>
      <c r="K1872" s="3">
        <f>'5thR'!K$137</f>
        <v>0</v>
      </c>
      <c r="L1872" s="3">
        <f>'5thR'!L$137</f>
        <v>0</v>
      </c>
      <c r="M1872" s="3">
        <f>'5thR'!M$137</f>
        <v>0</v>
      </c>
      <c r="N1872" s="3">
        <f>'5thR'!N$137</f>
        <v>0</v>
      </c>
      <c r="O1872" s="3">
        <f>'5thR'!O$137</f>
        <v>0</v>
      </c>
      <c r="P1872" s="3">
        <f>'5thR'!P$137</f>
        <v>0</v>
      </c>
      <c r="Q1872" s="3">
        <f>'5thR'!Q$137</f>
        <v>0</v>
      </c>
      <c r="R1872" s="3">
        <f>'5thR'!R$137</f>
        <v>0</v>
      </c>
      <c r="S1872" s="3">
        <f>'5thR'!S$137</f>
        <v>0</v>
      </c>
      <c r="T1872" s="3">
        <f>'5thR'!T$137</f>
        <v>0</v>
      </c>
      <c r="U1872" s="10">
        <f t="shared" si="131"/>
        <v>0</v>
      </c>
    </row>
    <row r="1873" spans="1:21" x14ac:dyDescent="0.35">
      <c r="B1873" s="4" t="s">
        <v>17</v>
      </c>
      <c r="C1873" s="3">
        <f>'6thR'!C$137</f>
        <v>0</v>
      </c>
      <c r="D1873" s="3">
        <f>'6thR'!D$137</f>
        <v>0</v>
      </c>
      <c r="E1873" s="3">
        <f>'6thR'!E$137</f>
        <v>0</v>
      </c>
      <c r="F1873" s="3">
        <f>'6thR'!F$137</f>
        <v>0</v>
      </c>
      <c r="G1873" s="3">
        <f>'6thR'!G$137</f>
        <v>0</v>
      </c>
      <c r="H1873" s="3">
        <f>'6thR'!H$137</f>
        <v>0</v>
      </c>
      <c r="I1873" s="3">
        <f>'6thR'!I$137</f>
        <v>0</v>
      </c>
      <c r="J1873" s="3">
        <f>'6thR'!J$137</f>
        <v>0</v>
      </c>
      <c r="K1873" s="3">
        <f>'6thR'!K$137</f>
        <v>0</v>
      </c>
      <c r="L1873" s="3">
        <f>'6thR'!L$137</f>
        <v>0</v>
      </c>
      <c r="M1873" s="3">
        <f>'6thR'!M$137</f>
        <v>0</v>
      </c>
      <c r="N1873" s="3">
        <f>'6thR'!N$137</f>
        <v>0</v>
      </c>
      <c r="O1873" s="3">
        <f>'6thR'!O$137</f>
        <v>0</v>
      </c>
      <c r="P1873" s="3">
        <f>'6thR'!P$137</f>
        <v>0</v>
      </c>
      <c r="Q1873" s="3">
        <f>'6thR'!Q$137</f>
        <v>0</v>
      </c>
      <c r="R1873" s="3">
        <f>'6thR'!R$137</f>
        <v>0</v>
      </c>
      <c r="S1873" s="3">
        <f>'6thR'!S$137</f>
        <v>0</v>
      </c>
      <c r="T1873" s="3">
        <f>'6thR'!T$137</f>
        <v>0</v>
      </c>
      <c r="U1873" s="10">
        <f t="shared" si="131"/>
        <v>0</v>
      </c>
    </row>
    <row r="1874" spans="1:21" x14ac:dyDescent="0.35">
      <c r="B1874" s="4" t="s">
        <v>18</v>
      </c>
      <c r="C1874" s="3">
        <f>'7thR'!C$137</f>
        <v>0</v>
      </c>
      <c r="D1874" s="3">
        <f>'7thR'!D$137</f>
        <v>0</v>
      </c>
      <c r="E1874" s="3">
        <f>'7thR'!E$137</f>
        <v>0</v>
      </c>
      <c r="F1874" s="3">
        <f>'7thR'!F$137</f>
        <v>0</v>
      </c>
      <c r="G1874" s="3">
        <f>'7thR'!G$137</f>
        <v>0</v>
      </c>
      <c r="H1874" s="3">
        <f>'7thR'!H$137</f>
        <v>0</v>
      </c>
      <c r="I1874" s="3">
        <f>'7thR'!I$137</f>
        <v>0</v>
      </c>
      <c r="J1874" s="3">
        <f>'7thR'!J$137</f>
        <v>0</v>
      </c>
      <c r="K1874" s="3">
        <f>'7thR'!K$137</f>
        <v>0</v>
      </c>
      <c r="L1874" s="3">
        <f>'7thR'!L$137</f>
        <v>0</v>
      </c>
      <c r="M1874" s="3">
        <f>'7thR'!M$137</f>
        <v>0</v>
      </c>
      <c r="N1874" s="3">
        <f>'7thR'!N$137</f>
        <v>0</v>
      </c>
      <c r="O1874" s="3">
        <f>'7thR'!O$137</f>
        <v>0</v>
      </c>
      <c r="P1874" s="3">
        <f>'7thR'!P$137</f>
        <v>0</v>
      </c>
      <c r="Q1874" s="3">
        <f>'7thR'!Q$137</f>
        <v>0</v>
      </c>
      <c r="R1874" s="3">
        <f>'7thR'!R$137</f>
        <v>0</v>
      </c>
      <c r="S1874" s="3">
        <f>'7thR'!S$137</f>
        <v>0</v>
      </c>
      <c r="T1874" s="3">
        <f>'7thR'!T$137</f>
        <v>0</v>
      </c>
      <c r="U1874" s="10">
        <f t="shared" si="131"/>
        <v>0</v>
      </c>
    </row>
    <row r="1875" spans="1:21" ht="15" thickBot="1" x14ac:dyDescent="0.4">
      <c r="B1875" s="4" t="s">
        <v>19</v>
      </c>
      <c r="C1875" s="32">
        <f>'8thR'!C$137</f>
        <v>0</v>
      </c>
      <c r="D1875" s="32">
        <f>'8thR'!D$137</f>
        <v>0</v>
      </c>
      <c r="E1875" s="32">
        <f>'8thR'!E$137</f>
        <v>0</v>
      </c>
      <c r="F1875" s="32">
        <f>'8thR'!F$137</f>
        <v>0</v>
      </c>
      <c r="G1875" s="32">
        <f>'8thR'!G$137</f>
        <v>0</v>
      </c>
      <c r="H1875" s="32">
        <f>'8thR'!H$137</f>
        <v>0</v>
      </c>
      <c r="I1875" s="32">
        <f>'8thR'!I$137</f>
        <v>0</v>
      </c>
      <c r="J1875" s="32">
        <f>'8thR'!J$137</f>
        <v>0</v>
      </c>
      <c r="K1875" s="32">
        <f>'8thR'!K$137</f>
        <v>0</v>
      </c>
      <c r="L1875" s="32">
        <f>'8thR'!L$137</f>
        <v>0</v>
      </c>
      <c r="M1875" s="32">
        <f>'8thR'!M$137</f>
        <v>0</v>
      </c>
      <c r="N1875" s="32">
        <f>'8thR'!N$137</f>
        <v>0</v>
      </c>
      <c r="O1875" s="32">
        <f>'8thR'!O$137</f>
        <v>0</v>
      </c>
      <c r="P1875" s="32">
        <f>'8thR'!P$137</f>
        <v>0</v>
      </c>
      <c r="Q1875" s="32">
        <f>'8thR'!Q$137</f>
        <v>0</v>
      </c>
      <c r="R1875" s="32">
        <f>'8thR'!R$137</f>
        <v>0</v>
      </c>
      <c r="S1875" s="32">
        <f>'8thR'!S$137</f>
        <v>0</v>
      </c>
      <c r="T1875" s="32">
        <f>'8thR'!T$137</f>
        <v>0</v>
      </c>
      <c r="U1875" s="10">
        <f t="shared" si="131"/>
        <v>0</v>
      </c>
    </row>
    <row r="1876" spans="1:21" ht="16" thickTop="1" x14ac:dyDescent="0.35">
      <c r="B1876" s="38" t="s">
        <v>12</v>
      </c>
      <c r="C1876" s="30">
        <f>score!H$137</f>
        <v>0</v>
      </c>
      <c r="D1876" s="30">
        <f>score!I$137</f>
        <v>0</v>
      </c>
      <c r="E1876" s="30">
        <f>score!J$137</f>
        <v>0</v>
      </c>
      <c r="F1876" s="30">
        <f>score!K$137</f>
        <v>0</v>
      </c>
      <c r="G1876" s="30">
        <f>score!L$137</f>
        <v>0</v>
      </c>
      <c r="H1876" s="30">
        <f>score!M$137</f>
        <v>0</v>
      </c>
      <c r="I1876" s="30">
        <f>score!N$137</f>
        <v>0</v>
      </c>
      <c r="J1876" s="30">
        <f>score!O$137</f>
        <v>0</v>
      </c>
      <c r="K1876" s="30">
        <f>score!P$137</f>
        <v>0</v>
      </c>
      <c r="L1876" s="30">
        <f>score!Q$137</f>
        <v>0</v>
      </c>
      <c r="M1876" s="30">
        <f>score!R$137</f>
        <v>0</v>
      </c>
      <c r="N1876" s="30">
        <f>score!S$137</f>
        <v>0</v>
      </c>
      <c r="O1876" s="30">
        <f>score!T$137</f>
        <v>0</v>
      </c>
      <c r="P1876" s="30">
        <f>score!U$137</f>
        <v>0</v>
      </c>
      <c r="Q1876" s="30">
        <f>score!V$137</f>
        <v>0</v>
      </c>
      <c r="R1876" s="30">
        <f>score!W$137</f>
        <v>0</v>
      </c>
      <c r="S1876" s="30">
        <f>score!X$137</f>
        <v>0</v>
      </c>
      <c r="T1876" s="30">
        <f>score!Y$137</f>
        <v>0</v>
      </c>
      <c r="U1876" s="34">
        <f t="shared" si="131"/>
        <v>0</v>
      </c>
    </row>
    <row r="1877" spans="1:21" ht="15.5" x14ac:dyDescent="0.35">
      <c r="B1877" s="39" t="s">
        <v>7</v>
      </c>
      <c r="C1877" s="40">
        <f>score!H$147</f>
        <v>4</v>
      </c>
      <c r="D1877" s="40">
        <f>score!$I$147</f>
        <v>3</v>
      </c>
      <c r="E1877" s="40">
        <f>score!$J$147</f>
        <v>3</v>
      </c>
      <c r="F1877" s="40">
        <f>score!$K$147</f>
        <v>4</v>
      </c>
      <c r="G1877" s="40">
        <f>score!$L$147</f>
        <v>4</v>
      </c>
      <c r="H1877" s="40">
        <f>score!$M$147</f>
        <v>4</v>
      </c>
      <c r="I1877" s="40">
        <f>score!$N$147</f>
        <v>3</v>
      </c>
      <c r="J1877" s="40">
        <f>score!$O$147</f>
        <v>4</v>
      </c>
      <c r="K1877" s="40">
        <f>score!$P$147</f>
        <v>3</v>
      </c>
      <c r="L1877" s="40">
        <f>score!$Q$147</f>
        <v>4</v>
      </c>
      <c r="M1877" s="40">
        <f>score!$R$147</f>
        <v>3</v>
      </c>
      <c r="N1877" s="40">
        <f>score!$S$147</f>
        <v>3</v>
      </c>
      <c r="O1877" s="40">
        <f>score!$T$147</f>
        <v>4</v>
      </c>
      <c r="P1877" s="40">
        <f>score!$U$147</f>
        <v>4</v>
      </c>
      <c r="Q1877" s="40">
        <f>score!$V$147</f>
        <v>4</v>
      </c>
      <c r="R1877" s="40">
        <f>score!$W$147</f>
        <v>3</v>
      </c>
      <c r="S1877" s="40">
        <f>score!$X$147</f>
        <v>4</v>
      </c>
      <c r="T1877" s="40">
        <f>score!$Y$147</f>
        <v>3</v>
      </c>
      <c r="U1877" s="13">
        <f t="shared" si="131"/>
        <v>64</v>
      </c>
    </row>
    <row r="1879" spans="1:21" x14ac:dyDescent="0.35">
      <c r="A1879" s="151">
        <f>score!A138</f>
        <v>132</v>
      </c>
      <c r="C1879" s="149" t="s">
        <v>6</v>
      </c>
      <c r="D1879" s="149"/>
      <c r="E1879" s="149"/>
      <c r="F1879" s="149"/>
      <c r="G1879" s="149"/>
      <c r="H1879" s="149"/>
      <c r="I1879" s="149"/>
      <c r="J1879" s="149"/>
      <c r="K1879" s="149"/>
      <c r="L1879" s="149"/>
      <c r="M1879" s="149"/>
      <c r="N1879" s="149"/>
      <c r="O1879" s="149"/>
      <c r="P1879" s="149"/>
      <c r="Q1879" s="149"/>
      <c r="R1879" s="149"/>
      <c r="S1879" s="149"/>
      <c r="T1879" s="149"/>
    </row>
    <row r="1880" spans="1:21" x14ac:dyDescent="0.35">
      <c r="A1880" s="151"/>
      <c r="B1880" s="152" t="str">
        <f>score!F138</f>
        <v/>
      </c>
      <c r="C1880" s="147">
        <v>1</v>
      </c>
      <c r="D1880" s="147">
        <v>2</v>
      </c>
      <c r="E1880" s="147">
        <v>3</v>
      </c>
      <c r="F1880" s="147">
        <v>4</v>
      </c>
      <c r="G1880" s="147">
        <v>5</v>
      </c>
      <c r="H1880" s="147">
        <v>6</v>
      </c>
      <c r="I1880" s="147">
        <v>7</v>
      </c>
      <c r="J1880" s="147">
        <v>8</v>
      </c>
      <c r="K1880" s="147">
        <v>9</v>
      </c>
      <c r="L1880" s="147">
        <v>10</v>
      </c>
      <c r="M1880" s="147">
        <v>11</v>
      </c>
      <c r="N1880" s="147">
        <v>12</v>
      </c>
      <c r="O1880" s="147">
        <v>13</v>
      </c>
      <c r="P1880" s="147">
        <v>14</v>
      </c>
      <c r="Q1880" s="147">
        <v>15</v>
      </c>
      <c r="R1880" s="147">
        <v>16</v>
      </c>
      <c r="S1880" s="147">
        <v>17</v>
      </c>
      <c r="T1880" s="147">
        <v>18</v>
      </c>
      <c r="U1880" s="42" t="s">
        <v>1</v>
      </c>
    </row>
    <row r="1881" spans="1:21" x14ac:dyDescent="0.35">
      <c r="B1881" s="152"/>
      <c r="C1881" s="147"/>
      <c r="D1881" s="147"/>
      <c r="E1881" s="147"/>
      <c r="F1881" s="147"/>
      <c r="G1881" s="147"/>
      <c r="H1881" s="147"/>
      <c r="I1881" s="147"/>
      <c r="J1881" s="147"/>
      <c r="K1881" s="147"/>
      <c r="L1881" s="147"/>
      <c r="M1881" s="147"/>
      <c r="N1881" s="147"/>
      <c r="O1881" s="147"/>
      <c r="P1881" s="147"/>
      <c r="Q1881" s="147"/>
      <c r="R1881" s="147"/>
      <c r="S1881" s="147"/>
      <c r="T1881" s="147"/>
      <c r="U1881" s="43"/>
    </row>
    <row r="1882" spans="1:21" x14ac:dyDescent="0.35">
      <c r="B1882" s="4" t="s">
        <v>8</v>
      </c>
      <c r="C1882" s="3">
        <f>'1stR'!C$138</f>
        <v>0</v>
      </c>
      <c r="D1882" s="3">
        <f>'1stR'!D$138</f>
        <v>0</v>
      </c>
      <c r="E1882" s="3">
        <f>'1stR'!E$138</f>
        <v>0</v>
      </c>
      <c r="F1882" s="3">
        <f>'1stR'!F$138</f>
        <v>0</v>
      </c>
      <c r="G1882" s="3">
        <f>'1stR'!G$138</f>
        <v>0</v>
      </c>
      <c r="H1882" s="3">
        <f>'1stR'!H$138</f>
        <v>0</v>
      </c>
      <c r="I1882" s="3">
        <f>'1stR'!I$138</f>
        <v>0</v>
      </c>
      <c r="J1882" s="3">
        <f>'1stR'!J$138</f>
        <v>0</v>
      </c>
      <c r="K1882" s="3">
        <f>'1stR'!K$138</f>
        <v>0</v>
      </c>
      <c r="L1882" s="3">
        <f>'1stR'!L$138</f>
        <v>0</v>
      </c>
      <c r="M1882" s="3">
        <f>'1stR'!M$138</f>
        <v>0</v>
      </c>
      <c r="N1882" s="3">
        <f>'1stR'!N$138</f>
        <v>0</v>
      </c>
      <c r="O1882" s="3">
        <f>'1stR'!O$138</f>
        <v>0</v>
      </c>
      <c r="P1882" s="3">
        <f>'1stR'!P$138</f>
        <v>0</v>
      </c>
      <c r="Q1882" s="3">
        <f>'1stR'!Q$138</f>
        <v>0</v>
      </c>
      <c r="R1882" s="3">
        <f>'1stR'!R$138</f>
        <v>0</v>
      </c>
      <c r="S1882" s="3">
        <f>'1stR'!S$138</f>
        <v>0</v>
      </c>
      <c r="T1882" s="3">
        <f>'1stR'!T$138</f>
        <v>0</v>
      </c>
      <c r="U1882" s="10">
        <f>SUM(C1882:T1882)</f>
        <v>0</v>
      </c>
    </row>
    <row r="1883" spans="1:21" x14ac:dyDescent="0.35">
      <c r="B1883" s="4" t="s">
        <v>13</v>
      </c>
      <c r="C1883" s="3">
        <f>'2ndR'!C$138</f>
        <v>0</v>
      </c>
      <c r="D1883" s="3">
        <f>'2ndR'!D$138</f>
        <v>0</v>
      </c>
      <c r="E1883" s="3">
        <f>'2ndR'!E$138</f>
        <v>0</v>
      </c>
      <c r="F1883" s="3">
        <f>'2ndR'!F$138</f>
        <v>0</v>
      </c>
      <c r="G1883" s="3">
        <f>'2ndR'!G$138</f>
        <v>0</v>
      </c>
      <c r="H1883" s="3">
        <f>'2ndR'!H$138</f>
        <v>0</v>
      </c>
      <c r="I1883" s="3">
        <f>'2ndR'!I$138</f>
        <v>0</v>
      </c>
      <c r="J1883" s="3">
        <f>'2ndR'!J$138</f>
        <v>0</v>
      </c>
      <c r="K1883" s="3">
        <f>'2ndR'!K$138</f>
        <v>0</v>
      </c>
      <c r="L1883" s="3">
        <f>'2ndR'!L$138</f>
        <v>0</v>
      </c>
      <c r="M1883" s="3">
        <f>'2ndR'!M$138</f>
        <v>0</v>
      </c>
      <c r="N1883" s="3">
        <f>'2ndR'!N$138</f>
        <v>0</v>
      </c>
      <c r="O1883" s="3">
        <f>'2ndR'!O$138</f>
        <v>0</v>
      </c>
      <c r="P1883" s="3">
        <f>'2ndR'!P$138</f>
        <v>0</v>
      </c>
      <c r="Q1883" s="3">
        <f>'2ndR'!Q$138</f>
        <v>0</v>
      </c>
      <c r="R1883" s="3">
        <f>'2ndR'!R$138</f>
        <v>0</v>
      </c>
      <c r="S1883" s="3">
        <f>'2ndR'!S$138</f>
        <v>0</v>
      </c>
      <c r="T1883" s="3">
        <f>'2ndR'!T$138</f>
        <v>0</v>
      </c>
      <c r="U1883" s="10">
        <f t="shared" ref="U1883:U1891" si="132">SUM(C1883:T1883)</f>
        <v>0</v>
      </c>
    </row>
    <row r="1884" spans="1:21" x14ac:dyDescent="0.35">
      <c r="B1884" s="4" t="s">
        <v>14</v>
      </c>
      <c r="C1884" s="3">
        <f>'3rdR'!C$138</f>
        <v>0</v>
      </c>
      <c r="D1884" s="3">
        <f>'3rdR'!D$138</f>
        <v>0</v>
      </c>
      <c r="E1884" s="3">
        <f>'3rdR'!E$138</f>
        <v>0</v>
      </c>
      <c r="F1884" s="3">
        <f>'3rdR'!F$138</f>
        <v>0</v>
      </c>
      <c r="G1884" s="3">
        <f>'3rdR'!G$138</f>
        <v>0</v>
      </c>
      <c r="H1884" s="3">
        <f>'3rdR'!H$138</f>
        <v>0</v>
      </c>
      <c r="I1884" s="3">
        <f>'3rdR'!I$138</f>
        <v>0</v>
      </c>
      <c r="J1884" s="3">
        <f>'3rdR'!J$138</f>
        <v>0</v>
      </c>
      <c r="K1884" s="3">
        <f>'3rdR'!K$138</f>
        <v>0</v>
      </c>
      <c r="L1884" s="3">
        <f>'3rdR'!L$138</f>
        <v>0</v>
      </c>
      <c r="M1884" s="3">
        <f>'3rdR'!M$138</f>
        <v>0</v>
      </c>
      <c r="N1884" s="3">
        <f>'3rdR'!N$138</f>
        <v>0</v>
      </c>
      <c r="O1884" s="3">
        <f>'3rdR'!O$138</f>
        <v>0</v>
      </c>
      <c r="P1884" s="3">
        <f>'3rdR'!P$138</f>
        <v>0</v>
      </c>
      <c r="Q1884" s="3">
        <f>'3rdR'!Q$138</f>
        <v>0</v>
      </c>
      <c r="R1884" s="3">
        <f>'3rdR'!R$138</f>
        <v>0</v>
      </c>
      <c r="S1884" s="3">
        <f>'3rdR'!S$138</f>
        <v>0</v>
      </c>
      <c r="T1884" s="3">
        <f>'3rdR'!T$138</f>
        <v>0</v>
      </c>
      <c r="U1884" s="10">
        <f t="shared" si="132"/>
        <v>0</v>
      </c>
    </row>
    <row r="1885" spans="1:21" x14ac:dyDescent="0.35">
      <c r="B1885" s="4" t="s">
        <v>15</v>
      </c>
      <c r="C1885" s="3">
        <f>'4thR'!C$138</f>
        <v>0</v>
      </c>
      <c r="D1885" s="3">
        <f>'4thR'!D$138</f>
        <v>0</v>
      </c>
      <c r="E1885" s="3">
        <f>'4thR'!E$138</f>
        <v>0</v>
      </c>
      <c r="F1885" s="3">
        <f>'4thR'!F$138</f>
        <v>0</v>
      </c>
      <c r="G1885" s="3">
        <f>'4thR'!G$138</f>
        <v>0</v>
      </c>
      <c r="H1885" s="3">
        <f>'4thR'!H$138</f>
        <v>0</v>
      </c>
      <c r="I1885" s="3">
        <f>'4thR'!I$138</f>
        <v>0</v>
      </c>
      <c r="J1885" s="3">
        <f>'4thR'!J$138</f>
        <v>0</v>
      </c>
      <c r="K1885" s="3">
        <f>'4thR'!K$138</f>
        <v>0</v>
      </c>
      <c r="L1885" s="3">
        <f>'4thR'!L$138</f>
        <v>0</v>
      </c>
      <c r="M1885" s="3">
        <f>'4thR'!M$138</f>
        <v>0</v>
      </c>
      <c r="N1885" s="3">
        <f>'4thR'!N$138</f>
        <v>0</v>
      </c>
      <c r="O1885" s="3">
        <f>'4thR'!O$138</f>
        <v>0</v>
      </c>
      <c r="P1885" s="3">
        <f>'4thR'!P$138</f>
        <v>0</v>
      </c>
      <c r="Q1885" s="3">
        <f>'4thR'!Q$138</f>
        <v>0</v>
      </c>
      <c r="R1885" s="3">
        <f>'4thR'!R$138</f>
        <v>0</v>
      </c>
      <c r="S1885" s="3">
        <f>'4thR'!S$138</f>
        <v>0</v>
      </c>
      <c r="T1885" s="3">
        <f>'4thR'!T$138</f>
        <v>0</v>
      </c>
      <c r="U1885" s="10">
        <f t="shared" si="132"/>
        <v>0</v>
      </c>
    </row>
    <row r="1886" spans="1:21" x14ac:dyDescent="0.35">
      <c r="B1886" s="4" t="s">
        <v>16</v>
      </c>
      <c r="C1886" s="3">
        <f>'5thR'!C$138</f>
        <v>0</v>
      </c>
      <c r="D1886" s="3">
        <f>'5thR'!D$138</f>
        <v>0</v>
      </c>
      <c r="E1886" s="3">
        <f>'5thR'!E$138</f>
        <v>0</v>
      </c>
      <c r="F1886" s="3">
        <f>'5thR'!F$138</f>
        <v>0</v>
      </c>
      <c r="G1886" s="3">
        <f>'5thR'!G$138</f>
        <v>0</v>
      </c>
      <c r="H1886" s="3">
        <f>'5thR'!H$138</f>
        <v>0</v>
      </c>
      <c r="I1886" s="3">
        <f>'5thR'!I$138</f>
        <v>0</v>
      </c>
      <c r="J1886" s="3">
        <f>'5thR'!J$138</f>
        <v>0</v>
      </c>
      <c r="K1886" s="3">
        <f>'5thR'!K$138</f>
        <v>0</v>
      </c>
      <c r="L1886" s="3">
        <f>'5thR'!L$138</f>
        <v>0</v>
      </c>
      <c r="M1886" s="3">
        <f>'5thR'!M$138</f>
        <v>0</v>
      </c>
      <c r="N1886" s="3">
        <f>'5thR'!N$138</f>
        <v>0</v>
      </c>
      <c r="O1886" s="3">
        <f>'5thR'!O$138</f>
        <v>0</v>
      </c>
      <c r="P1886" s="3">
        <f>'5thR'!P$138</f>
        <v>0</v>
      </c>
      <c r="Q1886" s="3">
        <f>'5thR'!Q$138</f>
        <v>0</v>
      </c>
      <c r="R1886" s="3">
        <f>'5thR'!R$138</f>
        <v>0</v>
      </c>
      <c r="S1886" s="3">
        <f>'5thR'!S$138</f>
        <v>0</v>
      </c>
      <c r="T1886" s="3">
        <f>'5thR'!T$138</f>
        <v>0</v>
      </c>
      <c r="U1886" s="10">
        <f t="shared" si="132"/>
        <v>0</v>
      </c>
    </row>
    <row r="1887" spans="1:21" x14ac:dyDescent="0.35">
      <c r="B1887" s="4" t="s">
        <v>17</v>
      </c>
      <c r="C1887" s="3">
        <f>'6thR'!C$138</f>
        <v>0</v>
      </c>
      <c r="D1887" s="3">
        <f>'6thR'!D$138</f>
        <v>0</v>
      </c>
      <c r="E1887" s="3">
        <f>'6thR'!E$138</f>
        <v>0</v>
      </c>
      <c r="F1887" s="3">
        <f>'6thR'!F$138</f>
        <v>0</v>
      </c>
      <c r="G1887" s="3">
        <f>'6thR'!G$138</f>
        <v>0</v>
      </c>
      <c r="H1887" s="3">
        <f>'6thR'!H$138</f>
        <v>0</v>
      </c>
      <c r="I1887" s="3">
        <f>'6thR'!I$138</f>
        <v>0</v>
      </c>
      <c r="J1887" s="3">
        <f>'6thR'!J$138</f>
        <v>0</v>
      </c>
      <c r="K1887" s="3">
        <f>'6thR'!K$138</f>
        <v>0</v>
      </c>
      <c r="L1887" s="3">
        <f>'6thR'!L$138</f>
        <v>0</v>
      </c>
      <c r="M1887" s="3">
        <f>'6thR'!M$138</f>
        <v>0</v>
      </c>
      <c r="N1887" s="3">
        <f>'6thR'!N$138</f>
        <v>0</v>
      </c>
      <c r="O1887" s="3">
        <f>'6thR'!O$138</f>
        <v>0</v>
      </c>
      <c r="P1887" s="3">
        <f>'6thR'!P$138</f>
        <v>0</v>
      </c>
      <c r="Q1887" s="3">
        <f>'6thR'!Q$138</f>
        <v>0</v>
      </c>
      <c r="R1887" s="3">
        <f>'6thR'!R$138</f>
        <v>0</v>
      </c>
      <c r="S1887" s="3">
        <f>'6thR'!S$138</f>
        <v>0</v>
      </c>
      <c r="T1887" s="3">
        <f>'6thR'!T$138</f>
        <v>0</v>
      </c>
      <c r="U1887" s="10">
        <f t="shared" si="132"/>
        <v>0</v>
      </c>
    </row>
    <row r="1888" spans="1:21" x14ac:dyDescent="0.35">
      <c r="B1888" s="4" t="s">
        <v>18</v>
      </c>
      <c r="C1888" s="3">
        <f>'7thR'!C$138</f>
        <v>0</v>
      </c>
      <c r="D1888" s="3">
        <f>'7thR'!D$138</f>
        <v>0</v>
      </c>
      <c r="E1888" s="3">
        <f>'7thR'!E$138</f>
        <v>0</v>
      </c>
      <c r="F1888" s="3">
        <f>'7thR'!F$138</f>
        <v>0</v>
      </c>
      <c r="G1888" s="3">
        <f>'7thR'!G$138</f>
        <v>0</v>
      </c>
      <c r="H1888" s="3">
        <f>'7thR'!H$138</f>
        <v>0</v>
      </c>
      <c r="I1888" s="3">
        <f>'7thR'!I$138</f>
        <v>0</v>
      </c>
      <c r="J1888" s="3">
        <f>'7thR'!J$138</f>
        <v>0</v>
      </c>
      <c r="K1888" s="3">
        <f>'7thR'!K$138</f>
        <v>0</v>
      </c>
      <c r="L1888" s="3">
        <f>'7thR'!L$138</f>
        <v>0</v>
      </c>
      <c r="M1888" s="3">
        <f>'7thR'!M$138</f>
        <v>0</v>
      </c>
      <c r="N1888" s="3">
        <f>'7thR'!N$138</f>
        <v>0</v>
      </c>
      <c r="O1888" s="3">
        <f>'7thR'!O$138</f>
        <v>0</v>
      </c>
      <c r="P1888" s="3">
        <f>'7thR'!P$138</f>
        <v>0</v>
      </c>
      <c r="Q1888" s="3">
        <f>'7thR'!Q$138</f>
        <v>0</v>
      </c>
      <c r="R1888" s="3">
        <f>'7thR'!R$138</f>
        <v>0</v>
      </c>
      <c r="S1888" s="3">
        <f>'7thR'!S$138</f>
        <v>0</v>
      </c>
      <c r="T1888" s="3">
        <f>'7thR'!T$138</f>
        <v>0</v>
      </c>
      <c r="U1888" s="10">
        <f t="shared" si="132"/>
        <v>0</v>
      </c>
    </row>
    <row r="1889" spans="1:21" ht="15" thickBot="1" x14ac:dyDescent="0.4">
      <c r="B1889" s="4" t="s">
        <v>19</v>
      </c>
      <c r="C1889" s="32">
        <f>'8thR'!C$138</f>
        <v>0</v>
      </c>
      <c r="D1889" s="32">
        <f>'8thR'!D$138</f>
        <v>0</v>
      </c>
      <c r="E1889" s="32">
        <f>'8thR'!E$138</f>
        <v>0</v>
      </c>
      <c r="F1889" s="32">
        <f>'8thR'!F$138</f>
        <v>0</v>
      </c>
      <c r="G1889" s="32">
        <f>'8thR'!G$138</f>
        <v>0</v>
      </c>
      <c r="H1889" s="32">
        <f>'8thR'!H$138</f>
        <v>0</v>
      </c>
      <c r="I1889" s="32">
        <f>'8thR'!I$138</f>
        <v>0</v>
      </c>
      <c r="J1889" s="32">
        <f>'8thR'!J$138</f>
        <v>0</v>
      </c>
      <c r="K1889" s="32">
        <f>'8thR'!K$138</f>
        <v>0</v>
      </c>
      <c r="L1889" s="32">
        <f>'8thR'!L$138</f>
        <v>0</v>
      </c>
      <c r="M1889" s="32">
        <f>'8thR'!M$138</f>
        <v>0</v>
      </c>
      <c r="N1889" s="32">
        <f>'8thR'!N$138</f>
        <v>0</v>
      </c>
      <c r="O1889" s="32">
        <f>'8thR'!O$138</f>
        <v>0</v>
      </c>
      <c r="P1889" s="32">
        <f>'8thR'!P$138</f>
        <v>0</v>
      </c>
      <c r="Q1889" s="32">
        <f>'8thR'!Q$138</f>
        <v>0</v>
      </c>
      <c r="R1889" s="32">
        <f>'8thR'!R$138</f>
        <v>0</v>
      </c>
      <c r="S1889" s="32">
        <f>'8thR'!S$138</f>
        <v>0</v>
      </c>
      <c r="T1889" s="32">
        <f>'8thR'!T$138</f>
        <v>0</v>
      </c>
      <c r="U1889" s="10">
        <f t="shared" si="132"/>
        <v>0</v>
      </c>
    </row>
    <row r="1890" spans="1:21" ht="16" thickTop="1" x14ac:dyDescent="0.35">
      <c r="B1890" s="38" t="s">
        <v>12</v>
      </c>
      <c r="C1890" s="30">
        <f>score!H$138</f>
        <v>0</v>
      </c>
      <c r="D1890" s="30">
        <f>score!I$138</f>
        <v>0</v>
      </c>
      <c r="E1890" s="30">
        <f>score!J$138</f>
        <v>0</v>
      </c>
      <c r="F1890" s="30">
        <f>score!K$138</f>
        <v>0</v>
      </c>
      <c r="G1890" s="30">
        <f>score!L$138</f>
        <v>0</v>
      </c>
      <c r="H1890" s="30">
        <f>score!M$138</f>
        <v>0</v>
      </c>
      <c r="I1890" s="30">
        <f>score!N$138</f>
        <v>0</v>
      </c>
      <c r="J1890" s="30">
        <f>score!O$138</f>
        <v>0</v>
      </c>
      <c r="K1890" s="30">
        <f>score!P$138</f>
        <v>0</v>
      </c>
      <c r="L1890" s="30">
        <f>score!Q$138</f>
        <v>0</v>
      </c>
      <c r="M1890" s="30">
        <f>score!R$138</f>
        <v>0</v>
      </c>
      <c r="N1890" s="30">
        <f>score!S$138</f>
        <v>0</v>
      </c>
      <c r="O1890" s="30">
        <f>score!T$138</f>
        <v>0</v>
      </c>
      <c r="P1890" s="30">
        <f>score!U$138</f>
        <v>0</v>
      </c>
      <c r="Q1890" s="30">
        <f>score!V$138</f>
        <v>0</v>
      </c>
      <c r="R1890" s="30">
        <f>score!W$138</f>
        <v>0</v>
      </c>
      <c r="S1890" s="30">
        <f>score!X$138</f>
        <v>0</v>
      </c>
      <c r="T1890" s="30">
        <f>score!Y$138</f>
        <v>0</v>
      </c>
      <c r="U1890" s="34">
        <f t="shared" si="132"/>
        <v>0</v>
      </c>
    </row>
    <row r="1891" spans="1:21" ht="15.5" x14ac:dyDescent="0.35">
      <c r="B1891" s="39" t="s">
        <v>7</v>
      </c>
      <c r="C1891" s="40">
        <f>score!H$147</f>
        <v>4</v>
      </c>
      <c r="D1891" s="40">
        <f>score!$I$147</f>
        <v>3</v>
      </c>
      <c r="E1891" s="40">
        <f>score!$J$147</f>
        <v>3</v>
      </c>
      <c r="F1891" s="40">
        <f>score!$K$147</f>
        <v>4</v>
      </c>
      <c r="G1891" s="40">
        <f>score!$L$147</f>
        <v>4</v>
      </c>
      <c r="H1891" s="40">
        <f>score!$M$147</f>
        <v>4</v>
      </c>
      <c r="I1891" s="40">
        <f>score!$N$147</f>
        <v>3</v>
      </c>
      <c r="J1891" s="40">
        <f>score!$O$147</f>
        <v>4</v>
      </c>
      <c r="K1891" s="40">
        <f>score!$P$147</f>
        <v>3</v>
      </c>
      <c r="L1891" s="40">
        <f>score!$Q$147</f>
        <v>4</v>
      </c>
      <c r="M1891" s="40">
        <f>score!$R$147</f>
        <v>3</v>
      </c>
      <c r="N1891" s="40">
        <f>score!$S$147</f>
        <v>3</v>
      </c>
      <c r="O1891" s="40">
        <f>score!$T$147</f>
        <v>4</v>
      </c>
      <c r="P1891" s="40">
        <f>score!$U$147</f>
        <v>4</v>
      </c>
      <c r="Q1891" s="40">
        <f>score!$V$147</f>
        <v>4</v>
      </c>
      <c r="R1891" s="40">
        <f>score!$W$147</f>
        <v>3</v>
      </c>
      <c r="S1891" s="40">
        <f>score!$X$147</f>
        <v>4</v>
      </c>
      <c r="T1891" s="40">
        <f>score!$Y$147</f>
        <v>3</v>
      </c>
      <c r="U1891" s="13">
        <f t="shared" si="132"/>
        <v>64</v>
      </c>
    </row>
    <row r="1893" spans="1:21" x14ac:dyDescent="0.35">
      <c r="A1893" s="151">
        <f>score!A139</f>
        <v>133</v>
      </c>
      <c r="C1893" s="149" t="s">
        <v>6</v>
      </c>
      <c r="D1893" s="149"/>
      <c r="E1893" s="149"/>
      <c r="F1893" s="149"/>
      <c r="G1893" s="149"/>
      <c r="H1893" s="149"/>
      <c r="I1893" s="149"/>
      <c r="J1893" s="149"/>
      <c r="K1893" s="149"/>
      <c r="L1893" s="149"/>
      <c r="M1893" s="149"/>
      <c r="N1893" s="149"/>
      <c r="O1893" s="149"/>
      <c r="P1893" s="149"/>
      <c r="Q1893" s="149"/>
      <c r="R1893" s="149"/>
      <c r="S1893" s="149"/>
      <c r="T1893" s="149"/>
    </row>
    <row r="1894" spans="1:21" x14ac:dyDescent="0.35">
      <c r="A1894" s="151"/>
      <c r="B1894" s="152" t="str">
        <f>score!F139</f>
        <v/>
      </c>
      <c r="C1894" s="147">
        <v>1</v>
      </c>
      <c r="D1894" s="147">
        <v>2</v>
      </c>
      <c r="E1894" s="147">
        <v>3</v>
      </c>
      <c r="F1894" s="147">
        <v>4</v>
      </c>
      <c r="G1894" s="147">
        <v>5</v>
      </c>
      <c r="H1894" s="147">
        <v>6</v>
      </c>
      <c r="I1894" s="147">
        <v>7</v>
      </c>
      <c r="J1894" s="147">
        <v>8</v>
      </c>
      <c r="K1894" s="147">
        <v>9</v>
      </c>
      <c r="L1894" s="147">
        <v>10</v>
      </c>
      <c r="M1894" s="147">
        <v>11</v>
      </c>
      <c r="N1894" s="147">
        <v>12</v>
      </c>
      <c r="O1894" s="147">
        <v>13</v>
      </c>
      <c r="P1894" s="147">
        <v>14</v>
      </c>
      <c r="Q1894" s="147">
        <v>15</v>
      </c>
      <c r="R1894" s="147">
        <v>16</v>
      </c>
      <c r="S1894" s="147">
        <v>17</v>
      </c>
      <c r="T1894" s="147">
        <v>18</v>
      </c>
      <c r="U1894" s="42" t="s">
        <v>1</v>
      </c>
    </row>
    <row r="1895" spans="1:21" x14ac:dyDescent="0.35">
      <c r="B1895" s="152"/>
      <c r="C1895" s="147"/>
      <c r="D1895" s="147"/>
      <c r="E1895" s="147"/>
      <c r="F1895" s="147"/>
      <c r="G1895" s="147"/>
      <c r="H1895" s="147"/>
      <c r="I1895" s="147"/>
      <c r="J1895" s="147"/>
      <c r="K1895" s="147"/>
      <c r="L1895" s="147"/>
      <c r="M1895" s="147"/>
      <c r="N1895" s="147"/>
      <c r="O1895" s="147"/>
      <c r="P1895" s="147"/>
      <c r="Q1895" s="147"/>
      <c r="R1895" s="147"/>
      <c r="S1895" s="147"/>
      <c r="T1895" s="147"/>
      <c r="U1895" s="43"/>
    </row>
    <row r="1896" spans="1:21" x14ac:dyDescent="0.35">
      <c r="B1896" s="4" t="s">
        <v>8</v>
      </c>
      <c r="C1896" s="3">
        <f>'1stR'!C$139</f>
        <v>0</v>
      </c>
      <c r="D1896" s="3">
        <f>'1stR'!D$139</f>
        <v>0</v>
      </c>
      <c r="E1896" s="3">
        <f>'1stR'!E$139</f>
        <v>0</v>
      </c>
      <c r="F1896" s="3">
        <f>'1stR'!F$139</f>
        <v>0</v>
      </c>
      <c r="G1896" s="3">
        <f>'1stR'!G$139</f>
        <v>0</v>
      </c>
      <c r="H1896" s="3">
        <f>'1stR'!H$139</f>
        <v>0</v>
      </c>
      <c r="I1896" s="3">
        <f>'1stR'!I$139</f>
        <v>0</v>
      </c>
      <c r="J1896" s="3">
        <f>'1stR'!J$139</f>
        <v>0</v>
      </c>
      <c r="K1896" s="3">
        <f>'1stR'!K$139</f>
        <v>0</v>
      </c>
      <c r="L1896" s="3">
        <f>'1stR'!L$139</f>
        <v>0</v>
      </c>
      <c r="M1896" s="3">
        <f>'1stR'!M$139</f>
        <v>0</v>
      </c>
      <c r="N1896" s="3">
        <f>'1stR'!N$139</f>
        <v>0</v>
      </c>
      <c r="O1896" s="3">
        <f>'1stR'!O$139</f>
        <v>0</v>
      </c>
      <c r="P1896" s="3">
        <f>'1stR'!P$139</f>
        <v>0</v>
      </c>
      <c r="Q1896" s="3">
        <f>'1stR'!Q$139</f>
        <v>0</v>
      </c>
      <c r="R1896" s="3">
        <f>'1stR'!R$139</f>
        <v>0</v>
      </c>
      <c r="S1896" s="3">
        <f>'1stR'!S$139</f>
        <v>0</v>
      </c>
      <c r="T1896" s="3">
        <f>'1stR'!T$139</f>
        <v>0</v>
      </c>
      <c r="U1896" s="10">
        <f>SUM(C1896:T1896)</f>
        <v>0</v>
      </c>
    </row>
    <row r="1897" spans="1:21" x14ac:dyDescent="0.35">
      <c r="B1897" s="4" t="s">
        <v>13</v>
      </c>
      <c r="C1897" s="3">
        <f>'2ndR'!C$139</f>
        <v>0</v>
      </c>
      <c r="D1897" s="3">
        <f>'2ndR'!D$139</f>
        <v>0</v>
      </c>
      <c r="E1897" s="3">
        <f>'2ndR'!E$139</f>
        <v>0</v>
      </c>
      <c r="F1897" s="3">
        <f>'2ndR'!F$139</f>
        <v>0</v>
      </c>
      <c r="G1897" s="3">
        <f>'2ndR'!G$139</f>
        <v>0</v>
      </c>
      <c r="H1897" s="3">
        <f>'2ndR'!H$139</f>
        <v>0</v>
      </c>
      <c r="I1897" s="3">
        <f>'2ndR'!I$139</f>
        <v>0</v>
      </c>
      <c r="J1897" s="3">
        <f>'2ndR'!J$139</f>
        <v>0</v>
      </c>
      <c r="K1897" s="3">
        <f>'2ndR'!K$139</f>
        <v>0</v>
      </c>
      <c r="L1897" s="3">
        <f>'2ndR'!L$139</f>
        <v>0</v>
      </c>
      <c r="M1897" s="3">
        <f>'2ndR'!M$139</f>
        <v>0</v>
      </c>
      <c r="N1897" s="3">
        <f>'2ndR'!N$139</f>
        <v>0</v>
      </c>
      <c r="O1897" s="3">
        <f>'2ndR'!O$139</f>
        <v>0</v>
      </c>
      <c r="P1897" s="3">
        <f>'2ndR'!P$139</f>
        <v>0</v>
      </c>
      <c r="Q1897" s="3">
        <f>'2ndR'!Q$139</f>
        <v>0</v>
      </c>
      <c r="R1897" s="3">
        <f>'2ndR'!R$139</f>
        <v>0</v>
      </c>
      <c r="S1897" s="3">
        <f>'2ndR'!S$139</f>
        <v>0</v>
      </c>
      <c r="T1897" s="3">
        <f>'2ndR'!T$139</f>
        <v>0</v>
      </c>
      <c r="U1897" s="10">
        <f t="shared" ref="U1897:U1905" si="133">SUM(C1897:T1897)</f>
        <v>0</v>
      </c>
    </row>
    <row r="1898" spans="1:21" x14ac:dyDescent="0.35">
      <c r="B1898" s="4" t="s">
        <v>14</v>
      </c>
      <c r="C1898" s="3">
        <f>'3rdR'!C$139</f>
        <v>0</v>
      </c>
      <c r="D1898" s="3">
        <f>'3rdR'!D$139</f>
        <v>0</v>
      </c>
      <c r="E1898" s="3">
        <f>'3rdR'!E$139</f>
        <v>0</v>
      </c>
      <c r="F1898" s="3">
        <f>'3rdR'!F$139</f>
        <v>0</v>
      </c>
      <c r="G1898" s="3">
        <f>'3rdR'!G$139</f>
        <v>0</v>
      </c>
      <c r="H1898" s="3">
        <f>'3rdR'!H$139</f>
        <v>0</v>
      </c>
      <c r="I1898" s="3">
        <f>'3rdR'!I$139</f>
        <v>0</v>
      </c>
      <c r="J1898" s="3">
        <f>'3rdR'!J$139</f>
        <v>0</v>
      </c>
      <c r="K1898" s="3">
        <f>'3rdR'!K$139</f>
        <v>0</v>
      </c>
      <c r="L1898" s="3">
        <f>'3rdR'!L$139</f>
        <v>0</v>
      </c>
      <c r="M1898" s="3">
        <f>'3rdR'!M$139</f>
        <v>0</v>
      </c>
      <c r="N1898" s="3">
        <f>'3rdR'!N$139</f>
        <v>0</v>
      </c>
      <c r="O1898" s="3">
        <f>'3rdR'!O$139</f>
        <v>0</v>
      </c>
      <c r="P1898" s="3">
        <f>'3rdR'!P$139</f>
        <v>0</v>
      </c>
      <c r="Q1898" s="3">
        <f>'3rdR'!Q$139</f>
        <v>0</v>
      </c>
      <c r="R1898" s="3">
        <f>'3rdR'!R$139</f>
        <v>0</v>
      </c>
      <c r="S1898" s="3">
        <f>'3rdR'!S$139</f>
        <v>0</v>
      </c>
      <c r="T1898" s="3">
        <f>'3rdR'!T$139</f>
        <v>0</v>
      </c>
      <c r="U1898" s="10">
        <f t="shared" si="133"/>
        <v>0</v>
      </c>
    </row>
    <row r="1899" spans="1:21" x14ac:dyDescent="0.35">
      <c r="B1899" s="4" t="s">
        <v>15</v>
      </c>
      <c r="C1899" s="3">
        <f>'4thR'!C$139</f>
        <v>0</v>
      </c>
      <c r="D1899" s="3">
        <f>'4thR'!D$139</f>
        <v>0</v>
      </c>
      <c r="E1899" s="3">
        <f>'4thR'!E$139</f>
        <v>0</v>
      </c>
      <c r="F1899" s="3">
        <f>'4thR'!F$139</f>
        <v>0</v>
      </c>
      <c r="G1899" s="3">
        <f>'4thR'!G$139</f>
        <v>0</v>
      </c>
      <c r="H1899" s="3">
        <f>'4thR'!H$139</f>
        <v>0</v>
      </c>
      <c r="I1899" s="3">
        <f>'4thR'!I$139</f>
        <v>0</v>
      </c>
      <c r="J1899" s="3">
        <f>'4thR'!J$139</f>
        <v>0</v>
      </c>
      <c r="K1899" s="3">
        <f>'4thR'!K$139</f>
        <v>0</v>
      </c>
      <c r="L1899" s="3">
        <f>'4thR'!L$139</f>
        <v>0</v>
      </c>
      <c r="M1899" s="3">
        <f>'4thR'!M$139</f>
        <v>0</v>
      </c>
      <c r="N1899" s="3">
        <f>'4thR'!N$139</f>
        <v>0</v>
      </c>
      <c r="O1899" s="3">
        <f>'4thR'!O$139</f>
        <v>0</v>
      </c>
      <c r="P1899" s="3">
        <f>'4thR'!P$139</f>
        <v>0</v>
      </c>
      <c r="Q1899" s="3">
        <f>'4thR'!Q$139</f>
        <v>0</v>
      </c>
      <c r="R1899" s="3">
        <f>'4thR'!R$139</f>
        <v>0</v>
      </c>
      <c r="S1899" s="3">
        <f>'4thR'!S$139</f>
        <v>0</v>
      </c>
      <c r="T1899" s="3">
        <f>'4thR'!T$139</f>
        <v>0</v>
      </c>
      <c r="U1899" s="10">
        <f t="shared" si="133"/>
        <v>0</v>
      </c>
    </row>
    <row r="1900" spans="1:21" x14ac:dyDescent="0.35">
      <c r="B1900" s="4" t="s">
        <v>16</v>
      </c>
      <c r="C1900" s="3">
        <f>'5thR'!C$139</f>
        <v>0</v>
      </c>
      <c r="D1900" s="3">
        <f>'5thR'!D$139</f>
        <v>0</v>
      </c>
      <c r="E1900" s="3">
        <f>'5thR'!E$139</f>
        <v>0</v>
      </c>
      <c r="F1900" s="3">
        <f>'5thR'!F$139</f>
        <v>0</v>
      </c>
      <c r="G1900" s="3">
        <f>'5thR'!G$139</f>
        <v>0</v>
      </c>
      <c r="H1900" s="3">
        <f>'5thR'!H$139</f>
        <v>0</v>
      </c>
      <c r="I1900" s="3">
        <f>'5thR'!I$139</f>
        <v>0</v>
      </c>
      <c r="J1900" s="3">
        <f>'5thR'!J$139</f>
        <v>0</v>
      </c>
      <c r="K1900" s="3">
        <f>'5thR'!K$139</f>
        <v>0</v>
      </c>
      <c r="L1900" s="3">
        <f>'5thR'!L$139</f>
        <v>0</v>
      </c>
      <c r="M1900" s="3">
        <f>'5thR'!M$139</f>
        <v>0</v>
      </c>
      <c r="N1900" s="3">
        <f>'5thR'!N$139</f>
        <v>0</v>
      </c>
      <c r="O1900" s="3">
        <f>'5thR'!O$139</f>
        <v>0</v>
      </c>
      <c r="P1900" s="3">
        <f>'5thR'!P$139</f>
        <v>0</v>
      </c>
      <c r="Q1900" s="3">
        <f>'5thR'!Q$139</f>
        <v>0</v>
      </c>
      <c r="R1900" s="3">
        <f>'5thR'!R$139</f>
        <v>0</v>
      </c>
      <c r="S1900" s="3">
        <f>'5thR'!S$139</f>
        <v>0</v>
      </c>
      <c r="T1900" s="3">
        <f>'5thR'!T$139</f>
        <v>0</v>
      </c>
      <c r="U1900" s="10">
        <f t="shared" si="133"/>
        <v>0</v>
      </c>
    </row>
    <row r="1901" spans="1:21" x14ac:dyDescent="0.35">
      <c r="B1901" s="4" t="s">
        <v>17</v>
      </c>
      <c r="C1901" s="3">
        <f>'6thR'!C$139</f>
        <v>0</v>
      </c>
      <c r="D1901" s="3">
        <f>'6thR'!D$139</f>
        <v>0</v>
      </c>
      <c r="E1901" s="3">
        <f>'6thR'!E$139</f>
        <v>0</v>
      </c>
      <c r="F1901" s="3">
        <f>'6thR'!F$139</f>
        <v>0</v>
      </c>
      <c r="G1901" s="3">
        <f>'6thR'!G$139</f>
        <v>0</v>
      </c>
      <c r="H1901" s="3">
        <f>'6thR'!H$139</f>
        <v>0</v>
      </c>
      <c r="I1901" s="3">
        <f>'6thR'!I$139</f>
        <v>0</v>
      </c>
      <c r="J1901" s="3">
        <f>'6thR'!J$139</f>
        <v>0</v>
      </c>
      <c r="K1901" s="3">
        <f>'6thR'!K$139</f>
        <v>0</v>
      </c>
      <c r="L1901" s="3">
        <f>'6thR'!L$139</f>
        <v>0</v>
      </c>
      <c r="M1901" s="3">
        <f>'6thR'!M$139</f>
        <v>0</v>
      </c>
      <c r="N1901" s="3">
        <f>'6thR'!N$139</f>
        <v>0</v>
      </c>
      <c r="O1901" s="3">
        <f>'6thR'!O$139</f>
        <v>0</v>
      </c>
      <c r="P1901" s="3">
        <f>'6thR'!P$139</f>
        <v>0</v>
      </c>
      <c r="Q1901" s="3">
        <f>'6thR'!Q$139</f>
        <v>0</v>
      </c>
      <c r="R1901" s="3">
        <f>'6thR'!R$139</f>
        <v>0</v>
      </c>
      <c r="S1901" s="3">
        <f>'6thR'!S$139</f>
        <v>0</v>
      </c>
      <c r="T1901" s="3">
        <f>'6thR'!T$139</f>
        <v>0</v>
      </c>
      <c r="U1901" s="10">
        <f t="shared" si="133"/>
        <v>0</v>
      </c>
    </row>
    <row r="1902" spans="1:21" x14ac:dyDescent="0.35">
      <c r="B1902" s="4" t="s">
        <v>18</v>
      </c>
      <c r="C1902" s="3">
        <f>'7thR'!C$139</f>
        <v>0</v>
      </c>
      <c r="D1902" s="3">
        <f>'7thR'!D$139</f>
        <v>0</v>
      </c>
      <c r="E1902" s="3">
        <f>'7thR'!E$139</f>
        <v>0</v>
      </c>
      <c r="F1902" s="3">
        <f>'7thR'!F$139</f>
        <v>0</v>
      </c>
      <c r="G1902" s="3">
        <f>'7thR'!G$139</f>
        <v>0</v>
      </c>
      <c r="H1902" s="3">
        <f>'7thR'!H$139</f>
        <v>0</v>
      </c>
      <c r="I1902" s="3">
        <f>'7thR'!I$139</f>
        <v>0</v>
      </c>
      <c r="J1902" s="3">
        <f>'7thR'!J$139</f>
        <v>0</v>
      </c>
      <c r="K1902" s="3">
        <f>'7thR'!K$139</f>
        <v>0</v>
      </c>
      <c r="L1902" s="3">
        <f>'7thR'!L$139</f>
        <v>0</v>
      </c>
      <c r="M1902" s="3">
        <f>'7thR'!M$139</f>
        <v>0</v>
      </c>
      <c r="N1902" s="3">
        <f>'7thR'!N$139</f>
        <v>0</v>
      </c>
      <c r="O1902" s="3">
        <f>'7thR'!O$139</f>
        <v>0</v>
      </c>
      <c r="P1902" s="3">
        <f>'7thR'!P$139</f>
        <v>0</v>
      </c>
      <c r="Q1902" s="3">
        <f>'7thR'!Q$139</f>
        <v>0</v>
      </c>
      <c r="R1902" s="3">
        <f>'7thR'!R$139</f>
        <v>0</v>
      </c>
      <c r="S1902" s="3">
        <f>'7thR'!S$139</f>
        <v>0</v>
      </c>
      <c r="T1902" s="3">
        <f>'7thR'!T$139</f>
        <v>0</v>
      </c>
      <c r="U1902" s="10">
        <f t="shared" si="133"/>
        <v>0</v>
      </c>
    </row>
    <row r="1903" spans="1:21" ht="15" thickBot="1" x14ac:dyDescent="0.4">
      <c r="B1903" s="4" t="s">
        <v>19</v>
      </c>
      <c r="C1903" s="32">
        <f>'8thR'!C$139</f>
        <v>0</v>
      </c>
      <c r="D1903" s="32">
        <f>'8thR'!D$139</f>
        <v>0</v>
      </c>
      <c r="E1903" s="32">
        <f>'8thR'!E$139</f>
        <v>0</v>
      </c>
      <c r="F1903" s="32">
        <f>'8thR'!F$139</f>
        <v>0</v>
      </c>
      <c r="G1903" s="32">
        <f>'8thR'!G$139</f>
        <v>0</v>
      </c>
      <c r="H1903" s="32">
        <f>'8thR'!H$139</f>
        <v>0</v>
      </c>
      <c r="I1903" s="32">
        <f>'8thR'!I$139</f>
        <v>0</v>
      </c>
      <c r="J1903" s="32">
        <f>'8thR'!J$139</f>
        <v>0</v>
      </c>
      <c r="K1903" s="32">
        <f>'8thR'!K$139</f>
        <v>0</v>
      </c>
      <c r="L1903" s="32">
        <f>'8thR'!L$139</f>
        <v>0</v>
      </c>
      <c r="M1903" s="32">
        <f>'8thR'!M$139</f>
        <v>0</v>
      </c>
      <c r="N1903" s="32">
        <f>'8thR'!N$139</f>
        <v>0</v>
      </c>
      <c r="O1903" s="32">
        <f>'8thR'!O$139</f>
        <v>0</v>
      </c>
      <c r="P1903" s="32">
        <f>'8thR'!P$139</f>
        <v>0</v>
      </c>
      <c r="Q1903" s="32">
        <f>'8thR'!Q$139</f>
        <v>0</v>
      </c>
      <c r="R1903" s="32">
        <f>'8thR'!R$139</f>
        <v>0</v>
      </c>
      <c r="S1903" s="32">
        <f>'8thR'!S$139</f>
        <v>0</v>
      </c>
      <c r="T1903" s="32">
        <f>'8thR'!T$139</f>
        <v>0</v>
      </c>
      <c r="U1903" s="10">
        <f t="shared" si="133"/>
        <v>0</v>
      </c>
    </row>
    <row r="1904" spans="1:21" ht="16" thickTop="1" x14ac:dyDescent="0.35">
      <c r="B1904" s="38" t="s">
        <v>12</v>
      </c>
      <c r="C1904" s="30">
        <f>score!H$139</f>
        <v>0</v>
      </c>
      <c r="D1904" s="30">
        <f>score!I$139</f>
        <v>0</v>
      </c>
      <c r="E1904" s="30">
        <f>score!J$139</f>
        <v>0</v>
      </c>
      <c r="F1904" s="30">
        <f>score!K$139</f>
        <v>0</v>
      </c>
      <c r="G1904" s="30">
        <f>score!L$139</f>
        <v>0</v>
      </c>
      <c r="H1904" s="30">
        <f>score!M$139</f>
        <v>0</v>
      </c>
      <c r="I1904" s="30">
        <f>score!N$139</f>
        <v>0</v>
      </c>
      <c r="J1904" s="30">
        <f>score!O$139</f>
        <v>0</v>
      </c>
      <c r="K1904" s="30">
        <f>score!P$139</f>
        <v>0</v>
      </c>
      <c r="L1904" s="30">
        <f>score!Q$139</f>
        <v>0</v>
      </c>
      <c r="M1904" s="30">
        <f>score!R$139</f>
        <v>0</v>
      </c>
      <c r="N1904" s="30">
        <f>score!S$139</f>
        <v>0</v>
      </c>
      <c r="O1904" s="30">
        <f>score!T$139</f>
        <v>0</v>
      </c>
      <c r="P1904" s="30">
        <f>score!U$139</f>
        <v>0</v>
      </c>
      <c r="Q1904" s="30">
        <f>score!V$139</f>
        <v>0</v>
      </c>
      <c r="R1904" s="30">
        <f>score!W$139</f>
        <v>0</v>
      </c>
      <c r="S1904" s="30">
        <f>score!X$139</f>
        <v>0</v>
      </c>
      <c r="T1904" s="30">
        <f>score!Y$139</f>
        <v>0</v>
      </c>
      <c r="U1904" s="34">
        <f t="shared" si="133"/>
        <v>0</v>
      </c>
    </row>
    <row r="1905" spans="1:21" ht="15.5" x14ac:dyDescent="0.35">
      <c r="B1905" s="39" t="s">
        <v>7</v>
      </c>
      <c r="C1905" s="40">
        <f>score!H$147</f>
        <v>4</v>
      </c>
      <c r="D1905" s="40">
        <f>score!$I$147</f>
        <v>3</v>
      </c>
      <c r="E1905" s="40">
        <f>score!$J$147</f>
        <v>3</v>
      </c>
      <c r="F1905" s="40">
        <f>score!$K$147</f>
        <v>4</v>
      </c>
      <c r="G1905" s="40">
        <f>score!$L$147</f>
        <v>4</v>
      </c>
      <c r="H1905" s="40">
        <f>score!$M$147</f>
        <v>4</v>
      </c>
      <c r="I1905" s="40">
        <f>score!$N$147</f>
        <v>3</v>
      </c>
      <c r="J1905" s="40">
        <f>score!$O$147</f>
        <v>4</v>
      </c>
      <c r="K1905" s="40">
        <f>score!$P$147</f>
        <v>3</v>
      </c>
      <c r="L1905" s="40">
        <f>score!$Q$147</f>
        <v>4</v>
      </c>
      <c r="M1905" s="40">
        <f>score!$R$147</f>
        <v>3</v>
      </c>
      <c r="N1905" s="40">
        <f>score!$S$147</f>
        <v>3</v>
      </c>
      <c r="O1905" s="40">
        <f>score!$T$147</f>
        <v>4</v>
      </c>
      <c r="P1905" s="40">
        <f>score!$U$147</f>
        <v>4</v>
      </c>
      <c r="Q1905" s="40">
        <f>score!$V$147</f>
        <v>4</v>
      </c>
      <c r="R1905" s="40">
        <f>score!$W$147</f>
        <v>3</v>
      </c>
      <c r="S1905" s="40">
        <f>score!$X$147</f>
        <v>4</v>
      </c>
      <c r="T1905" s="40">
        <f>score!$Y$147</f>
        <v>3</v>
      </c>
      <c r="U1905" s="13">
        <f t="shared" si="133"/>
        <v>64</v>
      </c>
    </row>
    <row r="1906" spans="1:21" x14ac:dyDescent="0.35">
      <c r="C1906" s="41"/>
      <c r="D1906" s="41"/>
      <c r="E1906" s="41"/>
      <c r="F1906" s="41"/>
      <c r="G1906" s="41"/>
      <c r="H1906" s="41"/>
      <c r="I1906" s="41"/>
      <c r="J1906" s="41"/>
      <c r="K1906" s="41"/>
      <c r="L1906" s="41"/>
      <c r="M1906" s="41"/>
      <c r="N1906" s="41"/>
      <c r="O1906" s="41"/>
      <c r="P1906" s="41"/>
      <c r="Q1906" s="41"/>
      <c r="R1906" s="41"/>
      <c r="S1906" s="41"/>
      <c r="T1906" s="41"/>
    </row>
    <row r="1907" spans="1:21" x14ac:dyDescent="0.35">
      <c r="A1907" s="151">
        <f>score!A140</f>
        <v>134</v>
      </c>
      <c r="C1907" s="153" t="s">
        <v>6</v>
      </c>
      <c r="D1907" s="153"/>
      <c r="E1907" s="153"/>
      <c r="F1907" s="153"/>
      <c r="G1907" s="153"/>
      <c r="H1907" s="153"/>
      <c r="I1907" s="153"/>
      <c r="J1907" s="153"/>
      <c r="K1907" s="153"/>
      <c r="L1907" s="153"/>
      <c r="M1907" s="153"/>
      <c r="N1907" s="153"/>
      <c r="O1907" s="153"/>
      <c r="P1907" s="153"/>
      <c r="Q1907" s="153"/>
      <c r="R1907" s="153"/>
      <c r="S1907" s="153"/>
      <c r="T1907" s="153"/>
    </row>
    <row r="1908" spans="1:21" x14ac:dyDescent="0.35">
      <c r="A1908" s="151"/>
      <c r="B1908" s="152" t="str">
        <f>score!F140</f>
        <v/>
      </c>
      <c r="C1908" s="155">
        <v>1</v>
      </c>
      <c r="D1908" s="155">
        <v>2</v>
      </c>
      <c r="E1908" s="155">
        <v>3</v>
      </c>
      <c r="F1908" s="155">
        <v>4</v>
      </c>
      <c r="G1908" s="155">
        <v>5</v>
      </c>
      <c r="H1908" s="155">
        <v>6</v>
      </c>
      <c r="I1908" s="155">
        <v>7</v>
      </c>
      <c r="J1908" s="155">
        <v>8</v>
      </c>
      <c r="K1908" s="155">
        <v>9</v>
      </c>
      <c r="L1908" s="155">
        <v>10</v>
      </c>
      <c r="M1908" s="155">
        <v>11</v>
      </c>
      <c r="N1908" s="155">
        <v>12</v>
      </c>
      <c r="O1908" s="155">
        <v>13</v>
      </c>
      <c r="P1908" s="155">
        <v>14</v>
      </c>
      <c r="Q1908" s="155">
        <v>15</v>
      </c>
      <c r="R1908" s="155">
        <v>16</v>
      </c>
      <c r="S1908" s="155">
        <v>17</v>
      </c>
      <c r="T1908" s="155">
        <v>18</v>
      </c>
      <c r="U1908" s="42" t="s">
        <v>1</v>
      </c>
    </row>
    <row r="1909" spans="1:21" x14ac:dyDescent="0.35">
      <c r="B1909" s="154"/>
      <c r="C1909" s="146"/>
      <c r="D1909" s="146"/>
      <c r="E1909" s="146"/>
      <c r="F1909" s="146"/>
      <c r="G1909" s="146"/>
      <c r="H1909" s="146"/>
      <c r="I1909" s="146"/>
      <c r="J1909" s="146"/>
      <c r="K1909" s="146"/>
      <c r="L1909" s="146"/>
      <c r="M1909" s="146"/>
      <c r="N1909" s="146"/>
      <c r="O1909" s="146"/>
      <c r="P1909" s="146"/>
      <c r="Q1909" s="146"/>
      <c r="R1909" s="146"/>
      <c r="S1909" s="146"/>
      <c r="T1909" s="146"/>
      <c r="U1909" s="43"/>
    </row>
    <row r="1910" spans="1:21" x14ac:dyDescent="0.35">
      <c r="B1910" s="4" t="s">
        <v>8</v>
      </c>
      <c r="C1910" s="3">
        <f>'1stR'!C$140</f>
        <v>0</v>
      </c>
      <c r="D1910" s="3">
        <f>'1stR'!D$140</f>
        <v>0</v>
      </c>
      <c r="E1910" s="3">
        <f>'1stR'!E$140</f>
        <v>0</v>
      </c>
      <c r="F1910" s="3">
        <f>'1stR'!F$140</f>
        <v>0</v>
      </c>
      <c r="G1910" s="3">
        <f>'1stR'!G$140</f>
        <v>0</v>
      </c>
      <c r="H1910" s="3">
        <f>'1stR'!H$140</f>
        <v>0</v>
      </c>
      <c r="I1910" s="3">
        <f>'1stR'!I$140</f>
        <v>0</v>
      </c>
      <c r="J1910" s="3">
        <f>'1stR'!J$140</f>
        <v>0</v>
      </c>
      <c r="K1910" s="3">
        <f>'1stR'!K$140</f>
        <v>0</v>
      </c>
      <c r="L1910" s="3">
        <f>'1stR'!L$140</f>
        <v>0</v>
      </c>
      <c r="M1910" s="3">
        <f>'1stR'!M$140</f>
        <v>0</v>
      </c>
      <c r="N1910" s="3">
        <f>'1stR'!N$140</f>
        <v>0</v>
      </c>
      <c r="O1910" s="3">
        <f>'1stR'!O$140</f>
        <v>0</v>
      </c>
      <c r="P1910" s="3">
        <f>'1stR'!P$140</f>
        <v>0</v>
      </c>
      <c r="Q1910" s="3">
        <f>'1stR'!Q$140</f>
        <v>0</v>
      </c>
      <c r="R1910" s="3">
        <f>'1stR'!R$140</f>
        <v>0</v>
      </c>
      <c r="S1910" s="3">
        <f>'1stR'!S$140</f>
        <v>0</v>
      </c>
      <c r="T1910" s="3">
        <f>'1stR'!T$140</f>
        <v>0</v>
      </c>
      <c r="U1910" s="10">
        <f>SUM(C1910:T1910)</f>
        <v>0</v>
      </c>
    </row>
    <row r="1911" spans="1:21" x14ac:dyDescent="0.35">
      <c r="B1911" s="4" t="s">
        <v>13</v>
      </c>
      <c r="C1911" s="3">
        <f>'2ndR'!C$140</f>
        <v>0</v>
      </c>
      <c r="D1911" s="3">
        <f>'2ndR'!D$140</f>
        <v>0</v>
      </c>
      <c r="E1911" s="3">
        <f>'2ndR'!E$140</f>
        <v>0</v>
      </c>
      <c r="F1911" s="3">
        <f>'2ndR'!F$140</f>
        <v>0</v>
      </c>
      <c r="G1911" s="3">
        <f>'2ndR'!G$140</f>
        <v>0</v>
      </c>
      <c r="H1911" s="3">
        <f>'2ndR'!H$140</f>
        <v>0</v>
      </c>
      <c r="I1911" s="3">
        <f>'2ndR'!I$140</f>
        <v>0</v>
      </c>
      <c r="J1911" s="3">
        <f>'2ndR'!J$140</f>
        <v>0</v>
      </c>
      <c r="K1911" s="3">
        <f>'2ndR'!K$140</f>
        <v>0</v>
      </c>
      <c r="L1911" s="3">
        <f>'2ndR'!L$140</f>
        <v>0</v>
      </c>
      <c r="M1911" s="3">
        <f>'2ndR'!M$140</f>
        <v>0</v>
      </c>
      <c r="N1911" s="3">
        <f>'2ndR'!N$140</f>
        <v>0</v>
      </c>
      <c r="O1911" s="3">
        <f>'2ndR'!O$140</f>
        <v>0</v>
      </c>
      <c r="P1911" s="3">
        <f>'2ndR'!P$140</f>
        <v>0</v>
      </c>
      <c r="Q1911" s="3">
        <f>'2ndR'!Q$140</f>
        <v>0</v>
      </c>
      <c r="R1911" s="3">
        <f>'2ndR'!R$140</f>
        <v>0</v>
      </c>
      <c r="S1911" s="3">
        <f>'2ndR'!S$140</f>
        <v>0</v>
      </c>
      <c r="T1911" s="3">
        <f>'2ndR'!T$140</f>
        <v>0</v>
      </c>
      <c r="U1911" s="10">
        <f t="shared" ref="U1911:U1919" si="134">SUM(C1911:T1911)</f>
        <v>0</v>
      </c>
    </row>
    <row r="1912" spans="1:21" x14ac:dyDescent="0.35">
      <c r="B1912" s="4" t="s">
        <v>14</v>
      </c>
      <c r="C1912" s="3">
        <f>'3rdR'!C$140</f>
        <v>0</v>
      </c>
      <c r="D1912" s="3">
        <f>'3rdR'!D$140</f>
        <v>0</v>
      </c>
      <c r="E1912" s="3">
        <f>'3rdR'!E$140</f>
        <v>0</v>
      </c>
      <c r="F1912" s="3">
        <f>'3rdR'!F$140</f>
        <v>0</v>
      </c>
      <c r="G1912" s="3">
        <f>'3rdR'!G$140</f>
        <v>0</v>
      </c>
      <c r="H1912" s="3">
        <f>'3rdR'!H$140</f>
        <v>0</v>
      </c>
      <c r="I1912" s="3">
        <f>'3rdR'!I$140</f>
        <v>0</v>
      </c>
      <c r="J1912" s="3">
        <f>'3rdR'!J$140</f>
        <v>0</v>
      </c>
      <c r="K1912" s="3">
        <f>'3rdR'!K$140</f>
        <v>0</v>
      </c>
      <c r="L1912" s="3">
        <f>'3rdR'!L$140</f>
        <v>0</v>
      </c>
      <c r="M1912" s="3">
        <f>'3rdR'!M$140</f>
        <v>0</v>
      </c>
      <c r="N1912" s="3">
        <f>'3rdR'!N$140</f>
        <v>0</v>
      </c>
      <c r="O1912" s="3">
        <f>'3rdR'!O$140</f>
        <v>0</v>
      </c>
      <c r="P1912" s="3">
        <f>'3rdR'!P$140</f>
        <v>0</v>
      </c>
      <c r="Q1912" s="3">
        <f>'3rdR'!Q$140</f>
        <v>0</v>
      </c>
      <c r="R1912" s="3">
        <f>'3rdR'!R$140</f>
        <v>0</v>
      </c>
      <c r="S1912" s="3">
        <f>'3rdR'!S$140</f>
        <v>0</v>
      </c>
      <c r="T1912" s="3">
        <f>'3rdR'!T$140</f>
        <v>0</v>
      </c>
      <c r="U1912" s="10">
        <f t="shared" si="134"/>
        <v>0</v>
      </c>
    </row>
    <row r="1913" spans="1:21" x14ac:dyDescent="0.35">
      <c r="B1913" s="4" t="s">
        <v>15</v>
      </c>
      <c r="C1913" s="3">
        <f>'4thR'!C$140</f>
        <v>0</v>
      </c>
      <c r="D1913" s="3">
        <f>'4thR'!D$140</f>
        <v>0</v>
      </c>
      <c r="E1913" s="3">
        <f>'4thR'!E$140</f>
        <v>0</v>
      </c>
      <c r="F1913" s="3">
        <f>'4thR'!F$140</f>
        <v>0</v>
      </c>
      <c r="G1913" s="3">
        <f>'4thR'!G$140</f>
        <v>0</v>
      </c>
      <c r="H1913" s="3">
        <f>'4thR'!H$140</f>
        <v>0</v>
      </c>
      <c r="I1913" s="3">
        <f>'4thR'!I$140</f>
        <v>0</v>
      </c>
      <c r="J1913" s="3">
        <f>'4thR'!J$140</f>
        <v>0</v>
      </c>
      <c r="K1913" s="3">
        <f>'4thR'!K$140</f>
        <v>0</v>
      </c>
      <c r="L1913" s="3">
        <f>'4thR'!L$140</f>
        <v>0</v>
      </c>
      <c r="M1913" s="3">
        <f>'4thR'!M$140</f>
        <v>0</v>
      </c>
      <c r="N1913" s="3">
        <f>'4thR'!N$140</f>
        <v>0</v>
      </c>
      <c r="O1913" s="3">
        <f>'4thR'!O$140</f>
        <v>0</v>
      </c>
      <c r="P1913" s="3">
        <f>'4thR'!P$140</f>
        <v>0</v>
      </c>
      <c r="Q1913" s="3">
        <f>'4thR'!Q$140</f>
        <v>0</v>
      </c>
      <c r="R1913" s="3">
        <f>'4thR'!R$140</f>
        <v>0</v>
      </c>
      <c r="S1913" s="3">
        <f>'4thR'!S$140</f>
        <v>0</v>
      </c>
      <c r="T1913" s="3">
        <f>'4thR'!T$140</f>
        <v>0</v>
      </c>
      <c r="U1913" s="10">
        <f t="shared" si="134"/>
        <v>0</v>
      </c>
    </row>
    <row r="1914" spans="1:21" x14ac:dyDescent="0.35">
      <c r="B1914" s="4" t="s">
        <v>16</v>
      </c>
      <c r="C1914" s="3">
        <f>'5thR'!C$140</f>
        <v>0</v>
      </c>
      <c r="D1914" s="3">
        <f>'5thR'!D$140</f>
        <v>0</v>
      </c>
      <c r="E1914" s="3">
        <f>'5thR'!E$140</f>
        <v>0</v>
      </c>
      <c r="F1914" s="3">
        <f>'5thR'!F$140</f>
        <v>0</v>
      </c>
      <c r="G1914" s="3">
        <f>'5thR'!G$140</f>
        <v>0</v>
      </c>
      <c r="H1914" s="3">
        <f>'5thR'!H$140</f>
        <v>0</v>
      </c>
      <c r="I1914" s="3">
        <f>'5thR'!I$140</f>
        <v>0</v>
      </c>
      <c r="J1914" s="3">
        <f>'5thR'!J$140</f>
        <v>0</v>
      </c>
      <c r="K1914" s="3">
        <f>'5thR'!K$140</f>
        <v>0</v>
      </c>
      <c r="L1914" s="3">
        <f>'5thR'!L$140</f>
        <v>0</v>
      </c>
      <c r="M1914" s="3">
        <f>'5thR'!M$140</f>
        <v>0</v>
      </c>
      <c r="N1914" s="3">
        <f>'5thR'!N$140</f>
        <v>0</v>
      </c>
      <c r="O1914" s="3">
        <f>'5thR'!O$140</f>
        <v>0</v>
      </c>
      <c r="P1914" s="3">
        <f>'5thR'!P$140</f>
        <v>0</v>
      </c>
      <c r="Q1914" s="3">
        <f>'5thR'!Q$140</f>
        <v>0</v>
      </c>
      <c r="R1914" s="3">
        <f>'5thR'!R$140</f>
        <v>0</v>
      </c>
      <c r="S1914" s="3">
        <f>'5thR'!S$140</f>
        <v>0</v>
      </c>
      <c r="T1914" s="3">
        <f>'5thR'!T$140</f>
        <v>0</v>
      </c>
      <c r="U1914" s="10">
        <f t="shared" si="134"/>
        <v>0</v>
      </c>
    </row>
    <row r="1915" spans="1:21" x14ac:dyDescent="0.35">
      <c r="B1915" s="4" t="s">
        <v>17</v>
      </c>
      <c r="C1915" s="3">
        <f>'6thR'!C$140</f>
        <v>0</v>
      </c>
      <c r="D1915" s="3">
        <f>'6thR'!D$140</f>
        <v>0</v>
      </c>
      <c r="E1915" s="3">
        <f>'6thR'!E$140</f>
        <v>0</v>
      </c>
      <c r="F1915" s="3">
        <f>'6thR'!F$140</f>
        <v>0</v>
      </c>
      <c r="G1915" s="3">
        <f>'6thR'!G$140</f>
        <v>0</v>
      </c>
      <c r="H1915" s="3">
        <f>'6thR'!H$140</f>
        <v>0</v>
      </c>
      <c r="I1915" s="3">
        <f>'6thR'!I$140</f>
        <v>0</v>
      </c>
      <c r="J1915" s="3">
        <f>'6thR'!J$140</f>
        <v>0</v>
      </c>
      <c r="K1915" s="3">
        <f>'6thR'!K$140</f>
        <v>0</v>
      </c>
      <c r="L1915" s="3">
        <f>'6thR'!L$140</f>
        <v>0</v>
      </c>
      <c r="M1915" s="3">
        <f>'6thR'!M$140</f>
        <v>0</v>
      </c>
      <c r="N1915" s="3">
        <f>'6thR'!N$140</f>
        <v>0</v>
      </c>
      <c r="O1915" s="3">
        <f>'6thR'!O$140</f>
        <v>0</v>
      </c>
      <c r="P1915" s="3">
        <f>'6thR'!P$140</f>
        <v>0</v>
      </c>
      <c r="Q1915" s="3">
        <f>'6thR'!Q$140</f>
        <v>0</v>
      </c>
      <c r="R1915" s="3">
        <f>'6thR'!R$140</f>
        <v>0</v>
      </c>
      <c r="S1915" s="3">
        <f>'6thR'!S$140</f>
        <v>0</v>
      </c>
      <c r="T1915" s="3">
        <f>'6thR'!T$140</f>
        <v>0</v>
      </c>
      <c r="U1915" s="10">
        <f t="shared" si="134"/>
        <v>0</v>
      </c>
    </row>
    <row r="1916" spans="1:21" x14ac:dyDescent="0.35">
      <c r="B1916" s="4" t="s">
        <v>18</v>
      </c>
      <c r="C1916" s="3">
        <f>'7thR'!C$140</f>
        <v>0</v>
      </c>
      <c r="D1916" s="3">
        <f>'7thR'!D$140</f>
        <v>0</v>
      </c>
      <c r="E1916" s="3">
        <f>'7thR'!E$140</f>
        <v>0</v>
      </c>
      <c r="F1916" s="3">
        <f>'7thR'!F$140</f>
        <v>0</v>
      </c>
      <c r="G1916" s="3">
        <f>'7thR'!G$140</f>
        <v>0</v>
      </c>
      <c r="H1916" s="3">
        <f>'7thR'!H$140</f>
        <v>0</v>
      </c>
      <c r="I1916" s="3">
        <f>'7thR'!I$140</f>
        <v>0</v>
      </c>
      <c r="J1916" s="3">
        <f>'7thR'!J$140</f>
        <v>0</v>
      </c>
      <c r="K1916" s="3">
        <f>'7thR'!K$140</f>
        <v>0</v>
      </c>
      <c r="L1916" s="3">
        <f>'7thR'!L$140</f>
        <v>0</v>
      </c>
      <c r="M1916" s="3">
        <f>'7thR'!M$140</f>
        <v>0</v>
      </c>
      <c r="N1916" s="3">
        <f>'7thR'!N$140</f>
        <v>0</v>
      </c>
      <c r="O1916" s="3">
        <f>'7thR'!O$140</f>
        <v>0</v>
      </c>
      <c r="P1916" s="3">
        <f>'7thR'!P$140</f>
        <v>0</v>
      </c>
      <c r="Q1916" s="3">
        <f>'7thR'!Q$140</f>
        <v>0</v>
      </c>
      <c r="R1916" s="3">
        <f>'7thR'!R$140</f>
        <v>0</v>
      </c>
      <c r="S1916" s="3">
        <f>'7thR'!S$140</f>
        <v>0</v>
      </c>
      <c r="T1916" s="3">
        <f>'7thR'!T$140</f>
        <v>0</v>
      </c>
      <c r="U1916" s="10">
        <f t="shared" si="134"/>
        <v>0</v>
      </c>
    </row>
    <row r="1917" spans="1:21" ht="15" thickBot="1" x14ac:dyDescent="0.4">
      <c r="B1917" s="4" t="s">
        <v>19</v>
      </c>
      <c r="C1917" s="32">
        <f>'8thR'!C$140</f>
        <v>0</v>
      </c>
      <c r="D1917" s="32">
        <f>'8thR'!D$140</f>
        <v>0</v>
      </c>
      <c r="E1917" s="32">
        <f>'8thR'!E$140</f>
        <v>0</v>
      </c>
      <c r="F1917" s="32">
        <f>'8thR'!F$140</f>
        <v>0</v>
      </c>
      <c r="G1917" s="32">
        <f>'8thR'!G$140</f>
        <v>0</v>
      </c>
      <c r="H1917" s="32">
        <f>'8thR'!H$140</f>
        <v>0</v>
      </c>
      <c r="I1917" s="32">
        <f>'8thR'!I$140</f>
        <v>0</v>
      </c>
      <c r="J1917" s="32">
        <f>'8thR'!J$140</f>
        <v>0</v>
      </c>
      <c r="K1917" s="32">
        <f>'8thR'!K$140</f>
        <v>0</v>
      </c>
      <c r="L1917" s="32">
        <f>'8thR'!L$140</f>
        <v>0</v>
      </c>
      <c r="M1917" s="32">
        <f>'8thR'!M$140</f>
        <v>0</v>
      </c>
      <c r="N1917" s="32">
        <f>'8thR'!N$140</f>
        <v>0</v>
      </c>
      <c r="O1917" s="32">
        <f>'8thR'!O$140</f>
        <v>0</v>
      </c>
      <c r="P1917" s="32">
        <f>'8thR'!P$140</f>
        <v>0</v>
      </c>
      <c r="Q1917" s="32">
        <f>'8thR'!Q$140</f>
        <v>0</v>
      </c>
      <c r="R1917" s="32">
        <f>'8thR'!R$140</f>
        <v>0</v>
      </c>
      <c r="S1917" s="32">
        <f>'8thR'!S$140</f>
        <v>0</v>
      </c>
      <c r="T1917" s="32">
        <f>'8thR'!T$140</f>
        <v>0</v>
      </c>
      <c r="U1917" s="10">
        <f t="shared" si="134"/>
        <v>0</v>
      </c>
    </row>
    <row r="1918" spans="1:21" ht="16" thickTop="1" x14ac:dyDescent="0.35">
      <c r="B1918" s="38" t="s">
        <v>12</v>
      </c>
      <c r="C1918" s="30">
        <f>score!H$140</f>
        <v>0</v>
      </c>
      <c r="D1918" s="30">
        <f>score!I$140</f>
        <v>0</v>
      </c>
      <c r="E1918" s="30">
        <f>score!J$140</f>
        <v>0</v>
      </c>
      <c r="F1918" s="30">
        <f>score!K$140</f>
        <v>0</v>
      </c>
      <c r="G1918" s="30">
        <f>score!L$140</f>
        <v>0</v>
      </c>
      <c r="H1918" s="30">
        <f>score!M$140</f>
        <v>0</v>
      </c>
      <c r="I1918" s="30">
        <f>score!N$140</f>
        <v>0</v>
      </c>
      <c r="J1918" s="30">
        <f>score!O$140</f>
        <v>0</v>
      </c>
      <c r="K1918" s="30">
        <f>score!P$140</f>
        <v>0</v>
      </c>
      <c r="L1918" s="30">
        <f>score!Q$140</f>
        <v>0</v>
      </c>
      <c r="M1918" s="30">
        <f>score!R$140</f>
        <v>0</v>
      </c>
      <c r="N1918" s="30">
        <f>score!S$140</f>
        <v>0</v>
      </c>
      <c r="O1918" s="30">
        <f>score!T$140</f>
        <v>0</v>
      </c>
      <c r="P1918" s="30">
        <f>score!U$140</f>
        <v>0</v>
      </c>
      <c r="Q1918" s="30">
        <f>score!V$140</f>
        <v>0</v>
      </c>
      <c r="R1918" s="30">
        <f>score!W$140</f>
        <v>0</v>
      </c>
      <c r="S1918" s="30">
        <f>score!X$140</f>
        <v>0</v>
      </c>
      <c r="T1918" s="30">
        <f>score!Y$140</f>
        <v>0</v>
      </c>
      <c r="U1918" s="34">
        <f t="shared" si="134"/>
        <v>0</v>
      </c>
    </row>
    <row r="1919" spans="1:21" ht="15.5" x14ac:dyDescent="0.35">
      <c r="B1919" s="39" t="s">
        <v>7</v>
      </c>
      <c r="C1919" s="40">
        <f>score!H$147</f>
        <v>4</v>
      </c>
      <c r="D1919" s="40">
        <f>score!$I$147</f>
        <v>3</v>
      </c>
      <c r="E1919" s="40">
        <f>score!$J$147</f>
        <v>3</v>
      </c>
      <c r="F1919" s="40">
        <f>score!$K$147</f>
        <v>4</v>
      </c>
      <c r="G1919" s="40">
        <f>score!$L$147</f>
        <v>4</v>
      </c>
      <c r="H1919" s="40">
        <f>score!$M$147</f>
        <v>4</v>
      </c>
      <c r="I1919" s="40">
        <f>score!$N$147</f>
        <v>3</v>
      </c>
      <c r="J1919" s="40">
        <f>score!$O$147</f>
        <v>4</v>
      </c>
      <c r="K1919" s="40">
        <f>score!$P$147</f>
        <v>3</v>
      </c>
      <c r="L1919" s="40">
        <f>score!$Q$147</f>
        <v>4</v>
      </c>
      <c r="M1919" s="40">
        <f>score!$R$147</f>
        <v>3</v>
      </c>
      <c r="N1919" s="40">
        <f>score!$S$147</f>
        <v>3</v>
      </c>
      <c r="O1919" s="40">
        <f>score!$T$147</f>
        <v>4</v>
      </c>
      <c r="P1919" s="40">
        <f>score!$U$147</f>
        <v>4</v>
      </c>
      <c r="Q1919" s="40">
        <f>score!$V$147</f>
        <v>4</v>
      </c>
      <c r="R1919" s="40">
        <f>score!$W$147</f>
        <v>3</v>
      </c>
      <c r="S1919" s="40">
        <f>score!$X$147</f>
        <v>4</v>
      </c>
      <c r="T1919" s="40">
        <f>score!$Y$147</f>
        <v>3</v>
      </c>
      <c r="U1919" s="13">
        <f t="shared" si="134"/>
        <v>64</v>
      </c>
    </row>
    <row r="1920" spans="1:21" x14ac:dyDescent="0.35">
      <c r="C1920" s="41"/>
      <c r="D1920" s="41"/>
      <c r="E1920" s="41"/>
      <c r="F1920" s="41"/>
      <c r="G1920" s="41"/>
      <c r="H1920" s="41"/>
      <c r="I1920" s="41"/>
      <c r="J1920" s="41"/>
      <c r="K1920" s="41"/>
      <c r="L1920" s="41"/>
      <c r="M1920" s="41"/>
      <c r="N1920" s="41"/>
      <c r="O1920" s="41"/>
      <c r="P1920" s="41"/>
      <c r="Q1920" s="41"/>
      <c r="R1920" s="41"/>
      <c r="S1920" s="41"/>
      <c r="T1920" s="41"/>
    </row>
    <row r="1921" spans="1:21" x14ac:dyDescent="0.35">
      <c r="A1921" s="151">
        <f>score!A141</f>
        <v>135</v>
      </c>
      <c r="C1921" s="149" t="s">
        <v>6</v>
      </c>
      <c r="D1921" s="149"/>
      <c r="E1921" s="149"/>
      <c r="F1921" s="149"/>
      <c r="G1921" s="149"/>
      <c r="H1921" s="149"/>
      <c r="I1921" s="149"/>
      <c r="J1921" s="149"/>
      <c r="K1921" s="149"/>
      <c r="L1921" s="149"/>
      <c r="M1921" s="149"/>
      <c r="N1921" s="149"/>
      <c r="O1921" s="149"/>
      <c r="P1921" s="149"/>
      <c r="Q1921" s="149"/>
      <c r="R1921" s="149"/>
      <c r="S1921" s="149"/>
      <c r="T1921" s="149"/>
    </row>
    <row r="1922" spans="1:21" x14ac:dyDescent="0.35">
      <c r="A1922" s="151"/>
      <c r="B1922" s="152" t="str">
        <f>score!F141</f>
        <v/>
      </c>
      <c r="C1922" s="147">
        <v>1</v>
      </c>
      <c r="D1922" s="147">
        <v>2</v>
      </c>
      <c r="E1922" s="147">
        <v>3</v>
      </c>
      <c r="F1922" s="147">
        <v>4</v>
      </c>
      <c r="G1922" s="147">
        <v>5</v>
      </c>
      <c r="H1922" s="147">
        <v>6</v>
      </c>
      <c r="I1922" s="147">
        <v>7</v>
      </c>
      <c r="J1922" s="147">
        <v>8</v>
      </c>
      <c r="K1922" s="147">
        <v>9</v>
      </c>
      <c r="L1922" s="147">
        <v>10</v>
      </c>
      <c r="M1922" s="147">
        <v>11</v>
      </c>
      <c r="N1922" s="147">
        <v>12</v>
      </c>
      <c r="O1922" s="147">
        <v>13</v>
      </c>
      <c r="P1922" s="147">
        <v>14</v>
      </c>
      <c r="Q1922" s="147">
        <v>15</v>
      </c>
      <c r="R1922" s="147">
        <v>16</v>
      </c>
      <c r="S1922" s="147">
        <v>17</v>
      </c>
      <c r="T1922" s="147">
        <v>18</v>
      </c>
      <c r="U1922" s="42" t="s">
        <v>1</v>
      </c>
    </row>
    <row r="1923" spans="1:21" x14ac:dyDescent="0.35">
      <c r="B1923" s="152"/>
      <c r="C1923" s="147"/>
      <c r="D1923" s="147"/>
      <c r="E1923" s="147"/>
      <c r="F1923" s="147"/>
      <c r="G1923" s="147"/>
      <c r="H1923" s="147"/>
      <c r="I1923" s="147"/>
      <c r="J1923" s="147"/>
      <c r="K1923" s="147"/>
      <c r="L1923" s="147"/>
      <c r="M1923" s="147"/>
      <c r="N1923" s="147"/>
      <c r="O1923" s="147"/>
      <c r="P1923" s="147"/>
      <c r="Q1923" s="147"/>
      <c r="R1923" s="147"/>
      <c r="S1923" s="147"/>
      <c r="T1923" s="147"/>
      <c r="U1923" s="43"/>
    </row>
    <row r="1924" spans="1:21" x14ac:dyDescent="0.35">
      <c r="B1924" s="4" t="s">
        <v>8</v>
      </c>
      <c r="C1924" s="3">
        <f>'1stR'!C$141</f>
        <v>0</v>
      </c>
      <c r="D1924" s="3">
        <f>'1stR'!D$141</f>
        <v>0</v>
      </c>
      <c r="E1924" s="3">
        <f>'1stR'!E$141</f>
        <v>0</v>
      </c>
      <c r="F1924" s="3">
        <f>'1stR'!F$141</f>
        <v>0</v>
      </c>
      <c r="G1924" s="3">
        <f>'1stR'!G$141</f>
        <v>0</v>
      </c>
      <c r="H1924" s="3">
        <f>'1stR'!H$141</f>
        <v>0</v>
      </c>
      <c r="I1924" s="3">
        <f>'1stR'!I$141</f>
        <v>0</v>
      </c>
      <c r="J1924" s="3">
        <f>'1stR'!J$141</f>
        <v>0</v>
      </c>
      <c r="K1924" s="3">
        <f>'1stR'!K$141</f>
        <v>0</v>
      </c>
      <c r="L1924" s="3">
        <f>'1stR'!L$141</f>
        <v>0</v>
      </c>
      <c r="M1924" s="3">
        <f>'1stR'!M$141</f>
        <v>0</v>
      </c>
      <c r="N1924" s="3">
        <f>'1stR'!N$141</f>
        <v>0</v>
      </c>
      <c r="O1924" s="3">
        <f>'1stR'!O$141</f>
        <v>0</v>
      </c>
      <c r="P1924" s="3">
        <f>'1stR'!P$141</f>
        <v>0</v>
      </c>
      <c r="Q1924" s="3">
        <f>'1stR'!Q$141</f>
        <v>0</v>
      </c>
      <c r="R1924" s="3">
        <f>'1stR'!R$141</f>
        <v>0</v>
      </c>
      <c r="S1924" s="3">
        <f>'1stR'!S$141</f>
        <v>0</v>
      </c>
      <c r="T1924" s="3">
        <f>'1stR'!T$141</f>
        <v>0</v>
      </c>
      <c r="U1924" s="10">
        <f>SUM(C1924:T1924)</f>
        <v>0</v>
      </c>
    </row>
    <row r="1925" spans="1:21" x14ac:dyDescent="0.35">
      <c r="B1925" s="4" t="s">
        <v>13</v>
      </c>
      <c r="C1925" s="3">
        <f>'2ndR'!C$141</f>
        <v>0</v>
      </c>
      <c r="D1925" s="3">
        <f>'2ndR'!D$141</f>
        <v>0</v>
      </c>
      <c r="E1925" s="3">
        <f>'2ndR'!E$141</f>
        <v>0</v>
      </c>
      <c r="F1925" s="3">
        <f>'2ndR'!F$141</f>
        <v>0</v>
      </c>
      <c r="G1925" s="3">
        <f>'2ndR'!G$141</f>
        <v>0</v>
      </c>
      <c r="H1925" s="3">
        <f>'2ndR'!H$141</f>
        <v>0</v>
      </c>
      <c r="I1925" s="3">
        <f>'2ndR'!I$141</f>
        <v>0</v>
      </c>
      <c r="J1925" s="3">
        <f>'2ndR'!J$141</f>
        <v>0</v>
      </c>
      <c r="K1925" s="3">
        <f>'2ndR'!K$141</f>
        <v>0</v>
      </c>
      <c r="L1925" s="3">
        <f>'2ndR'!L$141</f>
        <v>0</v>
      </c>
      <c r="M1925" s="3">
        <f>'2ndR'!M$141</f>
        <v>0</v>
      </c>
      <c r="N1925" s="3">
        <f>'2ndR'!N$141</f>
        <v>0</v>
      </c>
      <c r="O1925" s="3">
        <f>'2ndR'!O$141</f>
        <v>0</v>
      </c>
      <c r="P1925" s="3">
        <f>'2ndR'!P$141</f>
        <v>0</v>
      </c>
      <c r="Q1925" s="3">
        <f>'2ndR'!Q$141</f>
        <v>0</v>
      </c>
      <c r="R1925" s="3">
        <f>'2ndR'!R$141</f>
        <v>0</v>
      </c>
      <c r="S1925" s="3">
        <f>'2ndR'!S$141</f>
        <v>0</v>
      </c>
      <c r="T1925" s="3">
        <f>'2ndR'!T$141</f>
        <v>0</v>
      </c>
      <c r="U1925" s="10">
        <f t="shared" ref="U1925:U1933" si="135">SUM(C1925:T1925)</f>
        <v>0</v>
      </c>
    </row>
    <row r="1926" spans="1:21" x14ac:dyDescent="0.35">
      <c r="B1926" s="4" t="s">
        <v>14</v>
      </c>
      <c r="C1926" s="3">
        <f>'3rdR'!C$141</f>
        <v>0</v>
      </c>
      <c r="D1926" s="3">
        <f>'3rdR'!D$141</f>
        <v>0</v>
      </c>
      <c r="E1926" s="3">
        <f>'3rdR'!E$141</f>
        <v>0</v>
      </c>
      <c r="F1926" s="3">
        <f>'3rdR'!F$141</f>
        <v>0</v>
      </c>
      <c r="G1926" s="3">
        <f>'3rdR'!G$141</f>
        <v>0</v>
      </c>
      <c r="H1926" s="3">
        <f>'3rdR'!H$141</f>
        <v>0</v>
      </c>
      <c r="I1926" s="3">
        <f>'3rdR'!I$141</f>
        <v>0</v>
      </c>
      <c r="J1926" s="3">
        <f>'3rdR'!J$141</f>
        <v>0</v>
      </c>
      <c r="K1926" s="3">
        <f>'3rdR'!K$141</f>
        <v>0</v>
      </c>
      <c r="L1926" s="3">
        <f>'3rdR'!L$141</f>
        <v>0</v>
      </c>
      <c r="M1926" s="3">
        <f>'3rdR'!M$141</f>
        <v>0</v>
      </c>
      <c r="N1926" s="3">
        <f>'3rdR'!N$141</f>
        <v>0</v>
      </c>
      <c r="O1926" s="3">
        <f>'3rdR'!O$141</f>
        <v>0</v>
      </c>
      <c r="P1926" s="3">
        <f>'3rdR'!P$141</f>
        <v>0</v>
      </c>
      <c r="Q1926" s="3">
        <f>'3rdR'!Q$141</f>
        <v>0</v>
      </c>
      <c r="R1926" s="3">
        <f>'3rdR'!R$141</f>
        <v>0</v>
      </c>
      <c r="S1926" s="3">
        <f>'3rdR'!S$141</f>
        <v>0</v>
      </c>
      <c r="T1926" s="3">
        <f>'3rdR'!T$141</f>
        <v>0</v>
      </c>
      <c r="U1926" s="10">
        <f t="shared" si="135"/>
        <v>0</v>
      </c>
    </row>
    <row r="1927" spans="1:21" x14ac:dyDescent="0.35">
      <c r="B1927" s="4" t="s">
        <v>15</v>
      </c>
      <c r="C1927" s="3">
        <f>'4thR'!C$141</f>
        <v>0</v>
      </c>
      <c r="D1927" s="3">
        <f>'4thR'!D$141</f>
        <v>0</v>
      </c>
      <c r="E1927" s="3">
        <f>'4thR'!E$141</f>
        <v>0</v>
      </c>
      <c r="F1927" s="3">
        <f>'4thR'!F$141</f>
        <v>0</v>
      </c>
      <c r="G1927" s="3">
        <f>'4thR'!G$141</f>
        <v>0</v>
      </c>
      <c r="H1927" s="3">
        <f>'4thR'!H$141</f>
        <v>0</v>
      </c>
      <c r="I1927" s="3">
        <f>'4thR'!I$141</f>
        <v>0</v>
      </c>
      <c r="J1927" s="3">
        <f>'4thR'!J$141</f>
        <v>0</v>
      </c>
      <c r="K1927" s="3">
        <f>'4thR'!K$141</f>
        <v>0</v>
      </c>
      <c r="L1927" s="3">
        <f>'4thR'!L$141</f>
        <v>0</v>
      </c>
      <c r="M1927" s="3">
        <f>'4thR'!M$141</f>
        <v>0</v>
      </c>
      <c r="N1927" s="3">
        <f>'4thR'!N$141</f>
        <v>0</v>
      </c>
      <c r="O1927" s="3">
        <f>'4thR'!O$141</f>
        <v>0</v>
      </c>
      <c r="P1927" s="3">
        <f>'4thR'!P$141</f>
        <v>0</v>
      </c>
      <c r="Q1927" s="3">
        <f>'4thR'!Q$141</f>
        <v>0</v>
      </c>
      <c r="R1927" s="3">
        <f>'4thR'!R$141</f>
        <v>0</v>
      </c>
      <c r="S1927" s="3">
        <f>'4thR'!S$141</f>
        <v>0</v>
      </c>
      <c r="T1927" s="3">
        <f>'4thR'!T$141</f>
        <v>0</v>
      </c>
      <c r="U1927" s="10">
        <f t="shared" si="135"/>
        <v>0</v>
      </c>
    </row>
    <row r="1928" spans="1:21" x14ac:dyDescent="0.35">
      <c r="B1928" s="4" t="s">
        <v>16</v>
      </c>
      <c r="C1928" s="3">
        <f>'5thR'!C$141</f>
        <v>0</v>
      </c>
      <c r="D1928" s="3">
        <f>'5thR'!D$141</f>
        <v>0</v>
      </c>
      <c r="E1928" s="3">
        <f>'5thR'!E$141</f>
        <v>0</v>
      </c>
      <c r="F1928" s="3">
        <f>'5thR'!F$141</f>
        <v>0</v>
      </c>
      <c r="G1928" s="3">
        <f>'5thR'!G$141</f>
        <v>0</v>
      </c>
      <c r="H1928" s="3">
        <f>'5thR'!H$141</f>
        <v>0</v>
      </c>
      <c r="I1928" s="3">
        <f>'5thR'!I$141</f>
        <v>0</v>
      </c>
      <c r="J1928" s="3">
        <f>'5thR'!J$141</f>
        <v>0</v>
      </c>
      <c r="K1928" s="3">
        <f>'5thR'!K$141</f>
        <v>0</v>
      </c>
      <c r="L1928" s="3">
        <f>'5thR'!L$141</f>
        <v>0</v>
      </c>
      <c r="M1928" s="3">
        <f>'5thR'!M$141</f>
        <v>0</v>
      </c>
      <c r="N1928" s="3">
        <f>'5thR'!N$141</f>
        <v>0</v>
      </c>
      <c r="O1928" s="3">
        <f>'5thR'!O$141</f>
        <v>0</v>
      </c>
      <c r="P1928" s="3">
        <f>'5thR'!P$141</f>
        <v>0</v>
      </c>
      <c r="Q1928" s="3">
        <f>'5thR'!Q$141</f>
        <v>0</v>
      </c>
      <c r="R1928" s="3">
        <f>'5thR'!R$141</f>
        <v>0</v>
      </c>
      <c r="S1928" s="3">
        <f>'5thR'!S$141</f>
        <v>0</v>
      </c>
      <c r="T1928" s="3">
        <f>'5thR'!T$141</f>
        <v>0</v>
      </c>
      <c r="U1928" s="10">
        <f t="shared" si="135"/>
        <v>0</v>
      </c>
    </row>
    <row r="1929" spans="1:21" x14ac:dyDescent="0.35">
      <c r="B1929" s="4" t="s">
        <v>17</v>
      </c>
      <c r="C1929" s="3">
        <f>'6thR'!C$141</f>
        <v>0</v>
      </c>
      <c r="D1929" s="3">
        <f>'6thR'!D$141</f>
        <v>0</v>
      </c>
      <c r="E1929" s="3">
        <f>'6thR'!E$141</f>
        <v>0</v>
      </c>
      <c r="F1929" s="3">
        <f>'6thR'!F$141</f>
        <v>0</v>
      </c>
      <c r="G1929" s="3">
        <f>'6thR'!G$141</f>
        <v>0</v>
      </c>
      <c r="H1929" s="3">
        <f>'6thR'!H$141</f>
        <v>0</v>
      </c>
      <c r="I1929" s="3">
        <f>'6thR'!I$141</f>
        <v>0</v>
      </c>
      <c r="J1929" s="3">
        <f>'6thR'!J$141</f>
        <v>0</v>
      </c>
      <c r="K1929" s="3">
        <f>'6thR'!K$141</f>
        <v>0</v>
      </c>
      <c r="L1929" s="3">
        <f>'6thR'!L$141</f>
        <v>0</v>
      </c>
      <c r="M1929" s="3">
        <f>'6thR'!M$141</f>
        <v>0</v>
      </c>
      <c r="N1929" s="3">
        <f>'6thR'!N$141</f>
        <v>0</v>
      </c>
      <c r="O1929" s="3">
        <f>'6thR'!O$141</f>
        <v>0</v>
      </c>
      <c r="P1929" s="3">
        <f>'6thR'!P$141</f>
        <v>0</v>
      </c>
      <c r="Q1929" s="3">
        <f>'6thR'!Q$141</f>
        <v>0</v>
      </c>
      <c r="R1929" s="3">
        <f>'6thR'!R$141</f>
        <v>0</v>
      </c>
      <c r="S1929" s="3">
        <f>'6thR'!S$141</f>
        <v>0</v>
      </c>
      <c r="T1929" s="3">
        <f>'6thR'!T$141</f>
        <v>0</v>
      </c>
      <c r="U1929" s="10">
        <f t="shared" si="135"/>
        <v>0</v>
      </c>
    </row>
    <row r="1930" spans="1:21" x14ac:dyDescent="0.35">
      <c r="B1930" s="4" t="s">
        <v>18</v>
      </c>
      <c r="C1930" s="3">
        <f>'7thR'!C$141</f>
        <v>0</v>
      </c>
      <c r="D1930" s="3">
        <f>'7thR'!D$141</f>
        <v>0</v>
      </c>
      <c r="E1930" s="3">
        <f>'7thR'!E$141</f>
        <v>0</v>
      </c>
      <c r="F1930" s="3">
        <f>'7thR'!F$141</f>
        <v>0</v>
      </c>
      <c r="G1930" s="3">
        <f>'7thR'!G$141</f>
        <v>0</v>
      </c>
      <c r="H1930" s="3">
        <f>'7thR'!H$141</f>
        <v>0</v>
      </c>
      <c r="I1930" s="3">
        <f>'7thR'!I$141</f>
        <v>0</v>
      </c>
      <c r="J1930" s="3">
        <f>'7thR'!J$141</f>
        <v>0</v>
      </c>
      <c r="K1930" s="3">
        <f>'7thR'!K$141</f>
        <v>0</v>
      </c>
      <c r="L1930" s="3">
        <f>'7thR'!L$141</f>
        <v>0</v>
      </c>
      <c r="M1930" s="3">
        <f>'7thR'!M$141</f>
        <v>0</v>
      </c>
      <c r="N1930" s="3">
        <f>'7thR'!N$141</f>
        <v>0</v>
      </c>
      <c r="O1930" s="3">
        <f>'7thR'!O$141</f>
        <v>0</v>
      </c>
      <c r="P1930" s="3">
        <f>'7thR'!P$141</f>
        <v>0</v>
      </c>
      <c r="Q1930" s="3">
        <f>'7thR'!Q$141</f>
        <v>0</v>
      </c>
      <c r="R1930" s="3">
        <f>'7thR'!R$141</f>
        <v>0</v>
      </c>
      <c r="S1930" s="3">
        <f>'7thR'!S$141</f>
        <v>0</v>
      </c>
      <c r="T1930" s="3">
        <f>'7thR'!T$141</f>
        <v>0</v>
      </c>
      <c r="U1930" s="10">
        <f t="shared" si="135"/>
        <v>0</v>
      </c>
    </row>
    <row r="1931" spans="1:21" ht="15" thickBot="1" x14ac:dyDescent="0.4">
      <c r="B1931" s="4" t="s">
        <v>19</v>
      </c>
      <c r="C1931" s="32">
        <f>'8thR'!C$141</f>
        <v>0</v>
      </c>
      <c r="D1931" s="32">
        <f>'8thR'!D$141</f>
        <v>0</v>
      </c>
      <c r="E1931" s="32">
        <f>'8thR'!E$141</f>
        <v>0</v>
      </c>
      <c r="F1931" s="32">
        <f>'8thR'!F$141</f>
        <v>0</v>
      </c>
      <c r="G1931" s="32">
        <f>'8thR'!G$141</f>
        <v>0</v>
      </c>
      <c r="H1931" s="32">
        <f>'8thR'!H$141</f>
        <v>0</v>
      </c>
      <c r="I1931" s="32">
        <f>'8thR'!I$141</f>
        <v>0</v>
      </c>
      <c r="J1931" s="32">
        <f>'8thR'!J$141</f>
        <v>0</v>
      </c>
      <c r="K1931" s="32">
        <f>'8thR'!K$141</f>
        <v>0</v>
      </c>
      <c r="L1931" s="32">
        <f>'8thR'!L$141</f>
        <v>0</v>
      </c>
      <c r="M1931" s="32">
        <f>'8thR'!M$141</f>
        <v>0</v>
      </c>
      <c r="N1931" s="32">
        <f>'8thR'!N$141</f>
        <v>0</v>
      </c>
      <c r="O1931" s="32">
        <f>'8thR'!O$141</f>
        <v>0</v>
      </c>
      <c r="P1931" s="32">
        <f>'8thR'!P$141</f>
        <v>0</v>
      </c>
      <c r="Q1931" s="32">
        <f>'8thR'!Q$141</f>
        <v>0</v>
      </c>
      <c r="R1931" s="32">
        <f>'8thR'!R$141</f>
        <v>0</v>
      </c>
      <c r="S1931" s="32">
        <f>'8thR'!S$141</f>
        <v>0</v>
      </c>
      <c r="T1931" s="32">
        <f>'8thR'!T$141</f>
        <v>0</v>
      </c>
      <c r="U1931" s="10">
        <f t="shared" si="135"/>
        <v>0</v>
      </c>
    </row>
    <row r="1932" spans="1:21" ht="16" thickTop="1" x14ac:dyDescent="0.35">
      <c r="B1932" s="38" t="s">
        <v>12</v>
      </c>
      <c r="C1932" s="30">
        <f>score!H$141</f>
        <v>0</v>
      </c>
      <c r="D1932" s="30">
        <f>score!I$141</f>
        <v>0</v>
      </c>
      <c r="E1932" s="30">
        <f>score!J$141</f>
        <v>0</v>
      </c>
      <c r="F1932" s="30">
        <f>score!K$141</f>
        <v>0</v>
      </c>
      <c r="G1932" s="30">
        <f>score!L$141</f>
        <v>0</v>
      </c>
      <c r="H1932" s="30">
        <f>score!M$141</f>
        <v>0</v>
      </c>
      <c r="I1932" s="30">
        <f>score!N$141</f>
        <v>0</v>
      </c>
      <c r="J1932" s="30">
        <f>score!O$141</f>
        <v>0</v>
      </c>
      <c r="K1932" s="30">
        <f>score!P$141</f>
        <v>0</v>
      </c>
      <c r="L1932" s="30">
        <f>score!Q$141</f>
        <v>0</v>
      </c>
      <c r="M1932" s="30">
        <f>score!R$141</f>
        <v>0</v>
      </c>
      <c r="N1932" s="30">
        <f>score!S$141</f>
        <v>0</v>
      </c>
      <c r="O1932" s="30">
        <f>score!T$141</f>
        <v>0</v>
      </c>
      <c r="P1932" s="30">
        <f>score!U$141</f>
        <v>0</v>
      </c>
      <c r="Q1932" s="30">
        <f>score!V$141</f>
        <v>0</v>
      </c>
      <c r="R1932" s="30">
        <f>score!W$141</f>
        <v>0</v>
      </c>
      <c r="S1932" s="30">
        <f>score!X$141</f>
        <v>0</v>
      </c>
      <c r="T1932" s="30">
        <f>score!Y$141</f>
        <v>0</v>
      </c>
      <c r="U1932" s="34">
        <f t="shared" si="135"/>
        <v>0</v>
      </c>
    </row>
    <row r="1933" spans="1:21" ht="15.5" x14ac:dyDescent="0.35">
      <c r="B1933" s="39" t="s">
        <v>7</v>
      </c>
      <c r="C1933" s="40">
        <f>score!H$147</f>
        <v>4</v>
      </c>
      <c r="D1933" s="40">
        <f>score!$I$147</f>
        <v>3</v>
      </c>
      <c r="E1933" s="40">
        <f>score!$J$147</f>
        <v>3</v>
      </c>
      <c r="F1933" s="40">
        <f>score!$K$147</f>
        <v>4</v>
      </c>
      <c r="G1933" s="40">
        <f>score!$L$147</f>
        <v>4</v>
      </c>
      <c r="H1933" s="40">
        <f>score!$M$147</f>
        <v>4</v>
      </c>
      <c r="I1933" s="40">
        <f>score!$N$147</f>
        <v>3</v>
      </c>
      <c r="J1933" s="40">
        <f>score!$O$147</f>
        <v>4</v>
      </c>
      <c r="K1933" s="40">
        <f>score!$P$147</f>
        <v>3</v>
      </c>
      <c r="L1933" s="40">
        <f>score!$Q$147</f>
        <v>4</v>
      </c>
      <c r="M1933" s="40">
        <f>score!$R$147</f>
        <v>3</v>
      </c>
      <c r="N1933" s="40">
        <f>score!$S$147</f>
        <v>3</v>
      </c>
      <c r="O1933" s="40">
        <f>score!$T$147</f>
        <v>4</v>
      </c>
      <c r="P1933" s="40">
        <f>score!$U$147</f>
        <v>4</v>
      </c>
      <c r="Q1933" s="40">
        <f>score!$V$147</f>
        <v>4</v>
      </c>
      <c r="R1933" s="40">
        <f>score!$W$147</f>
        <v>3</v>
      </c>
      <c r="S1933" s="40">
        <f>score!$X$147</f>
        <v>4</v>
      </c>
      <c r="T1933" s="40">
        <f>score!$Y$147</f>
        <v>3</v>
      </c>
      <c r="U1933" s="13">
        <f t="shared" si="135"/>
        <v>64</v>
      </c>
    </row>
    <row r="1934" spans="1:21" x14ac:dyDescent="0.35">
      <c r="C1934" s="41"/>
      <c r="D1934" s="41"/>
      <c r="E1934" s="41"/>
      <c r="F1934" s="41"/>
      <c r="G1934" s="41"/>
      <c r="H1934" s="41"/>
      <c r="I1934" s="41"/>
      <c r="J1934" s="41"/>
      <c r="K1934" s="41"/>
      <c r="L1934" s="41"/>
      <c r="M1934" s="41"/>
      <c r="N1934" s="41"/>
      <c r="O1934" s="41"/>
      <c r="P1934" s="41"/>
      <c r="Q1934" s="41"/>
      <c r="R1934" s="41"/>
      <c r="S1934" s="41"/>
      <c r="T1934" s="41"/>
    </row>
    <row r="1935" spans="1:21" x14ac:dyDescent="0.35">
      <c r="A1935" s="151">
        <f>score!A142</f>
        <v>136</v>
      </c>
      <c r="C1935" s="153" t="s">
        <v>6</v>
      </c>
      <c r="D1935" s="153"/>
      <c r="E1935" s="153"/>
      <c r="F1935" s="153"/>
      <c r="G1935" s="153"/>
      <c r="H1935" s="153"/>
      <c r="I1935" s="153"/>
      <c r="J1935" s="153"/>
      <c r="K1935" s="153"/>
      <c r="L1935" s="153"/>
      <c r="M1935" s="153"/>
      <c r="N1935" s="153"/>
      <c r="O1935" s="153"/>
      <c r="P1935" s="153"/>
      <c r="Q1935" s="153"/>
      <c r="R1935" s="153"/>
      <c r="S1935" s="153"/>
      <c r="T1935" s="153"/>
    </row>
    <row r="1936" spans="1:21" x14ac:dyDescent="0.35">
      <c r="A1936" s="151"/>
      <c r="B1936" s="152" t="str">
        <f>score!F142</f>
        <v/>
      </c>
      <c r="C1936" s="155">
        <v>1</v>
      </c>
      <c r="D1936" s="155">
        <v>2</v>
      </c>
      <c r="E1936" s="155">
        <v>3</v>
      </c>
      <c r="F1936" s="155">
        <v>4</v>
      </c>
      <c r="G1936" s="155">
        <v>5</v>
      </c>
      <c r="H1936" s="155">
        <v>6</v>
      </c>
      <c r="I1936" s="155">
        <v>7</v>
      </c>
      <c r="J1936" s="155">
        <v>8</v>
      </c>
      <c r="K1936" s="155">
        <v>9</v>
      </c>
      <c r="L1936" s="155">
        <v>10</v>
      </c>
      <c r="M1936" s="155">
        <v>11</v>
      </c>
      <c r="N1936" s="155">
        <v>12</v>
      </c>
      <c r="O1936" s="155">
        <v>13</v>
      </c>
      <c r="P1936" s="155">
        <v>14</v>
      </c>
      <c r="Q1936" s="155">
        <v>15</v>
      </c>
      <c r="R1936" s="155">
        <v>16</v>
      </c>
      <c r="S1936" s="155">
        <v>17</v>
      </c>
      <c r="T1936" s="155">
        <v>18</v>
      </c>
      <c r="U1936" s="42" t="s">
        <v>1</v>
      </c>
    </row>
    <row r="1937" spans="1:21" x14ac:dyDescent="0.35">
      <c r="B1937" s="154"/>
      <c r="C1937" s="146"/>
      <c r="D1937" s="146"/>
      <c r="E1937" s="146"/>
      <c r="F1937" s="146"/>
      <c r="G1937" s="146"/>
      <c r="H1937" s="146"/>
      <c r="I1937" s="146"/>
      <c r="J1937" s="146"/>
      <c r="K1937" s="146"/>
      <c r="L1937" s="146"/>
      <c r="M1937" s="146"/>
      <c r="N1937" s="146"/>
      <c r="O1937" s="146"/>
      <c r="P1937" s="146"/>
      <c r="Q1937" s="146"/>
      <c r="R1937" s="146"/>
      <c r="S1937" s="146"/>
      <c r="T1937" s="146"/>
      <c r="U1937" s="43"/>
    </row>
    <row r="1938" spans="1:21" x14ac:dyDescent="0.35">
      <c r="B1938" s="4" t="s">
        <v>8</v>
      </c>
      <c r="C1938" s="3">
        <f>'1stR'!C$142</f>
        <v>0</v>
      </c>
      <c r="D1938" s="3">
        <f>'1stR'!D$142</f>
        <v>0</v>
      </c>
      <c r="E1938" s="3">
        <f>'1stR'!E$142</f>
        <v>0</v>
      </c>
      <c r="F1938" s="3">
        <f>'1stR'!F$142</f>
        <v>0</v>
      </c>
      <c r="G1938" s="3">
        <f>'1stR'!G$142</f>
        <v>0</v>
      </c>
      <c r="H1938" s="3">
        <f>'1stR'!H$142</f>
        <v>0</v>
      </c>
      <c r="I1938" s="3">
        <f>'1stR'!I$142</f>
        <v>0</v>
      </c>
      <c r="J1938" s="3">
        <f>'1stR'!J$142</f>
        <v>0</v>
      </c>
      <c r="K1938" s="3">
        <f>'1stR'!K$142</f>
        <v>0</v>
      </c>
      <c r="L1938" s="3">
        <f>'1stR'!L$142</f>
        <v>0</v>
      </c>
      <c r="M1938" s="3">
        <f>'1stR'!M$142</f>
        <v>0</v>
      </c>
      <c r="N1938" s="3">
        <f>'1stR'!N$142</f>
        <v>0</v>
      </c>
      <c r="O1938" s="3">
        <f>'1stR'!O$142</f>
        <v>0</v>
      </c>
      <c r="P1938" s="3">
        <f>'1stR'!P$142</f>
        <v>0</v>
      </c>
      <c r="Q1938" s="3">
        <f>'1stR'!Q$142</f>
        <v>0</v>
      </c>
      <c r="R1938" s="3">
        <f>'1stR'!R$142</f>
        <v>0</v>
      </c>
      <c r="S1938" s="3">
        <f>'1stR'!S$142</f>
        <v>0</v>
      </c>
      <c r="T1938" s="3">
        <f>'1stR'!T$142</f>
        <v>0</v>
      </c>
      <c r="U1938" s="10">
        <f>SUM(C1938:T1938)</f>
        <v>0</v>
      </c>
    </row>
    <row r="1939" spans="1:21" x14ac:dyDescent="0.35">
      <c r="B1939" s="4" t="s">
        <v>13</v>
      </c>
      <c r="C1939" s="3">
        <f>'2ndR'!C$142</f>
        <v>0</v>
      </c>
      <c r="D1939" s="3">
        <f>'2ndR'!D$142</f>
        <v>0</v>
      </c>
      <c r="E1939" s="3">
        <f>'2ndR'!E$142</f>
        <v>0</v>
      </c>
      <c r="F1939" s="3">
        <f>'2ndR'!F$142</f>
        <v>0</v>
      </c>
      <c r="G1939" s="3">
        <f>'2ndR'!G$142</f>
        <v>0</v>
      </c>
      <c r="H1939" s="3">
        <f>'2ndR'!H$142</f>
        <v>0</v>
      </c>
      <c r="I1939" s="3">
        <f>'2ndR'!I$142</f>
        <v>0</v>
      </c>
      <c r="J1939" s="3">
        <f>'2ndR'!J$142</f>
        <v>0</v>
      </c>
      <c r="K1939" s="3">
        <f>'2ndR'!K$142</f>
        <v>0</v>
      </c>
      <c r="L1939" s="3">
        <f>'2ndR'!L$142</f>
        <v>0</v>
      </c>
      <c r="M1939" s="3">
        <f>'2ndR'!M$142</f>
        <v>0</v>
      </c>
      <c r="N1939" s="3">
        <f>'2ndR'!N$142</f>
        <v>0</v>
      </c>
      <c r="O1939" s="3">
        <f>'2ndR'!O$142</f>
        <v>0</v>
      </c>
      <c r="P1939" s="3">
        <f>'2ndR'!P$142</f>
        <v>0</v>
      </c>
      <c r="Q1939" s="3">
        <f>'2ndR'!Q$142</f>
        <v>0</v>
      </c>
      <c r="R1939" s="3">
        <f>'2ndR'!R$142</f>
        <v>0</v>
      </c>
      <c r="S1939" s="3">
        <f>'2ndR'!S$142</f>
        <v>0</v>
      </c>
      <c r="T1939" s="3">
        <f>'2ndR'!T$142</f>
        <v>0</v>
      </c>
      <c r="U1939" s="10">
        <f t="shared" ref="U1939:U1947" si="136">SUM(C1939:T1939)</f>
        <v>0</v>
      </c>
    </row>
    <row r="1940" spans="1:21" x14ac:dyDescent="0.35">
      <c r="B1940" s="4" t="s">
        <v>14</v>
      </c>
      <c r="C1940" s="3">
        <f>'3rdR'!C$142</f>
        <v>0</v>
      </c>
      <c r="D1940" s="3">
        <f>'3rdR'!D$142</f>
        <v>0</v>
      </c>
      <c r="E1940" s="3">
        <f>'3rdR'!E$142</f>
        <v>0</v>
      </c>
      <c r="F1940" s="3">
        <f>'3rdR'!F$142</f>
        <v>0</v>
      </c>
      <c r="G1940" s="3">
        <f>'3rdR'!G$142</f>
        <v>0</v>
      </c>
      <c r="H1940" s="3">
        <f>'3rdR'!H$142</f>
        <v>0</v>
      </c>
      <c r="I1940" s="3">
        <f>'3rdR'!I$142</f>
        <v>0</v>
      </c>
      <c r="J1940" s="3">
        <f>'3rdR'!J$142</f>
        <v>0</v>
      </c>
      <c r="K1940" s="3">
        <f>'3rdR'!K$142</f>
        <v>0</v>
      </c>
      <c r="L1940" s="3">
        <f>'3rdR'!L$142</f>
        <v>0</v>
      </c>
      <c r="M1940" s="3">
        <f>'3rdR'!M$142</f>
        <v>0</v>
      </c>
      <c r="N1940" s="3">
        <f>'3rdR'!N$142</f>
        <v>0</v>
      </c>
      <c r="O1940" s="3">
        <f>'3rdR'!O$142</f>
        <v>0</v>
      </c>
      <c r="P1940" s="3">
        <f>'3rdR'!P$142</f>
        <v>0</v>
      </c>
      <c r="Q1940" s="3">
        <f>'3rdR'!Q$142</f>
        <v>0</v>
      </c>
      <c r="R1940" s="3">
        <f>'3rdR'!R$142</f>
        <v>0</v>
      </c>
      <c r="S1940" s="3">
        <f>'3rdR'!S$142</f>
        <v>0</v>
      </c>
      <c r="T1940" s="3">
        <f>'3rdR'!T$142</f>
        <v>0</v>
      </c>
      <c r="U1940" s="10">
        <f t="shared" si="136"/>
        <v>0</v>
      </c>
    </row>
    <row r="1941" spans="1:21" x14ac:dyDescent="0.35">
      <c r="B1941" s="4" t="s">
        <v>15</v>
      </c>
      <c r="C1941" s="3">
        <f>'4thR'!C$142</f>
        <v>0</v>
      </c>
      <c r="D1941" s="3">
        <f>'4thR'!D$142</f>
        <v>0</v>
      </c>
      <c r="E1941" s="3">
        <f>'4thR'!E$142</f>
        <v>0</v>
      </c>
      <c r="F1941" s="3">
        <f>'4thR'!F$142</f>
        <v>0</v>
      </c>
      <c r="G1941" s="3">
        <f>'4thR'!G$142</f>
        <v>0</v>
      </c>
      <c r="H1941" s="3">
        <f>'4thR'!H$142</f>
        <v>0</v>
      </c>
      <c r="I1941" s="3">
        <f>'4thR'!I$142</f>
        <v>0</v>
      </c>
      <c r="J1941" s="3">
        <f>'4thR'!J$142</f>
        <v>0</v>
      </c>
      <c r="K1941" s="3">
        <f>'4thR'!K$142</f>
        <v>0</v>
      </c>
      <c r="L1941" s="3">
        <f>'4thR'!L$142</f>
        <v>0</v>
      </c>
      <c r="M1941" s="3">
        <f>'4thR'!M$142</f>
        <v>0</v>
      </c>
      <c r="N1941" s="3">
        <f>'4thR'!N$142</f>
        <v>0</v>
      </c>
      <c r="O1941" s="3">
        <f>'4thR'!O$142</f>
        <v>0</v>
      </c>
      <c r="P1941" s="3">
        <f>'4thR'!P$142</f>
        <v>0</v>
      </c>
      <c r="Q1941" s="3">
        <f>'4thR'!Q$142</f>
        <v>0</v>
      </c>
      <c r="R1941" s="3">
        <f>'4thR'!R$142</f>
        <v>0</v>
      </c>
      <c r="S1941" s="3">
        <f>'4thR'!S$142</f>
        <v>0</v>
      </c>
      <c r="T1941" s="3">
        <f>'4thR'!T$142</f>
        <v>0</v>
      </c>
      <c r="U1941" s="10">
        <f t="shared" si="136"/>
        <v>0</v>
      </c>
    </row>
    <row r="1942" spans="1:21" x14ac:dyDescent="0.35">
      <c r="B1942" s="4" t="s">
        <v>16</v>
      </c>
      <c r="C1942" s="3">
        <f>'5thR'!C$142</f>
        <v>0</v>
      </c>
      <c r="D1942" s="3">
        <f>'5thR'!D$142</f>
        <v>0</v>
      </c>
      <c r="E1942" s="3">
        <f>'5thR'!E$142</f>
        <v>0</v>
      </c>
      <c r="F1942" s="3">
        <f>'5thR'!F$142</f>
        <v>0</v>
      </c>
      <c r="G1942" s="3">
        <f>'5thR'!G$142</f>
        <v>0</v>
      </c>
      <c r="H1942" s="3">
        <f>'5thR'!H$142</f>
        <v>0</v>
      </c>
      <c r="I1942" s="3">
        <f>'5thR'!I$142</f>
        <v>0</v>
      </c>
      <c r="J1942" s="3">
        <f>'5thR'!J$142</f>
        <v>0</v>
      </c>
      <c r="K1942" s="3">
        <f>'5thR'!K$142</f>
        <v>0</v>
      </c>
      <c r="L1942" s="3">
        <f>'5thR'!L$142</f>
        <v>0</v>
      </c>
      <c r="M1942" s="3">
        <f>'5thR'!M$142</f>
        <v>0</v>
      </c>
      <c r="N1942" s="3">
        <f>'5thR'!N$142</f>
        <v>0</v>
      </c>
      <c r="O1942" s="3">
        <f>'5thR'!O$142</f>
        <v>0</v>
      </c>
      <c r="P1942" s="3">
        <f>'5thR'!P$142</f>
        <v>0</v>
      </c>
      <c r="Q1942" s="3">
        <f>'5thR'!Q$142</f>
        <v>0</v>
      </c>
      <c r="R1942" s="3">
        <f>'5thR'!R$142</f>
        <v>0</v>
      </c>
      <c r="S1942" s="3">
        <f>'5thR'!S$142</f>
        <v>0</v>
      </c>
      <c r="T1942" s="3">
        <f>'5thR'!T$142</f>
        <v>0</v>
      </c>
      <c r="U1942" s="10">
        <f t="shared" si="136"/>
        <v>0</v>
      </c>
    </row>
    <row r="1943" spans="1:21" x14ac:dyDescent="0.35">
      <c r="B1943" s="4" t="s">
        <v>17</v>
      </c>
      <c r="C1943" s="3">
        <f>'6thR'!C$142</f>
        <v>0</v>
      </c>
      <c r="D1943" s="3">
        <f>'6thR'!D$142</f>
        <v>0</v>
      </c>
      <c r="E1943" s="3">
        <f>'6thR'!E$142</f>
        <v>0</v>
      </c>
      <c r="F1943" s="3">
        <f>'6thR'!F$142</f>
        <v>0</v>
      </c>
      <c r="G1943" s="3">
        <f>'6thR'!G$142</f>
        <v>0</v>
      </c>
      <c r="H1943" s="3">
        <f>'6thR'!H$142</f>
        <v>0</v>
      </c>
      <c r="I1943" s="3">
        <f>'6thR'!I$142</f>
        <v>0</v>
      </c>
      <c r="J1943" s="3">
        <f>'6thR'!J$142</f>
        <v>0</v>
      </c>
      <c r="K1943" s="3">
        <f>'6thR'!K$142</f>
        <v>0</v>
      </c>
      <c r="L1943" s="3">
        <f>'6thR'!L$142</f>
        <v>0</v>
      </c>
      <c r="M1943" s="3">
        <f>'6thR'!M$142</f>
        <v>0</v>
      </c>
      <c r="N1943" s="3">
        <f>'6thR'!N$142</f>
        <v>0</v>
      </c>
      <c r="O1943" s="3">
        <f>'6thR'!O$142</f>
        <v>0</v>
      </c>
      <c r="P1943" s="3">
        <f>'6thR'!P$142</f>
        <v>0</v>
      </c>
      <c r="Q1943" s="3">
        <f>'6thR'!Q$142</f>
        <v>0</v>
      </c>
      <c r="R1943" s="3">
        <f>'6thR'!R$142</f>
        <v>0</v>
      </c>
      <c r="S1943" s="3">
        <f>'6thR'!S$142</f>
        <v>0</v>
      </c>
      <c r="T1943" s="3">
        <f>'6thR'!T$142</f>
        <v>0</v>
      </c>
      <c r="U1943" s="10">
        <f t="shared" si="136"/>
        <v>0</v>
      </c>
    </row>
    <row r="1944" spans="1:21" x14ac:dyDescent="0.35">
      <c r="B1944" s="4" t="s">
        <v>18</v>
      </c>
      <c r="C1944" s="3">
        <f>'7thR'!C$142</f>
        <v>0</v>
      </c>
      <c r="D1944" s="3">
        <f>'7thR'!D$142</f>
        <v>0</v>
      </c>
      <c r="E1944" s="3">
        <f>'7thR'!E$142</f>
        <v>0</v>
      </c>
      <c r="F1944" s="3">
        <f>'7thR'!F$142</f>
        <v>0</v>
      </c>
      <c r="G1944" s="3">
        <f>'7thR'!G$142</f>
        <v>0</v>
      </c>
      <c r="H1944" s="3">
        <f>'7thR'!H$142</f>
        <v>0</v>
      </c>
      <c r="I1944" s="3">
        <f>'7thR'!I$142</f>
        <v>0</v>
      </c>
      <c r="J1944" s="3">
        <f>'7thR'!J$142</f>
        <v>0</v>
      </c>
      <c r="K1944" s="3">
        <f>'7thR'!K$142</f>
        <v>0</v>
      </c>
      <c r="L1944" s="3">
        <f>'7thR'!L$142</f>
        <v>0</v>
      </c>
      <c r="M1944" s="3">
        <f>'7thR'!M$142</f>
        <v>0</v>
      </c>
      <c r="N1944" s="3">
        <f>'7thR'!N$142</f>
        <v>0</v>
      </c>
      <c r="O1944" s="3">
        <f>'7thR'!O$142</f>
        <v>0</v>
      </c>
      <c r="P1944" s="3">
        <f>'7thR'!P$142</f>
        <v>0</v>
      </c>
      <c r="Q1944" s="3">
        <f>'7thR'!Q$142</f>
        <v>0</v>
      </c>
      <c r="R1944" s="3">
        <f>'7thR'!R$142</f>
        <v>0</v>
      </c>
      <c r="S1944" s="3">
        <f>'7thR'!S$142</f>
        <v>0</v>
      </c>
      <c r="T1944" s="3">
        <f>'7thR'!T$142</f>
        <v>0</v>
      </c>
      <c r="U1944" s="10">
        <f t="shared" si="136"/>
        <v>0</v>
      </c>
    </row>
    <row r="1945" spans="1:21" ht="15" thickBot="1" x14ac:dyDescent="0.4">
      <c r="B1945" s="4" t="s">
        <v>19</v>
      </c>
      <c r="C1945" s="32">
        <f>'8thR'!C$142</f>
        <v>0</v>
      </c>
      <c r="D1945" s="32">
        <f>'8thR'!D$142</f>
        <v>0</v>
      </c>
      <c r="E1945" s="32">
        <f>'8thR'!E$142</f>
        <v>0</v>
      </c>
      <c r="F1945" s="32">
        <f>'8thR'!F$142</f>
        <v>0</v>
      </c>
      <c r="G1945" s="32">
        <f>'8thR'!G$142</f>
        <v>0</v>
      </c>
      <c r="H1945" s="32">
        <f>'8thR'!H$142</f>
        <v>0</v>
      </c>
      <c r="I1945" s="32">
        <f>'8thR'!I$142</f>
        <v>0</v>
      </c>
      <c r="J1945" s="32">
        <f>'8thR'!J$142</f>
        <v>0</v>
      </c>
      <c r="K1945" s="32">
        <f>'8thR'!K$142</f>
        <v>0</v>
      </c>
      <c r="L1945" s="32">
        <f>'8thR'!L$142</f>
        <v>0</v>
      </c>
      <c r="M1945" s="32">
        <f>'8thR'!M$142</f>
        <v>0</v>
      </c>
      <c r="N1945" s="32">
        <f>'8thR'!N$142</f>
        <v>0</v>
      </c>
      <c r="O1945" s="32">
        <f>'8thR'!O$142</f>
        <v>0</v>
      </c>
      <c r="P1945" s="32">
        <f>'8thR'!P$142</f>
        <v>0</v>
      </c>
      <c r="Q1945" s="32">
        <f>'8thR'!Q$142</f>
        <v>0</v>
      </c>
      <c r="R1945" s="32">
        <f>'8thR'!R$142</f>
        <v>0</v>
      </c>
      <c r="S1945" s="32">
        <f>'8thR'!S$142</f>
        <v>0</v>
      </c>
      <c r="T1945" s="32">
        <f>'8thR'!T$142</f>
        <v>0</v>
      </c>
      <c r="U1945" s="10">
        <f t="shared" si="136"/>
        <v>0</v>
      </c>
    </row>
    <row r="1946" spans="1:21" ht="16" thickTop="1" x14ac:dyDescent="0.35">
      <c r="B1946" s="38" t="s">
        <v>12</v>
      </c>
      <c r="C1946" s="30">
        <f>score!H$142</f>
        <v>0</v>
      </c>
      <c r="D1946" s="30">
        <f>score!I$142</f>
        <v>0</v>
      </c>
      <c r="E1946" s="30">
        <f>score!J$142</f>
        <v>0</v>
      </c>
      <c r="F1946" s="30">
        <f>score!K$142</f>
        <v>0</v>
      </c>
      <c r="G1946" s="30">
        <f>score!L$142</f>
        <v>0</v>
      </c>
      <c r="H1946" s="30">
        <f>score!M$142</f>
        <v>0</v>
      </c>
      <c r="I1946" s="30">
        <f>score!N$142</f>
        <v>0</v>
      </c>
      <c r="J1946" s="30">
        <f>score!O$142</f>
        <v>0</v>
      </c>
      <c r="K1946" s="30">
        <f>score!P$142</f>
        <v>0</v>
      </c>
      <c r="L1946" s="30">
        <f>score!Q$142</f>
        <v>0</v>
      </c>
      <c r="M1946" s="30">
        <f>score!R$142</f>
        <v>0</v>
      </c>
      <c r="N1946" s="30">
        <f>score!S$142</f>
        <v>0</v>
      </c>
      <c r="O1946" s="30">
        <f>score!T$142</f>
        <v>0</v>
      </c>
      <c r="P1946" s="30">
        <f>score!U$142</f>
        <v>0</v>
      </c>
      <c r="Q1946" s="30">
        <f>score!V$142</f>
        <v>0</v>
      </c>
      <c r="R1946" s="30">
        <f>score!W$142</f>
        <v>0</v>
      </c>
      <c r="S1946" s="30">
        <f>score!X$142</f>
        <v>0</v>
      </c>
      <c r="T1946" s="30">
        <f>score!Y$142</f>
        <v>0</v>
      </c>
      <c r="U1946" s="34">
        <f t="shared" si="136"/>
        <v>0</v>
      </c>
    </row>
    <row r="1947" spans="1:21" ht="15.5" x14ac:dyDescent="0.35">
      <c r="B1947" s="39" t="s">
        <v>7</v>
      </c>
      <c r="C1947" s="40">
        <f>score!H$147</f>
        <v>4</v>
      </c>
      <c r="D1947" s="40">
        <f>score!$I$147</f>
        <v>3</v>
      </c>
      <c r="E1947" s="40">
        <f>score!$J$147</f>
        <v>3</v>
      </c>
      <c r="F1947" s="40">
        <f>score!$K$147</f>
        <v>4</v>
      </c>
      <c r="G1947" s="40">
        <f>score!$L$147</f>
        <v>4</v>
      </c>
      <c r="H1947" s="40">
        <f>score!$M$147</f>
        <v>4</v>
      </c>
      <c r="I1947" s="40">
        <f>score!$N$147</f>
        <v>3</v>
      </c>
      <c r="J1947" s="40">
        <f>score!$O$147</f>
        <v>4</v>
      </c>
      <c r="K1947" s="40">
        <f>score!$P$147</f>
        <v>3</v>
      </c>
      <c r="L1947" s="40">
        <f>score!$Q$147</f>
        <v>4</v>
      </c>
      <c r="M1947" s="40">
        <f>score!$R$147</f>
        <v>3</v>
      </c>
      <c r="N1947" s="40">
        <f>score!$S$147</f>
        <v>3</v>
      </c>
      <c r="O1947" s="40">
        <f>score!$T$147</f>
        <v>4</v>
      </c>
      <c r="P1947" s="40">
        <f>score!$U$147</f>
        <v>4</v>
      </c>
      <c r="Q1947" s="40">
        <f>score!$V$147</f>
        <v>4</v>
      </c>
      <c r="R1947" s="40">
        <f>score!$W$147</f>
        <v>3</v>
      </c>
      <c r="S1947" s="40">
        <f>score!$X$147</f>
        <v>4</v>
      </c>
      <c r="T1947" s="40">
        <f>score!$Y$147</f>
        <v>3</v>
      </c>
      <c r="U1947" s="13">
        <f t="shared" si="136"/>
        <v>64</v>
      </c>
    </row>
    <row r="1948" spans="1:21" x14ac:dyDescent="0.35">
      <c r="C1948" s="41"/>
      <c r="D1948" s="41"/>
      <c r="E1948" s="41"/>
      <c r="F1948" s="41"/>
      <c r="G1948" s="41"/>
      <c r="H1948" s="41"/>
      <c r="I1948" s="41"/>
      <c r="J1948" s="41"/>
      <c r="K1948" s="41"/>
      <c r="L1948" s="41"/>
      <c r="M1948" s="41"/>
      <c r="N1948" s="41"/>
      <c r="O1948" s="41"/>
      <c r="P1948" s="41"/>
      <c r="Q1948" s="41"/>
      <c r="R1948" s="41"/>
      <c r="S1948" s="41"/>
      <c r="T1948" s="41"/>
    </row>
    <row r="1949" spans="1:21" x14ac:dyDescent="0.35">
      <c r="A1949" s="151">
        <f>score!A143</f>
        <v>137</v>
      </c>
      <c r="C1949" s="149" t="s">
        <v>6</v>
      </c>
      <c r="D1949" s="149"/>
      <c r="E1949" s="149"/>
      <c r="F1949" s="149"/>
      <c r="G1949" s="149"/>
      <c r="H1949" s="149"/>
      <c r="I1949" s="149"/>
      <c r="J1949" s="149"/>
      <c r="K1949" s="149"/>
      <c r="L1949" s="149"/>
      <c r="M1949" s="149"/>
      <c r="N1949" s="149"/>
      <c r="O1949" s="149"/>
      <c r="P1949" s="149"/>
      <c r="Q1949" s="149"/>
      <c r="R1949" s="149"/>
      <c r="S1949" s="149"/>
      <c r="T1949" s="149"/>
    </row>
    <row r="1950" spans="1:21" x14ac:dyDescent="0.35">
      <c r="A1950" s="151"/>
      <c r="B1950" s="152" t="str">
        <f>score!F143</f>
        <v/>
      </c>
      <c r="C1950" s="147">
        <v>1</v>
      </c>
      <c r="D1950" s="147">
        <v>2</v>
      </c>
      <c r="E1950" s="147">
        <v>3</v>
      </c>
      <c r="F1950" s="147">
        <v>4</v>
      </c>
      <c r="G1950" s="147">
        <v>5</v>
      </c>
      <c r="H1950" s="147">
        <v>6</v>
      </c>
      <c r="I1950" s="147">
        <v>7</v>
      </c>
      <c r="J1950" s="147">
        <v>8</v>
      </c>
      <c r="K1950" s="147">
        <v>9</v>
      </c>
      <c r="L1950" s="147">
        <v>10</v>
      </c>
      <c r="M1950" s="147">
        <v>11</v>
      </c>
      <c r="N1950" s="147">
        <v>12</v>
      </c>
      <c r="O1950" s="147">
        <v>13</v>
      </c>
      <c r="P1950" s="147">
        <v>14</v>
      </c>
      <c r="Q1950" s="147">
        <v>15</v>
      </c>
      <c r="R1950" s="147">
        <v>16</v>
      </c>
      <c r="S1950" s="147">
        <v>17</v>
      </c>
      <c r="T1950" s="147">
        <v>18</v>
      </c>
      <c r="U1950" s="42" t="s">
        <v>1</v>
      </c>
    </row>
    <row r="1951" spans="1:21" x14ac:dyDescent="0.35">
      <c r="B1951" s="152"/>
      <c r="C1951" s="147"/>
      <c r="D1951" s="147"/>
      <c r="E1951" s="147"/>
      <c r="F1951" s="147"/>
      <c r="G1951" s="147"/>
      <c r="H1951" s="147"/>
      <c r="I1951" s="147"/>
      <c r="J1951" s="147"/>
      <c r="K1951" s="147"/>
      <c r="L1951" s="147"/>
      <c r="M1951" s="147"/>
      <c r="N1951" s="147"/>
      <c r="O1951" s="147"/>
      <c r="P1951" s="147"/>
      <c r="Q1951" s="147"/>
      <c r="R1951" s="147"/>
      <c r="S1951" s="147"/>
      <c r="T1951" s="147"/>
      <c r="U1951" s="43"/>
    </row>
    <row r="1952" spans="1:21" x14ac:dyDescent="0.35">
      <c r="B1952" s="4" t="s">
        <v>8</v>
      </c>
      <c r="C1952" s="3">
        <f>'1stR'!C$143</f>
        <v>0</v>
      </c>
      <c r="D1952" s="3">
        <f>'1stR'!D$143</f>
        <v>0</v>
      </c>
      <c r="E1952" s="3">
        <f>'1stR'!E$143</f>
        <v>0</v>
      </c>
      <c r="F1952" s="3">
        <f>'1stR'!F$143</f>
        <v>0</v>
      </c>
      <c r="G1952" s="3">
        <f>'1stR'!G$143</f>
        <v>0</v>
      </c>
      <c r="H1952" s="3">
        <f>'1stR'!H$143</f>
        <v>0</v>
      </c>
      <c r="I1952" s="3">
        <f>'1stR'!I$143</f>
        <v>0</v>
      </c>
      <c r="J1952" s="3">
        <f>'1stR'!J$143</f>
        <v>0</v>
      </c>
      <c r="K1952" s="3">
        <f>'1stR'!K$143</f>
        <v>0</v>
      </c>
      <c r="L1952" s="3">
        <f>'1stR'!L$143</f>
        <v>0</v>
      </c>
      <c r="M1952" s="3">
        <f>'1stR'!M$143</f>
        <v>0</v>
      </c>
      <c r="N1952" s="3">
        <f>'1stR'!N$143</f>
        <v>0</v>
      </c>
      <c r="O1952" s="3">
        <f>'1stR'!O$143</f>
        <v>0</v>
      </c>
      <c r="P1952" s="3">
        <f>'1stR'!P$143</f>
        <v>0</v>
      </c>
      <c r="Q1952" s="3">
        <f>'1stR'!Q$143</f>
        <v>0</v>
      </c>
      <c r="R1952" s="3">
        <f>'1stR'!R$143</f>
        <v>0</v>
      </c>
      <c r="S1952" s="3">
        <f>'1stR'!S$143</f>
        <v>0</v>
      </c>
      <c r="T1952" s="3">
        <f>'1stR'!T$143</f>
        <v>0</v>
      </c>
      <c r="U1952" s="10">
        <f>SUM(C1952:T1952)</f>
        <v>0</v>
      </c>
    </row>
    <row r="1953" spans="1:21" x14ac:dyDescent="0.35">
      <c r="B1953" s="4" t="s">
        <v>13</v>
      </c>
      <c r="C1953" s="3">
        <f>'2ndR'!C$143</f>
        <v>0</v>
      </c>
      <c r="D1953" s="3">
        <f>'2ndR'!D$143</f>
        <v>0</v>
      </c>
      <c r="E1953" s="3">
        <f>'2ndR'!E$143</f>
        <v>0</v>
      </c>
      <c r="F1953" s="3">
        <f>'2ndR'!F$143</f>
        <v>0</v>
      </c>
      <c r="G1953" s="3">
        <f>'2ndR'!G$143</f>
        <v>0</v>
      </c>
      <c r="H1953" s="3">
        <f>'2ndR'!H$143</f>
        <v>0</v>
      </c>
      <c r="I1953" s="3">
        <f>'2ndR'!I$143</f>
        <v>0</v>
      </c>
      <c r="J1953" s="3">
        <f>'2ndR'!J$143</f>
        <v>0</v>
      </c>
      <c r="K1953" s="3">
        <f>'2ndR'!K$143</f>
        <v>0</v>
      </c>
      <c r="L1953" s="3">
        <f>'2ndR'!L$143</f>
        <v>0</v>
      </c>
      <c r="M1953" s="3">
        <f>'2ndR'!M$143</f>
        <v>0</v>
      </c>
      <c r="N1953" s="3">
        <f>'2ndR'!N$143</f>
        <v>0</v>
      </c>
      <c r="O1953" s="3">
        <f>'2ndR'!O$143</f>
        <v>0</v>
      </c>
      <c r="P1953" s="3">
        <f>'2ndR'!P$143</f>
        <v>0</v>
      </c>
      <c r="Q1953" s="3">
        <f>'2ndR'!Q$143</f>
        <v>0</v>
      </c>
      <c r="R1953" s="3">
        <f>'2ndR'!R$143</f>
        <v>0</v>
      </c>
      <c r="S1953" s="3">
        <f>'2ndR'!S$143</f>
        <v>0</v>
      </c>
      <c r="T1953" s="3">
        <f>'2ndR'!T$143</f>
        <v>0</v>
      </c>
      <c r="U1953" s="10">
        <f t="shared" ref="U1953:U1961" si="137">SUM(C1953:T1953)</f>
        <v>0</v>
      </c>
    </row>
    <row r="1954" spans="1:21" x14ac:dyDescent="0.35">
      <c r="B1954" s="4" t="s">
        <v>14</v>
      </c>
      <c r="C1954" s="3">
        <f>'3rdR'!C$143</f>
        <v>0</v>
      </c>
      <c r="D1954" s="3">
        <f>'3rdR'!D$143</f>
        <v>0</v>
      </c>
      <c r="E1954" s="3">
        <f>'3rdR'!E$143</f>
        <v>0</v>
      </c>
      <c r="F1954" s="3">
        <f>'3rdR'!F$143</f>
        <v>0</v>
      </c>
      <c r="G1954" s="3">
        <f>'3rdR'!G$143</f>
        <v>0</v>
      </c>
      <c r="H1954" s="3">
        <f>'3rdR'!H$143</f>
        <v>0</v>
      </c>
      <c r="I1954" s="3">
        <f>'3rdR'!I$143</f>
        <v>0</v>
      </c>
      <c r="J1954" s="3">
        <f>'3rdR'!J$143</f>
        <v>0</v>
      </c>
      <c r="K1954" s="3">
        <f>'3rdR'!K$143</f>
        <v>0</v>
      </c>
      <c r="L1954" s="3">
        <f>'3rdR'!L$143</f>
        <v>0</v>
      </c>
      <c r="M1954" s="3">
        <f>'3rdR'!M$143</f>
        <v>0</v>
      </c>
      <c r="N1954" s="3">
        <f>'3rdR'!N$143</f>
        <v>0</v>
      </c>
      <c r="O1954" s="3">
        <f>'3rdR'!O$143</f>
        <v>0</v>
      </c>
      <c r="P1954" s="3">
        <f>'3rdR'!P$143</f>
        <v>0</v>
      </c>
      <c r="Q1954" s="3">
        <f>'3rdR'!Q$143</f>
        <v>0</v>
      </c>
      <c r="R1954" s="3">
        <f>'3rdR'!R$143</f>
        <v>0</v>
      </c>
      <c r="S1954" s="3">
        <f>'3rdR'!S$143</f>
        <v>0</v>
      </c>
      <c r="T1954" s="3">
        <f>'3rdR'!T$143</f>
        <v>0</v>
      </c>
      <c r="U1954" s="10">
        <f t="shared" si="137"/>
        <v>0</v>
      </c>
    </row>
    <row r="1955" spans="1:21" x14ac:dyDescent="0.35">
      <c r="B1955" s="4" t="s">
        <v>15</v>
      </c>
      <c r="C1955" s="3">
        <f>'4thR'!C$143</f>
        <v>0</v>
      </c>
      <c r="D1955" s="3">
        <f>'4thR'!D$143</f>
        <v>0</v>
      </c>
      <c r="E1955" s="3">
        <f>'4thR'!E$143</f>
        <v>0</v>
      </c>
      <c r="F1955" s="3">
        <f>'4thR'!F$143</f>
        <v>0</v>
      </c>
      <c r="G1955" s="3">
        <f>'4thR'!G$143</f>
        <v>0</v>
      </c>
      <c r="H1955" s="3">
        <f>'4thR'!H$143</f>
        <v>0</v>
      </c>
      <c r="I1955" s="3">
        <f>'4thR'!I$143</f>
        <v>0</v>
      </c>
      <c r="J1955" s="3">
        <f>'4thR'!J$143</f>
        <v>0</v>
      </c>
      <c r="K1955" s="3">
        <f>'4thR'!K$143</f>
        <v>0</v>
      </c>
      <c r="L1955" s="3">
        <f>'4thR'!L$143</f>
        <v>0</v>
      </c>
      <c r="M1955" s="3">
        <f>'4thR'!M$143</f>
        <v>0</v>
      </c>
      <c r="N1955" s="3">
        <f>'4thR'!N$143</f>
        <v>0</v>
      </c>
      <c r="O1955" s="3">
        <f>'4thR'!O$143</f>
        <v>0</v>
      </c>
      <c r="P1955" s="3">
        <f>'4thR'!P$143</f>
        <v>0</v>
      </c>
      <c r="Q1955" s="3">
        <f>'4thR'!Q$143</f>
        <v>0</v>
      </c>
      <c r="R1955" s="3">
        <f>'4thR'!R$143</f>
        <v>0</v>
      </c>
      <c r="S1955" s="3">
        <f>'4thR'!S$143</f>
        <v>0</v>
      </c>
      <c r="T1955" s="3">
        <f>'4thR'!T$143</f>
        <v>0</v>
      </c>
      <c r="U1955" s="10">
        <f t="shared" si="137"/>
        <v>0</v>
      </c>
    </row>
    <row r="1956" spans="1:21" x14ac:dyDescent="0.35">
      <c r="B1956" s="4" t="s">
        <v>16</v>
      </c>
      <c r="C1956" s="3">
        <f>'5thR'!C$143</f>
        <v>0</v>
      </c>
      <c r="D1956" s="3">
        <f>'5thR'!D$143</f>
        <v>0</v>
      </c>
      <c r="E1956" s="3">
        <f>'5thR'!E$143</f>
        <v>0</v>
      </c>
      <c r="F1956" s="3">
        <f>'5thR'!F$143</f>
        <v>0</v>
      </c>
      <c r="G1956" s="3">
        <f>'5thR'!G$143</f>
        <v>0</v>
      </c>
      <c r="H1956" s="3">
        <f>'5thR'!H$143</f>
        <v>0</v>
      </c>
      <c r="I1956" s="3">
        <f>'5thR'!I$143</f>
        <v>0</v>
      </c>
      <c r="J1956" s="3">
        <f>'5thR'!J$143</f>
        <v>0</v>
      </c>
      <c r="K1956" s="3">
        <f>'5thR'!K$143</f>
        <v>0</v>
      </c>
      <c r="L1956" s="3">
        <f>'5thR'!L$143</f>
        <v>0</v>
      </c>
      <c r="M1956" s="3">
        <f>'5thR'!M$143</f>
        <v>0</v>
      </c>
      <c r="N1956" s="3">
        <f>'5thR'!N$143</f>
        <v>0</v>
      </c>
      <c r="O1956" s="3">
        <f>'5thR'!O$143</f>
        <v>0</v>
      </c>
      <c r="P1956" s="3">
        <f>'5thR'!P$143</f>
        <v>0</v>
      </c>
      <c r="Q1956" s="3">
        <f>'5thR'!Q$143</f>
        <v>0</v>
      </c>
      <c r="R1956" s="3">
        <f>'5thR'!R$143</f>
        <v>0</v>
      </c>
      <c r="S1956" s="3">
        <f>'5thR'!S$143</f>
        <v>0</v>
      </c>
      <c r="T1956" s="3">
        <f>'5thR'!T$143</f>
        <v>0</v>
      </c>
      <c r="U1956" s="10">
        <f t="shared" si="137"/>
        <v>0</v>
      </c>
    </row>
    <row r="1957" spans="1:21" x14ac:dyDescent="0.35">
      <c r="B1957" s="4" t="s">
        <v>17</v>
      </c>
      <c r="C1957" s="3">
        <f>'6thR'!C$143</f>
        <v>0</v>
      </c>
      <c r="D1957" s="3">
        <f>'6thR'!D$143</f>
        <v>0</v>
      </c>
      <c r="E1957" s="3">
        <f>'6thR'!E$143</f>
        <v>0</v>
      </c>
      <c r="F1957" s="3">
        <f>'6thR'!F$143</f>
        <v>0</v>
      </c>
      <c r="G1957" s="3">
        <f>'6thR'!G$143</f>
        <v>0</v>
      </c>
      <c r="H1957" s="3">
        <f>'6thR'!H$143</f>
        <v>0</v>
      </c>
      <c r="I1957" s="3">
        <f>'6thR'!I$143</f>
        <v>0</v>
      </c>
      <c r="J1957" s="3">
        <f>'6thR'!J$143</f>
        <v>0</v>
      </c>
      <c r="K1957" s="3">
        <f>'6thR'!K$143</f>
        <v>0</v>
      </c>
      <c r="L1957" s="3">
        <f>'6thR'!L$143</f>
        <v>0</v>
      </c>
      <c r="M1957" s="3">
        <f>'6thR'!M$143</f>
        <v>0</v>
      </c>
      <c r="N1957" s="3">
        <f>'6thR'!N$143</f>
        <v>0</v>
      </c>
      <c r="O1957" s="3">
        <f>'6thR'!O$143</f>
        <v>0</v>
      </c>
      <c r="P1957" s="3">
        <f>'6thR'!P$143</f>
        <v>0</v>
      </c>
      <c r="Q1957" s="3">
        <f>'6thR'!Q$143</f>
        <v>0</v>
      </c>
      <c r="R1957" s="3">
        <f>'6thR'!R$143</f>
        <v>0</v>
      </c>
      <c r="S1957" s="3">
        <f>'6thR'!S$143</f>
        <v>0</v>
      </c>
      <c r="T1957" s="3">
        <f>'6thR'!T$143</f>
        <v>0</v>
      </c>
      <c r="U1957" s="10">
        <f t="shared" si="137"/>
        <v>0</v>
      </c>
    </row>
    <row r="1958" spans="1:21" x14ac:dyDescent="0.35">
      <c r="B1958" s="4" t="s">
        <v>18</v>
      </c>
      <c r="C1958" s="3">
        <f>'7thR'!C$143</f>
        <v>0</v>
      </c>
      <c r="D1958" s="3">
        <f>'7thR'!D$143</f>
        <v>0</v>
      </c>
      <c r="E1958" s="3">
        <f>'7thR'!E$143</f>
        <v>0</v>
      </c>
      <c r="F1958" s="3">
        <f>'7thR'!F$143</f>
        <v>0</v>
      </c>
      <c r="G1958" s="3">
        <f>'7thR'!G$143</f>
        <v>0</v>
      </c>
      <c r="H1958" s="3">
        <f>'7thR'!H$143</f>
        <v>0</v>
      </c>
      <c r="I1958" s="3">
        <f>'7thR'!I$143</f>
        <v>0</v>
      </c>
      <c r="J1958" s="3">
        <f>'7thR'!J$143</f>
        <v>0</v>
      </c>
      <c r="K1958" s="3">
        <f>'7thR'!K$143</f>
        <v>0</v>
      </c>
      <c r="L1958" s="3">
        <f>'7thR'!L$143</f>
        <v>0</v>
      </c>
      <c r="M1958" s="3">
        <f>'7thR'!M$143</f>
        <v>0</v>
      </c>
      <c r="N1958" s="3">
        <f>'7thR'!N$143</f>
        <v>0</v>
      </c>
      <c r="O1958" s="3">
        <f>'7thR'!O$143</f>
        <v>0</v>
      </c>
      <c r="P1958" s="3">
        <f>'7thR'!P$143</f>
        <v>0</v>
      </c>
      <c r="Q1958" s="3">
        <f>'7thR'!Q$143</f>
        <v>0</v>
      </c>
      <c r="R1958" s="3">
        <f>'7thR'!R$143</f>
        <v>0</v>
      </c>
      <c r="S1958" s="3">
        <f>'7thR'!S$143</f>
        <v>0</v>
      </c>
      <c r="T1958" s="3">
        <f>'7thR'!T$143</f>
        <v>0</v>
      </c>
      <c r="U1958" s="10">
        <f t="shared" si="137"/>
        <v>0</v>
      </c>
    </row>
    <row r="1959" spans="1:21" ht="15" thickBot="1" x14ac:dyDescent="0.4">
      <c r="B1959" s="4" t="s">
        <v>19</v>
      </c>
      <c r="C1959" s="32">
        <f>'8thR'!C$143</f>
        <v>0</v>
      </c>
      <c r="D1959" s="32">
        <f>'8thR'!D$143</f>
        <v>0</v>
      </c>
      <c r="E1959" s="32">
        <f>'8thR'!E$143</f>
        <v>0</v>
      </c>
      <c r="F1959" s="32">
        <f>'8thR'!F$143</f>
        <v>0</v>
      </c>
      <c r="G1959" s="32">
        <f>'8thR'!G$143</f>
        <v>0</v>
      </c>
      <c r="H1959" s="32">
        <f>'8thR'!H$143</f>
        <v>0</v>
      </c>
      <c r="I1959" s="32">
        <f>'8thR'!I$143</f>
        <v>0</v>
      </c>
      <c r="J1959" s="32">
        <f>'8thR'!J$143</f>
        <v>0</v>
      </c>
      <c r="K1959" s="32">
        <f>'8thR'!K$143</f>
        <v>0</v>
      </c>
      <c r="L1959" s="32">
        <f>'8thR'!L$143</f>
        <v>0</v>
      </c>
      <c r="M1959" s="32">
        <f>'8thR'!M$143</f>
        <v>0</v>
      </c>
      <c r="N1959" s="32">
        <f>'8thR'!N$143</f>
        <v>0</v>
      </c>
      <c r="O1959" s="32">
        <f>'8thR'!O$143</f>
        <v>0</v>
      </c>
      <c r="P1959" s="32">
        <f>'8thR'!P$143</f>
        <v>0</v>
      </c>
      <c r="Q1959" s="32">
        <f>'8thR'!Q$143</f>
        <v>0</v>
      </c>
      <c r="R1959" s="32">
        <f>'8thR'!R$143</f>
        <v>0</v>
      </c>
      <c r="S1959" s="32">
        <f>'8thR'!S$143</f>
        <v>0</v>
      </c>
      <c r="T1959" s="32">
        <f>'8thR'!T$143</f>
        <v>0</v>
      </c>
      <c r="U1959" s="10">
        <f t="shared" si="137"/>
        <v>0</v>
      </c>
    </row>
    <row r="1960" spans="1:21" ht="16" thickTop="1" x14ac:dyDescent="0.35">
      <c r="B1960" s="38" t="s">
        <v>12</v>
      </c>
      <c r="C1960" s="30">
        <f>score!H$143</f>
        <v>0</v>
      </c>
      <c r="D1960" s="30">
        <f>score!I$143</f>
        <v>0</v>
      </c>
      <c r="E1960" s="30">
        <f>score!J$143</f>
        <v>0</v>
      </c>
      <c r="F1960" s="30">
        <f>score!K$143</f>
        <v>0</v>
      </c>
      <c r="G1960" s="30">
        <f>score!L$143</f>
        <v>0</v>
      </c>
      <c r="H1960" s="30">
        <f>score!M$143</f>
        <v>0</v>
      </c>
      <c r="I1960" s="30">
        <f>score!N$143</f>
        <v>0</v>
      </c>
      <c r="J1960" s="30">
        <f>score!O$143</f>
        <v>0</v>
      </c>
      <c r="K1960" s="30">
        <f>score!P$143</f>
        <v>0</v>
      </c>
      <c r="L1960" s="30">
        <f>score!Q$143</f>
        <v>0</v>
      </c>
      <c r="M1960" s="30">
        <f>score!R$143</f>
        <v>0</v>
      </c>
      <c r="N1960" s="30">
        <f>score!S$143</f>
        <v>0</v>
      </c>
      <c r="O1960" s="30">
        <f>score!T$143</f>
        <v>0</v>
      </c>
      <c r="P1960" s="30">
        <f>score!U$143</f>
        <v>0</v>
      </c>
      <c r="Q1960" s="30">
        <f>score!V$143</f>
        <v>0</v>
      </c>
      <c r="R1960" s="30">
        <f>score!W$143</f>
        <v>0</v>
      </c>
      <c r="S1960" s="30">
        <f>score!X$143</f>
        <v>0</v>
      </c>
      <c r="T1960" s="30">
        <f>score!Y$143</f>
        <v>0</v>
      </c>
      <c r="U1960" s="34">
        <f t="shared" si="137"/>
        <v>0</v>
      </c>
    </row>
    <row r="1961" spans="1:21" ht="15.5" x14ac:dyDescent="0.35">
      <c r="B1961" s="39" t="s">
        <v>7</v>
      </c>
      <c r="C1961" s="40">
        <f>score!H$147</f>
        <v>4</v>
      </c>
      <c r="D1961" s="40">
        <f>score!$I$147</f>
        <v>3</v>
      </c>
      <c r="E1961" s="40">
        <f>score!$J$147</f>
        <v>3</v>
      </c>
      <c r="F1961" s="40">
        <f>score!$K$147</f>
        <v>4</v>
      </c>
      <c r="G1961" s="40">
        <f>score!$L$147</f>
        <v>4</v>
      </c>
      <c r="H1961" s="40">
        <f>score!$M$147</f>
        <v>4</v>
      </c>
      <c r="I1961" s="40">
        <f>score!$N$147</f>
        <v>3</v>
      </c>
      <c r="J1961" s="40">
        <f>score!$O$147</f>
        <v>4</v>
      </c>
      <c r="K1961" s="40">
        <f>score!$P$147</f>
        <v>3</v>
      </c>
      <c r="L1961" s="40">
        <f>score!$Q$147</f>
        <v>4</v>
      </c>
      <c r="M1961" s="40">
        <f>score!$R$147</f>
        <v>3</v>
      </c>
      <c r="N1961" s="40">
        <f>score!$S$147</f>
        <v>3</v>
      </c>
      <c r="O1961" s="40">
        <f>score!$T$147</f>
        <v>4</v>
      </c>
      <c r="P1961" s="40">
        <f>score!$U$147</f>
        <v>4</v>
      </c>
      <c r="Q1961" s="40">
        <f>score!$V$147</f>
        <v>4</v>
      </c>
      <c r="R1961" s="40">
        <f>score!$W$147</f>
        <v>3</v>
      </c>
      <c r="S1961" s="40">
        <f>score!$X$147</f>
        <v>4</v>
      </c>
      <c r="T1961" s="40">
        <f>score!$Y$147</f>
        <v>3</v>
      </c>
      <c r="U1961" s="13">
        <f t="shared" si="137"/>
        <v>64</v>
      </c>
    </row>
    <row r="1962" spans="1:21" x14ac:dyDescent="0.35">
      <c r="C1962" s="41"/>
      <c r="D1962" s="41"/>
      <c r="E1962" s="41"/>
      <c r="F1962" s="41"/>
      <c r="G1962" s="41"/>
      <c r="H1962" s="41"/>
      <c r="I1962" s="41"/>
      <c r="J1962" s="41"/>
      <c r="K1962" s="41"/>
      <c r="L1962" s="41"/>
      <c r="M1962" s="41"/>
      <c r="N1962" s="41"/>
      <c r="O1962" s="41"/>
      <c r="P1962" s="41"/>
      <c r="Q1962" s="41"/>
      <c r="R1962" s="41"/>
      <c r="S1962" s="41"/>
      <c r="T1962" s="41"/>
    </row>
    <row r="1963" spans="1:21" x14ac:dyDescent="0.35">
      <c r="A1963" s="151">
        <f>score!A144</f>
        <v>138</v>
      </c>
      <c r="C1963" s="149" t="s">
        <v>6</v>
      </c>
      <c r="D1963" s="149"/>
      <c r="E1963" s="149"/>
      <c r="F1963" s="149"/>
      <c r="G1963" s="149"/>
      <c r="H1963" s="149"/>
      <c r="I1963" s="149"/>
      <c r="J1963" s="149"/>
      <c r="K1963" s="149"/>
      <c r="L1963" s="149"/>
      <c r="M1963" s="149"/>
      <c r="N1963" s="149"/>
      <c r="O1963" s="149"/>
      <c r="P1963" s="149"/>
      <c r="Q1963" s="149"/>
      <c r="R1963" s="149"/>
      <c r="S1963" s="149"/>
      <c r="T1963" s="149"/>
    </row>
    <row r="1964" spans="1:21" x14ac:dyDescent="0.35">
      <c r="A1964" s="151"/>
      <c r="B1964" s="152" t="str">
        <f>score!F144</f>
        <v/>
      </c>
      <c r="C1964" s="147">
        <v>1</v>
      </c>
      <c r="D1964" s="147">
        <v>2</v>
      </c>
      <c r="E1964" s="147">
        <v>3</v>
      </c>
      <c r="F1964" s="147">
        <v>4</v>
      </c>
      <c r="G1964" s="147">
        <v>5</v>
      </c>
      <c r="H1964" s="147">
        <v>6</v>
      </c>
      <c r="I1964" s="147">
        <v>7</v>
      </c>
      <c r="J1964" s="147">
        <v>8</v>
      </c>
      <c r="K1964" s="147">
        <v>9</v>
      </c>
      <c r="L1964" s="147">
        <v>10</v>
      </c>
      <c r="M1964" s="147">
        <v>11</v>
      </c>
      <c r="N1964" s="147">
        <v>12</v>
      </c>
      <c r="O1964" s="147">
        <v>13</v>
      </c>
      <c r="P1964" s="147">
        <v>14</v>
      </c>
      <c r="Q1964" s="147">
        <v>15</v>
      </c>
      <c r="R1964" s="147">
        <v>16</v>
      </c>
      <c r="S1964" s="147">
        <v>17</v>
      </c>
      <c r="T1964" s="147">
        <v>18</v>
      </c>
      <c r="U1964" s="42" t="s">
        <v>1</v>
      </c>
    </row>
    <row r="1965" spans="1:21" x14ac:dyDescent="0.35">
      <c r="B1965" s="152"/>
      <c r="C1965" s="147"/>
      <c r="D1965" s="147"/>
      <c r="E1965" s="147"/>
      <c r="F1965" s="147"/>
      <c r="G1965" s="147"/>
      <c r="H1965" s="147"/>
      <c r="I1965" s="147"/>
      <c r="J1965" s="147"/>
      <c r="K1965" s="147"/>
      <c r="L1965" s="147"/>
      <c r="M1965" s="147"/>
      <c r="N1965" s="147"/>
      <c r="O1965" s="147"/>
      <c r="P1965" s="147"/>
      <c r="Q1965" s="147"/>
      <c r="R1965" s="147"/>
      <c r="S1965" s="147"/>
      <c r="T1965" s="147"/>
      <c r="U1965" s="43"/>
    </row>
    <row r="1966" spans="1:21" x14ac:dyDescent="0.35">
      <c r="B1966" s="4" t="s">
        <v>8</v>
      </c>
      <c r="C1966" s="3">
        <f>'1stR'!C$144</f>
        <v>0</v>
      </c>
      <c r="D1966" s="3">
        <f>'1stR'!D$144</f>
        <v>0</v>
      </c>
      <c r="E1966" s="3">
        <f>'1stR'!E$144</f>
        <v>0</v>
      </c>
      <c r="F1966" s="3">
        <f>'1stR'!F$144</f>
        <v>0</v>
      </c>
      <c r="G1966" s="3">
        <f>'1stR'!G$144</f>
        <v>0</v>
      </c>
      <c r="H1966" s="3">
        <f>'1stR'!H$144</f>
        <v>0</v>
      </c>
      <c r="I1966" s="3">
        <f>'1stR'!I$144</f>
        <v>0</v>
      </c>
      <c r="J1966" s="3">
        <f>'1stR'!J$144</f>
        <v>0</v>
      </c>
      <c r="K1966" s="3">
        <f>'1stR'!K$144</f>
        <v>0</v>
      </c>
      <c r="L1966" s="3">
        <f>'1stR'!L$144</f>
        <v>0</v>
      </c>
      <c r="M1966" s="3">
        <f>'1stR'!M$144</f>
        <v>0</v>
      </c>
      <c r="N1966" s="3">
        <f>'1stR'!N$144</f>
        <v>0</v>
      </c>
      <c r="O1966" s="3">
        <f>'1stR'!O$144</f>
        <v>0</v>
      </c>
      <c r="P1966" s="3">
        <f>'1stR'!P$144</f>
        <v>0</v>
      </c>
      <c r="Q1966" s="3">
        <f>'1stR'!Q$144</f>
        <v>0</v>
      </c>
      <c r="R1966" s="3">
        <f>'1stR'!R$144</f>
        <v>0</v>
      </c>
      <c r="S1966" s="3">
        <f>'1stR'!S$144</f>
        <v>0</v>
      </c>
      <c r="T1966" s="3">
        <f>'1stR'!T$144</f>
        <v>0</v>
      </c>
      <c r="U1966" s="10">
        <f>SUM(C1966:T1966)</f>
        <v>0</v>
      </c>
    </row>
    <row r="1967" spans="1:21" x14ac:dyDescent="0.35">
      <c r="B1967" s="4" t="s">
        <v>13</v>
      </c>
      <c r="C1967" s="3">
        <f>'2ndR'!C$144</f>
        <v>0</v>
      </c>
      <c r="D1967" s="3">
        <f>'2ndR'!D$144</f>
        <v>0</v>
      </c>
      <c r="E1967" s="3">
        <f>'2ndR'!E$144</f>
        <v>0</v>
      </c>
      <c r="F1967" s="3">
        <f>'2ndR'!F$144</f>
        <v>0</v>
      </c>
      <c r="G1967" s="3">
        <f>'2ndR'!G$144</f>
        <v>0</v>
      </c>
      <c r="H1967" s="3">
        <f>'2ndR'!H$144</f>
        <v>0</v>
      </c>
      <c r="I1967" s="3">
        <f>'2ndR'!I$144</f>
        <v>0</v>
      </c>
      <c r="J1967" s="3">
        <f>'2ndR'!J$144</f>
        <v>0</v>
      </c>
      <c r="K1967" s="3">
        <f>'2ndR'!K$144</f>
        <v>0</v>
      </c>
      <c r="L1967" s="3">
        <f>'2ndR'!L$144</f>
        <v>0</v>
      </c>
      <c r="M1967" s="3">
        <f>'2ndR'!M$144</f>
        <v>0</v>
      </c>
      <c r="N1967" s="3">
        <f>'2ndR'!N$144</f>
        <v>0</v>
      </c>
      <c r="O1967" s="3">
        <f>'2ndR'!O$144</f>
        <v>0</v>
      </c>
      <c r="P1967" s="3">
        <f>'2ndR'!P$144</f>
        <v>0</v>
      </c>
      <c r="Q1967" s="3">
        <f>'2ndR'!Q$144</f>
        <v>0</v>
      </c>
      <c r="R1967" s="3">
        <f>'2ndR'!R$144</f>
        <v>0</v>
      </c>
      <c r="S1967" s="3">
        <f>'2ndR'!S$144</f>
        <v>0</v>
      </c>
      <c r="T1967" s="3">
        <f>'2ndR'!T$144</f>
        <v>0</v>
      </c>
      <c r="U1967" s="10">
        <f t="shared" ref="U1967:U1975" si="138">SUM(C1967:T1967)</f>
        <v>0</v>
      </c>
    </row>
    <row r="1968" spans="1:21" x14ac:dyDescent="0.35">
      <c r="B1968" s="4" t="s">
        <v>14</v>
      </c>
      <c r="C1968" s="3">
        <f>'3rdR'!C$144</f>
        <v>0</v>
      </c>
      <c r="D1968" s="3">
        <f>'3rdR'!D$144</f>
        <v>0</v>
      </c>
      <c r="E1968" s="3">
        <f>'3rdR'!E$144</f>
        <v>0</v>
      </c>
      <c r="F1968" s="3">
        <f>'3rdR'!F$144</f>
        <v>0</v>
      </c>
      <c r="G1968" s="3">
        <f>'3rdR'!G$144</f>
        <v>0</v>
      </c>
      <c r="H1968" s="3">
        <f>'3rdR'!H$144</f>
        <v>0</v>
      </c>
      <c r="I1968" s="3">
        <f>'3rdR'!I$144</f>
        <v>0</v>
      </c>
      <c r="J1968" s="3">
        <f>'3rdR'!J$144</f>
        <v>0</v>
      </c>
      <c r="K1968" s="3">
        <f>'3rdR'!K$144</f>
        <v>0</v>
      </c>
      <c r="L1968" s="3">
        <f>'3rdR'!L$144</f>
        <v>0</v>
      </c>
      <c r="M1968" s="3">
        <f>'3rdR'!M$144</f>
        <v>0</v>
      </c>
      <c r="N1968" s="3">
        <f>'3rdR'!N$144</f>
        <v>0</v>
      </c>
      <c r="O1968" s="3">
        <f>'3rdR'!O$144</f>
        <v>0</v>
      </c>
      <c r="P1968" s="3">
        <f>'3rdR'!P$144</f>
        <v>0</v>
      </c>
      <c r="Q1968" s="3">
        <f>'3rdR'!Q$144</f>
        <v>0</v>
      </c>
      <c r="R1968" s="3">
        <f>'3rdR'!R$144</f>
        <v>0</v>
      </c>
      <c r="S1968" s="3">
        <f>'3rdR'!S$144</f>
        <v>0</v>
      </c>
      <c r="T1968" s="3">
        <f>'3rdR'!T$144</f>
        <v>0</v>
      </c>
      <c r="U1968" s="10">
        <f t="shared" si="138"/>
        <v>0</v>
      </c>
    </row>
    <row r="1969" spans="1:21" x14ac:dyDescent="0.35">
      <c r="B1969" s="4" t="s">
        <v>15</v>
      </c>
      <c r="C1969" s="3">
        <f>'4thR'!C$144</f>
        <v>0</v>
      </c>
      <c r="D1969" s="3">
        <f>'4thR'!D$144</f>
        <v>0</v>
      </c>
      <c r="E1969" s="3">
        <f>'4thR'!E$144</f>
        <v>0</v>
      </c>
      <c r="F1969" s="3">
        <f>'4thR'!F$144</f>
        <v>0</v>
      </c>
      <c r="G1969" s="3">
        <f>'4thR'!G$144</f>
        <v>0</v>
      </c>
      <c r="H1969" s="3">
        <f>'4thR'!H$144</f>
        <v>0</v>
      </c>
      <c r="I1969" s="3">
        <f>'4thR'!I$144</f>
        <v>0</v>
      </c>
      <c r="J1969" s="3">
        <f>'4thR'!J$144</f>
        <v>0</v>
      </c>
      <c r="K1969" s="3">
        <f>'4thR'!K$144</f>
        <v>0</v>
      </c>
      <c r="L1969" s="3">
        <f>'4thR'!L$144</f>
        <v>0</v>
      </c>
      <c r="M1969" s="3">
        <f>'4thR'!M$144</f>
        <v>0</v>
      </c>
      <c r="N1969" s="3">
        <f>'4thR'!N$144</f>
        <v>0</v>
      </c>
      <c r="O1969" s="3">
        <f>'4thR'!O$144</f>
        <v>0</v>
      </c>
      <c r="P1969" s="3">
        <f>'4thR'!P$144</f>
        <v>0</v>
      </c>
      <c r="Q1969" s="3">
        <f>'4thR'!Q$144</f>
        <v>0</v>
      </c>
      <c r="R1969" s="3">
        <f>'4thR'!R$144</f>
        <v>0</v>
      </c>
      <c r="S1969" s="3">
        <f>'4thR'!S$144</f>
        <v>0</v>
      </c>
      <c r="T1969" s="3">
        <f>'4thR'!T$144</f>
        <v>0</v>
      </c>
      <c r="U1969" s="10">
        <f t="shared" si="138"/>
        <v>0</v>
      </c>
    </row>
    <row r="1970" spans="1:21" x14ac:dyDescent="0.35">
      <c r="B1970" s="4" t="s">
        <v>16</v>
      </c>
      <c r="C1970" s="3">
        <f>'5thR'!C$144</f>
        <v>0</v>
      </c>
      <c r="D1970" s="3">
        <f>'5thR'!D$144</f>
        <v>0</v>
      </c>
      <c r="E1970" s="3">
        <f>'5thR'!E$144</f>
        <v>0</v>
      </c>
      <c r="F1970" s="3">
        <f>'5thR'!F$144</f>
        <v>0</v>
      </c>
      <c r="G1970" s="3">
        <f>'5thR'!G$144</f>
        <v>0</v>
      </c>
      <c r="H1970" s="3">
        <f>'5thR'!H$144</f>
        <v>0</v>
      </c>
      <c r="I1970" s="3">
        <f>'5thR'!I$144</f>
        <v>0</v>
      </c>
      <c r="J1970" s="3">
        <f>'5thR'!J$144</f>
        <v>0</v>
      </c>
      <c r="K1970" s="3">
        <f>'5thR'!K$144</f>
        <v>0</v>
      </c>
      <c r="L1970" s="3">
        <f>'5thR'!L$144</f>
        <v>0</v>
      </c>
      <c r="M1970" s="3">
        <f>'5thR'!M$144</f>
        <v>0</v>
      </c>
      <c r="N1970" s="3">
        <f>'5thR'!N$144</f>
        <v>0</v>
      </c>
      <c r="O1970" s="3">
        <f>'5thR'!O$144</f>
        <v>0</v>
      </c>
      <c r="P1970" s="3">
        <f>'5thR'!P$144</f>
        <v>0</v>
      </c>
      <c r="Q1970" s="3">
        <f>'5thR'!Q$144</f>
        <v>0</v>
      </c>
      <c r="R1970" s="3">
        <f>'5thR'!R$144</f>
        <v>0</v>
      </c>
      <c r="S1970" s="3">
        <f>'5thR'!S$144</f>
        <v>0</v>
      </c>
      <c r="T1970" s="3">
        <f>'5thR'!T$144</f>
        <v>0</v>
      </c>
      <c r="U1970" s="10">
        <f t="shared" si="138"/>
        <v>0</v>
      </c>
    </row>
    <row r="1971" spans="1:21" x14ac:dyDescent="0.35">
      <c r="B1971" s="4" t="s">
        <v>17</v>
      </c>
      <c r="C1971" s="3">
        <f>'6thR'!C$144</f>
        <v>0</v>
      </c>
      <c r="D1971" s="3">
        <f>'6thR'!D$144</f>
        <v>0</v>
      </c>
      <c r="E1971" s="3">
        <f>'6thR'!E$144</f>
        <v>0</v>
      </c>
      <c r="F1971" s="3">
        <f>'6thR'!F$144</f>
        <v>0</v>
      </c>
      <c r="G1971" s="3">
        <f>'6thR'!G$144</f>
        <v>0</v>
      </c>
      <c r="H1971" s="3">
        <f>'6thR'!H$144</f>
        <v>0</v>
      </c>
      <c r="I1971" s="3">
        <f>'6thR'!I$144</f>
        <v>0</v>
      </c>
      <c r="J1971" s="3">
        <f>'6thR'!J$144</f>
        <v>0</v>
      </c>
      <c r="K1971" s="3">
        <f>'6thR'!K$144</f>
        <v>0</v>
      </c>
      <c r="L1971" s="3">
        <f>'6thR'!L$144</f>
        <v>0</v>
      </c>
      <c r="M1971" s="3">
        <f>'6thR'!M$144</f>
        <v>0</v>
      </c>
      <c r="N1971" s="3">
        <f>'6thR'!N$144</f>
        <v>0</v>
      </c>
      <c r="O1971" s="3">
        <f>'6thR'!O$144</f>
        <v>0</v>
      </c>
      <c r="P1971" s="3">
        <f>'6thR'!P$144</f>
        <v>0</v>
      </c>
      <c r="Q1971" s="3">
        <f>'6thR'!Q$144</f>
        <v>0</v>
      </c>
      <c r="R1971" s="3">
        <f>'6thR'!R$144</f>
        <v>0</v>
      </c>
      <c r="S1971" s="3">
        <f>'6thR'!S$144</f>
        <v>0</v>
      </c>
      <c r="T1971" s="3">
        <f>'6thR'!T$144</f>
        <v>0</v>
      </c>
      <c r="U1971" s="10">
        <f t="shared" si="138"/>
        <v>0</v>
      </c>
    </row>
    <row r="1972" spans="1:21" x14ac:dyDescent="0.35">
      <c r="B1972" s="4" t="s">
        <v>18</v>
      </c>
      <c r="C1972" s="3">
        <f>'7thR'!C$144</f>
        <v>0</v>
      </c>
      <c r="D1972" s="3">
        <f>'7thR'!D$144</f>
        <v>0</v>
      </c>
      <c r="E1972" s="3">
        <f>'7thR'!E$144</f>
        <v>0</v>
      </c>
      <c r="F1972" s="3">
        <f>'7thR'!F$144</f>
        <v>0</v>
      </c>
      <c r="G1972" s="3">
        <f>'7thR'!G$144</f>
        <v>0</v>
      </c>
      <c r="H1972" s="3">
        <f>'7thR'!H$144</f>
        <v>0</v>
      </c>
      <c r="I1972" s="3">
        <f>'7thR'!I$144</f>
        <v>0</v>
      </c>
      <c r="J1972" s="3">
        <f>'7thR'!J$144</f>
        <v>0</v>
      </c>
      <c r="K1972" s="3">
        <f>'7thR'!K$144</f>
        <v>0</v>
      </c>
      <c r="L1972" s="3">
        <f>'7thR'!L$144</f>
        <v>0</v>
      </c>
      <c r="M1972" s="3">
        <f>'7thR'!M$144</f>
        <v>0</v>
      </c>
      <c r="N1972" s="3">
        <f>'7thR'!N$144</f>
        <v>0</v>
      </c>
      <c r="O1972" s="3">
        <f>'7thR'!O$144</f>
        <v>0</v>
      </c>
      <c r="P1972" s="3">
        <f>'7thR'!P$144</f>
        <v>0</v>
      </c>
      <c r="Q1972" s="3">
        <f>'7thR'!Q$144</f>
        <v>0</v>
      </c>
      <c r="R1972" s="3">
        <f>'7thR'!R$144</f>
        <v>0</v>
      </c>
      <c r="S1972" s="3">
        <f>'7thR'!S$144</f>
        <v>0</v>
      </c>
      <c r="T1972" s="3">
        <f>'7thR'!T$144</f>
        <v>0</v>
      </c>
      <c r="U1972" s="10">
        <f t="shared" si="138"/>
        <v>0</v>
      </c>
    </row>
    <row r="1973" spans="1:21" ht="15" thickBot="1" x14ac:dyDescent="0.4">
      <c r="B1973" s="4" t="s">
        <v>19</v>
      </c>
      <c r="C1973" s="32">
        <f>'8thR'!C$144</f>
        <v>0</v>
      </c>
      <c r="D1973" s="32">
        <f>'8thR'!D$144</f>
        <v>0</v>
      </c>
      <c r="E1973" s="32">
        <f>'8thR'!E$144</f>
        <v>0</v>
      </c>
      <c r="F1973" s="32">
        <f>'8thR'!F$144</f>
        <v>0</v>
      </c>
      <c r="G1973" s="32">
        <f>'8thR'!G$144</f>
        <v>0</v>
      </c>
      <c r="H1973" s="32">
        <f>'8thR'!H$144</f>
        <v>0</v>
      </c>
      <c r="I1973" s="32">
        <f>'8thR'!I$144</f>
        <v>0</v>
      </c>
      <c r="J1973" s="32">
        <f>'8thR'!J$144</f>
        <v>0</v>
      </c>
      <c r="K1973" s="32">
        <f>'8thR'!K$144</f>
        <v>0</v>
      </c>
      <c r="L1973" s="32">
        <f>'8thR'!L$144</f>
        <v>0</v>
      </c>
      <c r="M1973" s="32">
        <f>'8thR'!M$144</f>
        <v>0</v>
      </c>
      <c r="N1973" s="32">
        <f>'8thR'!N$144</f>
        <v>0</v>
      </c>
      <c r="O1973" s="32">
        <f>'8thR'!O$144</f>
        <v>0</v>
      </c>
      <c r="P1973" s="32">
        <f>'8thR'!P$144</f>
        <v>0</v>
      </c>
      <c r="Q1973" s="32">
        <f>'8thR'!Q$144</f>
        <v>0</v>
      </c>
      <c r="R1973" s="32">
        <f>'8thR'!R$144</f>
        <v>0</v>
      </c>
      <c r="S1973" s="32">
        <f>'8thR'!S$144</f>
        <v>0</v>
      </c>
      <c r="T1973" s="32">
        <f>'8thR'!T$144</f>
        <v>0</v>
      </c>
      <c r="U1973" s="10">
        <f t="shared" si="138"/>
        <v>0</v>
      </c>
    </row>
    <row r="1974" spans="1:21" ht="16" thickTop="1" x14ac:dyDescent="0.35">
      <c r="B1974" s="38" t="s">
        <v>12</v>
      </c>
      <c r="C1974" s="30">
        <f>score!H$144</f>
        <v>0</v>
      </c>
      <c r="D1974" s="30">
        <f>score!I$144</f>
        <v>0</v>
      </c>
      <c r="E1974" s="30">
        <f>score!J$144</f>
        <v>0</v>
      </c>
      <c r="F1974" s="30">
        <f>score!K$144</f>
        <v>0</v>
      </c>
      <c r="G1974" s="30">
        <f>score!L$144</f>
        <v>0</v>
      </c>
      <c r="H1974" s="30">
        <f>score!M$144</f>
        <v>0</v>
      </c>
      <c r="I1974" s="30">
        <f>score!N$144</f>
        <v>0</v>
      </c>
      <c r="J1974" s="30">
        <f>score!O$144</f>
        <v>0</v>
      </c>
      <c r="K1974" s="30">
        <f>score!P$144</f>
        <v>0</v>
      </c>
      <c r="L1974" s="30">
        <f>score!Q$144</f>
        <v>0</v>
      </c>
      <c r="M1974" s="30">
        <f>score!R$144</f>
        <v>0</v>
      </c>
      <c r="N1974" s="30">
        <f>score!S$144</f>
        <v>0</v>
      </c>
      <c r="O1974" s="30">
        <f>score!T$144</f>
        <v>0</v>
      </c>
      <c r="P1974" s="30">
        <f>score!U$144</f>
        <v>0</v>
      </c>
      <c r="Q1974" s="30">
        <f>score!V$144</f>
        <v>0</v>
      </c>
      <c r="R1974" s="30">
        <f>score!W$144</f>
        <v>0</v>
      </c>
      <c r="S1974" s="30">
        <f>score!X$144</f>
        <v>0</v>
      </c>
      <c r="T1974" s="30">
        <f>score!Y$144</f>
        <v>0</v>
      </c>
      <c r="U1974" s="34">
        <f t="shared" si="138"/>
        <v>0</v>
      </c>
    </row>
    <row r="1975" spans="1:21" ht="15.5" x14ac:dyDescent="0.35">
      <c r="B1975" s="39" t="s">
        <v>7</v>
      </c>
      <c r="C1975" s="40">
        <f>score!H$147</f>
        <v>4</v>
      </c>
      <c r="D1975" s="40">
        <f>score!$I$147</f>
        <v>3</v>
      </c>
      <c r="E1975" s="40">
        <f>score!$J$147</f>
        <v>3</v>
      </c>
      <c r="F1975" s="40">
        <f>score!$K$147</f>
        <v>4</v>
      </c>
      <c r="G1975" s="40">
        <f>score!$L$147</f>
        <v>4</v>
      </c>
      <c r="H1975" s="40">
        <f>score!$M$147</f>
        <v>4</v>
      </c>
      <c r="I1975" s="40">
        <f>score!$N$147</f>
        <v>3</v>
      </c>
      <c r="J1975" s="40">
        <f>score!$O$147</f>
        <v>4</v>
      </c>
      <c r="K1975" s="40">
        <f>score!$P$147</f>
        <v>3</v>
      </c>
      <c r="L1975" s="40">
        <f>score!$Q$147</f>
        <v>4</v>
      </c>
      <c r="M1975" s="40">
        <f>score!$R$147</f>
        <v>3</v>
      </c>
      <c r="N1975" s="40">
        <f>score!$S$147</f>
        <v>3</v>
      </c>
      <c r="O1975" s="40">
        <f>score!$T$147</f>
        <v>4</v>
      </c>
      <c r="P1975" s="40">
        <f>score!$U$147</f>
        <v>4</v>
      </c>
      <c r="Q1975" s="40">
        <f>score!$V$147</f>
        <v>4</v>
      </c>
      <c r="R1975" s="40">
        <f>score!$W$147</f>
        <v>3</v>
      </c>
      <c r="S1975" s="40">
        <f>score!$X$147</f>
        <v>4</v>
      </c>
      <c r="T1975" s="40">
        <f>score!$Y$147</f>
        <v>3</v>
      </c>
      <c r="U1975" s="13">
        <f t="shared" si="138"/>
        <v>64</v>
      </c>
    </row>
    <row r="1976" spans="1:21" x14ac:dyDescent="0.35">
      <c r="C1976" s="41"/>
      <c r="D1976" s="41"/>
      <c r="E1976" s="41"/>
      <c r="F1976" s="41"/>
      <c r="G1976" s="41"/>
      <c r="H1976" s="41"/>
      <c r="I1976" s="41"/>
      <c r="J1976" s="41"/>
      <c r="K1976" s="41"/>
      <c r="L1976" s="41"/>
      <c r="M1976" s="41"/>
      <c r="N1976" s="41"/>
      <c r="O1976" s="41"/>
      <c r="P1976" s="41"/>
      <c r="Q1976" s="41"/>
      <c r="R1976" s="41"/>
      <c r="S1976" s="41"/>
      <c r="T1976" s="41"/>
    </row>
    <row r="1977" spans="1:21" x14ac:dyDescent="0.35">
      <c r="A1977" s="151">
        <f>score!A145</f>
        <v>139</v>
      </c>
      <c r="C1977" s="149" t="s">
        <v>6</v>
      </c>
      <c r="D1977" s="149"/>
      <c r="E1977" s="149"/>
      <c r="F1977" s="149"/>
      <c r="G1977" s="149"/>
      <c r="H1977" s="149"/>
      <c r="I1977" s="149"/>
      <c r="J1977" s="149"/>
      <c r="K1977" s="149"/>
      <c r="L1977" s="149"/>
      <c r="M1977" s="149"/>
      <c r="N1977" s="149"/>
      <c r="O1977" s="149"/>
      <c r="P1977" s="149"/>
      <c r="Q1977" s="149"/>
      <c r="R1977" s="149"/>
      <c r="S1977" s="149"/>
      <c r="T1977" s="149"/>
    </row>
    <row r="1978" spans="1:21" x14ac:dyDescent="0.35">
      <c r="A1978" s="151"/>
      <c r="B1978" s="152" t="str">
        <f>score!F145</f>
        <v/>
      </c>
      <c r="C1978" s="147">
        <v>1</v>
      </c>
      <c r="D1978" s="147">
        <v>2</v>
      </c>
      <c r="E1978" s="147">
        <v>3</v>
      </c>
      <c r="F1978" s="147">
        <v>4</v>
      </c>
      <c r="G1978" s="147">
        <v>5</v>
      </c>
      <c r="H1978" s="147">
        <v>6</v>
      </c>
      <c r="I1978" s="147">
        <v>7</v>
      </c>
      <c r="J1978" s="147">
        <v>8</v>
      </c>
      <c r="K1978" s="147">
        <v>9</v>
      </c>
      <c r="L1978" s="147">
        <v>10</v>
      </c>
      <c r="M1978" s="147">
        <v>11</v>
      </c>
      <c r="N1978" s="147">
        <v>12</v>
      </c>
      <c r="O1978" s="147">
        <v>13</v>
      </c>
      <c r="P1978" s="147">
        <v>14</v>
      </c>
      <c r="Q1978" s="147">
        <v>15</v>
      </c>
      <c r="R1978" s="147">
        <v>16</v>
      </c>
      <c r="S1978" s="147">
        <v>17</v>
      </c>
      <c r="T1978" s="147">
        <v>18</v>
      </c>
      <c r="U1978" s="42" t="s">
        <v>1</v>
      </c>
    </row>
    <row r="1979" spans="1:21" x14ac:dyDescent="0.35">
      <c r="B1979" s="152"/>
      <c r="C1979" s="147"/>
      <c r="D1979" s="147"/>
      <c r="E1979" s="147"/>
      <c r="F1979" s="147"/>
      <c r="G1979" s="147"/>
      <c r="H1979" s="147"/>
      <c r="I1979" s="147"/>
      <c r="J1979" s="147"/>
      <c r="K1979" s="147"/>
      <c r="L1979" s="147"/>
      <c r="M1979" s="147"/>
      <c r="N1979" s="147"/>
      <c r="O1979" s="147"/>
      <c r="P1979" s="147"/>
      <c r="Q1979" s="147"/>
      <c r="R1979" s="147"/>
      <c r="S1979" s="147"/>
      <c r="T1979" s="147"/>
      <c r="U1979" s="43"/>
    </row>
    <row r="1980" spans="1:21" x14ac:dyDescent="0.35">
      <c r="B1980" s="4" t="s">
        <v>8</v>
      </c>
      <c r="C1980" s="3">
        <f>'1stR'!C$145</f>
        <v>0</v>
      </c>
      <c r="D1980" s="3">
        <f>'1stR'!D$145</f>
        <v>0</v>
      </c>
      <c r="E1980" s="3">
        <f>'1stR'!E$145</f>
        <v>0</v>
      </c>
      <c r="F1980" s="3">
        <f>'1stR'!F$145</f>
        <v>0</v>
      </c>
      <c r="G1980" s="3">
        <f>'1stR'!G$145</f>
        <v>0</v>
      </c>
      <c r="H1980" s="3">
        <f>'1stR'!H$145</f>
        <v>0</v>
      </c>
      <c r="I1980" s="3">
        <f>'1stR'!I$145</f>
        <v>0</v>
      </c>
      <c r="J1980" s="3">
        <f>'1stR'!J$145</f>
        <v>0</v>
      </c>
      <c r="K1980" s="3">
        <f>'1stR'!K$145</f>
        <v>0</v>
      </c>
      <c r="L1980" s="3">
        <f>'1stR'!L$145</f>
        <v>0</v>
      </c>
      <c r="M1980" s="3">
        <f>'1stR'!M$145</f>
        <v>0</v>
      </c>
      <c r="N1980" s="3">
        <f>'1stR'!N$145</f>
        <v>0</v>
      </c>
      <c r="O1980" s="3">
        <f>'1stR'!O$145</f>
        <v>0</v>
      </c>
      <c r="P1980" s="3">
        <f>'1stR'!P$145</f>
        <v>0</v>
      </c>
      <c r="Q1980" s="3">
        <f>'1stR'!Q$145</f>
        <v>0</v>
      </c>
      <c r="R1980" s="3">
        <f>'1stR'!R$145</f>
        <v>0</v>
      </c>
      <c r="S1980" s="3">
        <f>'1stR'!S$145</f>
        <v>0</v>
      </c>
      <c r="T1980" s="3">
        <f>'1stR'!T$145</f>
        <v>0</v>
      </c>
      <c r="U1980" s="10">
        <f>SUM(C1980:T1980)</f>
        <v>0</v>
      </c>
    </row>
    <row r="1981" spans="1:21" x14ac:dyDescent="0.35">
      <c r="B1981" s="4" t="s">
        <v>13</v>
      </c>
      <c r="C1981" s="3">
        <f>'2ndR'!C$145</f>
        <v>0</v>
      </c>
      <c r="D1981" s="3">
        <f>'2ndR'!D$145</f>
        <v>0</v>
      </c>
      <c r="E1981" s="3">
        <f>'2ndR'!E$145</f>
        <v>0</v>
      </c>
      <c r="F1981" s="3">
        <f>'2ndR'!F$145</f>
        <v>0</v>
      </c>
      <c r="G1981" s="3">
        <f>'2ndR'!G$145</f>
        <v>0</v>
      </c>
      <c r="H1981" s="3">
        <f>'2ndR'!H$145</f>
        <v>0</v>
      </c>
      <c r="I1981" s="3">
        <f>'2ndR'!I$145</f>
        <v>0</v>
      </c>
      <c r="J1981" s="3">
        <f>'2ndR'!J$145</f>
        <v>0</v>
      </c>
      <c r="K1981" s="3">
        <f>'2ndR'!K$145</f>
        <v>0</v>
      </c>
      <c r="L1981" s="3">
        <f>'2ndR'!L$145</f>
        <v>0</v>
      </c>
      <c r="M1981" s="3">
        <f>'2ndR'!M$145</f>
        <v>0</v>
      </c>
      <c r="N1981" s="3">
        <f>'2ndR'!N$145</f>
        <v>0</v>
      </c>
      <c r="O1981" s="3">
        <f>'2ndR'!O$145</f>
        <v>0</v>
      </c>
      <c r="P1981" s="3">
        <f>'2ndR'!P$145</f>
        <v>0</v>
      </c>
      <c r="Q1981" s="3">
        <f>'2ndR'!Q$145</f>
        <v>0</v>
      </c>
      <c r="R1981" s="3">
        <f>'2ndR'!R$145</f>
        <v>0</v>
      </c>
      <c r="S1981" s="3">
        <f>'2ndR'!S$145</f>
        <v>0</v>
      </c>
      <c r="T1981" s="3">
        <f>'2ndR'!T$145</f>
        <v>0</v>
      </c>
      <c r="U1981" s="10">
        <f t="shared" ref="U1981:U1989" si="139">SUM(C1981:T1981)</f>
        <v>0</v>
      </c>
    </row>
    <row r="1982" spans="1:21" x14ac:dyDescent="0.35">
      <c r="B1982" s="4" t="s">
        <v>14</v>
      </c>
      <c r="C1982" s="3">
        <f>'3rdR'!C$145</f>
        <v>0</v>
      </c>
      <c r="D1982" s="3">
        <f>'3rdR'!D$145</f>
        <v>0</v>
      </c>
      <c r="E1982" s="3">
        <f>'3rdR'!E$145</f>
        <v>0</v>
      </c>
      <c r="F1982" s="3">
        <f>'3rdR'!F$145</f>
        <v>0</v>
      </c>
      <c r="G1982" s="3">
        <f>'3rdR'!G$145</f>
        <v>0</v>
      </c>
      <c r="H1982" s="3">
        <f>'3rdR'!H$145</f>
        <v>0</v>
      </c>
      <c r="I1982" s="3">
        <f>'3rdR'!I$145</f>
        <v>0</v>
      </c>
      <c r="J1982" s="3">
        <f>'3rdR'!J$145</f>
        <v>0</v>
      </c>
      <c r="K1982" s="3">
        <f>'3rdR'!K$145</f>
        <v>0</v>
      </c>
      <c r="L1982" s="3">
        <f>'3rdR'!L$145</f>
        <v>0</v>
      </c>
      <c r="M1982" s="3">
        <f>'3rdR'!M$145</f>
        <v>0</v>
      </c>
      <c r="N1982" s="3">
        <f>'3rdR'!N$145</f>
        <v>0</v>
      </c>
      <c r="O1982" s="3">
        <f>'3rdR'!O$145</f>
        <v>0</v>
      </c>
      <c r="P1982" s="3">
        <f>'3rdR'!P$145</f>
        <v>0</v>
      </c>
      <c r="Q1982" s="3">
        <f>'3rdR'!Q$145</f>
        <v>0</v>
      </c>
      <c r="R1982" s="3">
        <f>'3rdR'!R$145</f>
        <v>0</v>
      </c>
      <c r="S1982" s="3">
        <f>'3rdR'!S$145</f>
        <v>0</v>
      </c>
      <c r="T1982" s="3">
        <f>'3rdR'!T$145</f>
        <v>0</v>
      </c>
      <c r="U1982" s="10">
        <f t="shared" si="139"/>
        <v>0</v>
      </c>
    </row>
    <row r="1983" spans="1:21" x14ac:dyDescent="0.35">
      <c r="B1983" s="4" t="s">
        <v>15</v>
      </c>
      <c r="C1983" s="3">
        <f>'4thR'!C$145</f>
        <v>0</v>
      </c>
      <c r="D1983" s="3">
        <f>'4thR'!D$145</f>
        <v>0</v>
      </c>
      <c r="E1983" s="3">
        <f>'4thR'!E$145</f>
        <v>0</v>
      </c>
      <c r="F1983" s="3">
        <f>'4thR'!F$145</f>
        <v>0</v>
      </c>
      <c r="G1983" s="3">
        <f>'4thR'!G$145</f>
        <v>0</v>
      </c>
      <c r="H1983" s="3">
        <f>'4thR'!H$145</f>
        <v>0</v>
      </c>
      <c r="I1983" s="3">
        <f>'4thR'!I$145</f>
        <v>0</v>
      </c>
      <c r="J1983" s="3">
        <f>'4thR'!J$145</f>
        <v>0</v>
      </c>
      <c r="K1983" s="3">
        <f>'4thR'!K$145</f>
        <v>0</v>
      </c>
      <c r="L1983" s="3">
        <f>'4thR'!L$145</f>
        <v>0</v>
      </c>
      <c r="M1983" s="3">
        <f>'4thR'!M$145</f>
        <v>0</v>
      </c>
      <c r="N1983" s="3">
        <f>'4thR'!N$145</f>
        <v>0</v>
      </c>
      <c r="O1983" s="3">
        <f>'4thR'!O$145</f>
        <v>0</v>
      </c>
      <c r="P1983" s="3">
        <f>'4thR'!P$145</f>
        <v>0</v>
      </c>
      <c r="Q1983" s="3">
        <f>'4thR'!Q$145</f>
        <v>0</v>
      </c>
      <c r="R1983" s="3">
        <f>'4thR'!R$145</f>
        <v>0</v>
      </c>
      <c r="S1983" s="3">
        <f>'4thR'!S$145</f>
        <v>0</v>
      </c>
      <c r="T1983" s="3">
        <f>'4thR'!T$145</f>
        <v>0</v>
      </c>
      <c r="U1983" s="10">
        <f t="shared" si="139"/>
        <v>0</v>
      </c>
    </row>
    <row r="1984" spans="1:21" x14ac:dyDescent="0.35">
      <c r="B1984" s="4" t="s">
        <v>16</v>
      </c>
      <c r="C1984" s="3">
        <f>'5thR'!C$145</f>
        <v>0</v>
      </c>
      <c r="D1984" s="3">
        <f>'5thR'!D$145</f>
        <v>0</v>
      </c>
      <c r="E1984" s="3">
        <f>'5thR'!E$145</f>
        <v>0</v>
      </c>
      <c r="F1984" s="3">
        <f>'5thR'!F$145</f>
        <v>0</v>
      </c>
      <c r="G1984" s="3">
        <f>'5thR'!G$145</f>
        <v>0</v>
      </c>
      <c r="H1984" s="3">
        <f>'5thR'!H$145</f>
        <v>0</v>
      </c>
      <c r="I1984" s="3">
        <f>'5thR'!I$145</f>
        <v>0</v>
      </c>
      <c r="J1984" s="3">
        <f>'5thR'!J$145</f>
        <v>0</v>
      </c>
      <c r="K1984" s="3">
        <f>'5thR'!K$145</f>
        <v>0</v>
      </c>
      <c r="L1984" s="3">
        <f>'5thR'!L$145</f>
        <v>0</v>
      </c>
      <c r="M1984" s="3">
        <f>'5thR'!M$145</f>
        <v>0</v>
      </c>
      <c r="N1984" s="3">
        <f>'5thR'!N$145</f>
        <v>0</v>
      </c>
      <c r="O1984" s="3">
        <f>'5thR'!O$145</f>
        <v>0</v>
      </c>
      <c r="P1984" s="3">
        <f>'5thR'!P$145</f>
        <v>0</v>
      </c>
      <c r="Q1984" s="3">
        <f>'5thR'!Q$145</f>
        <v>0</v>
      </c>
      <c r="R1984" s="3">
        <f>'5thR'!R$145</f>
        <v>0</v>
      </c>
      <c r="S1984" s="3">
        <f>'5thR'!S$145</f>
        <v>0</v>
      </c>
      <c r="T1984" s="3">
        <f>'5thR'!T$145</f>
        <v>0</v>
      </c>
      <c r="U1984" s="10">
        <f t="shared" si="139"/>
        <v>0</v>
      </c>
    </row>
    <row r="1985" spans="1:21" x14ac:dyDescent="0.35">
      <c r="B1985" s="4" t="s">
        <v>17</v>
      </c>
      <c r="C1985" s="3">
        <f>'6thR'!C$145</f>
        <v>0</v>
      </c>
      <c r="D1985" s="3">
        <f>'6thR'!D$145</f>
        <v>0</v>
      </c>
      <c r="E1985" s="3">
        <f>'6thR'!E$145</f>
        <v>0</v>
      </c>
      <c r="F1985" s="3">
        <f>'6thR'!F$145</f>
        <v>0</v>
      </c>
      <c r="G1985" s="3">
        <f>'6thR'!G$145</f>
        <v>0</v>
      </c>
      <c r="H1985" s="3">
        <f>'6thR'!H$145</f>
        <v>0</v>
      </c>
      <c r="I1985" s="3">
        <f>'6thR'!I$145</f>
        <v>0</v>
      </c>
      <c r="J1985" s="3">
        <f>'6thR'!J$145</f>
        <v>0</v>
      </c>
      <c r="K1985" s="3">
        <f>'6thR'!K$145</f>
        <v>0</v>
      </c>
      <c r="L1985" s="3">
        <f>'6thR'!L$145</f>
        <v>0</v>
      </c>
      <c r="M1985" s="3">
        <f>'6thR'!M$145</f>
        <v>0</v>
      </c>
      <c r="N1985" s="3">
        <f>'6thR'!N$145</f>
        <v>0</v>
      </c>
      <c r="O1985" s="3">
        <f>'6thR'!O$145</f>
        <v>0</v>
      </c>
      <c r="P1985" s="3">
        <f>'6thR'!P$145</f>
        <v>0</v>
      </c>
      <c r="Q1985" s="3">
        <f>'6thR'!Q$145</f>
        <v>0</v>
      </c>
      <c r="R1985" s="3">
        <f>'6thR'!R$145</f>
        <v>0</v>
      </c>
      <c r="S1985" s="3">
        <f>'6thR'!S$145</f>
        <v>0</v>
      </c>
      <c r="T1985" s="3">
        <f>'6thR'!T$145</f>
        <v>0</v>
      </c>
      <c r="U1985" s="10">
        <f t="shared" si="139"/>
        <v>0</v>
      </c>
    </row>
    <row r="1986" spans="1:21" x14ac:dyDescent="0.35">
      <c r="B1986" s="4" t="s">
        <v>18</v>
      </c>
      <c r="C1986" s="3">
        <f>'7thR'!C$145</f>
        <v>0</v>
      </c>
      <c r="D1986" s="3">
        <f>'7thR'!D$145</f>
        <v>0</v>
      </c>
      <c r="E1986" s="3">
        <f>'7thR'!E$145</f>
        <v>0</v>
      </c>
      <c r="F1986" s="3">
        <f>'7thR'!F$145</f>
        <v>0</v>
      </c>
      <c r="G1986" s="3">
        <f>'7thR'!G$145</f>
        <v>0</v>
      </c>
      <c r="H1986" s="3">
        <f>'7thR'!H$145</f>
        <v>0</v>
      </c>
      <c r="I1986" s="3">
        <f>'7thR'!I$145</f>
        <v>0</v>
      </c>
      <c r="J1986" s="3">
        <f>'7thR'!J$145</f>
        <v>0</v>
      </c>
      <c r="K1986" s="3">
        <f>'7thR'!K$145</f>
        <v>0</v>
      </c>
      <c r="L1986" s="3">
        <f>'7thR'!L$145</f>
        <v>0</v>
      </c>
      <c r="M1986" s="3">
        <f>'7thR'!M$145</f>
        <v>0</v>
      </c>
      <c r="N1986" s="3">
        <f>'7thR'!N$145</f>
        <v>0</v>
      </c>
      <c r="O1986" s="3">
        <f>'7thR'!O$145</f>
        <v>0</v>
      </c>
      <c r="P1986" s="3">
        <f>'7thR'!P$145</f>
        <v>0</v>
      </c>
      <c r="Q1986" s="3">
        <f>'7thR'!Q$145</f>
        <v>0</v>
      </c>
      <c r="R1986" s="3">
        <f>'7thR'!R$145</f>
        <v>0</v>
      </c>
      <c r="S1986" s="3">
        <f>'7thR'!S$145</f>
        <v>0</v>
      </c>
      <c r="T1986" s="3">
        <f>'7thR'!T$145</f>
        <v>0</v>
      </c>
      <c r="U1986" s="10">
        <f t="shared" si="139"/>
        <v>0</v>
      </c>
    </row>
    <row r="1987" spans="1:21" ht="15" thickBot="1" x14ac:dyDescent="0.4">
      <c r="B1987" s="4" t="s">
        <v>19</v>
      </c>
      <c r="C1987" s="32">
        <f>'8thR'!C$145</f>
        <v>0</v>
      </c>
      <c r="D1987" s="32">
        <f>'8thR'!D$145</f>
        <v>0</v>
      </c>
      <c r="E1987" s="32">
        <f>'8thR'!E$145</f>
        <v>0</v>
      </c>
      <c r="F1987" s="32">
        <f>'8thR'!F$145</f>
        <v>0</v>
      </c>
      <c r="G1987" s="32">
        <f>'8thR'!G$145</f>
        <v>0</v>
      </c>
      <c r="H1987" s="32">
        <f>'8thR'!H$145</f>
        <v>0</v>
      </c>
      <c r="I1987" s="32">
        <f>'8thR'!I$145</f>
        <v>0</v>
      </c>
      <c r="J1987" s="32">
        <f>'8thR'!J$145</f>
        <v>0</v>
      </c>
      <c r="K1987" s="32">
        <f>'8thR'!K$145</f>
        <v>0</v>
      </c>
      <c r="L1987" s="32">
        <f>'8thR'!L$145</f>
        <v>0</v>
      </c>
      <c r="M1987" s="32">
        <f>'8thR'!M$145</f>
        <v>0</v>
      </c>
      <c r="N1987" s="32">
        <f>'8thR'!N$145</f>
        <v>0</v>
      </c>
      <c r="O1987" s="32">
        <f>'8thR'!O$145</f>
        <v>0</v>
      </c>
      <c r="P1987" s="32">
        <f>'8thR'!P$145</f>
        <v>0</v>
      </c>
      <c r="Q1987" s="32">
        <f>'8thR'!Q$145</f>
        <v>0</v>
      </c>
      <c r="R1987" s="32">
        <f>'8thR'!R$145</f>
        <v>0</v>
      </c>
      <c r="S1987" s="32">
        <f>'8thR'!S$145</f>
        <v>0</v>
      </c>
      <c r="T1987" s="32">
        <f>'8thR'!T$145</f>
        <v>0</v>
      </c>
      <c r="U1987" s="10">
        <f t="shared" si="139"/>
        <v>0</v>
      </c>
    </row>
    <row r="1988" spans="1:21" ht="16" thickTop="1" x14ac:dyDescent="0.35">
      <c r="B1988" s="38" t="s">
        <v>12</v>
      </c>
      <c r="C1988" s="30">
        <f>score!H$145</f>
        <v>0</v>
      </c>
      <c r="D1988" s="30">
        <f>score!I$145</f>
        <v>0</v>
      </c>
      <c r="E1988" s="30">
        <f>score!J$145</f>
        <v>0</v>
      </c>
      <c r="F1988" s="30">
        <f>score!K$145</f>
        <v>0</v>
      </c>
      <c r="G1988" s="30">
        <f>score!L$145</f>
        <v>0</v>
      </c>
      <c r="H1988" s="30">
        <f>score!M$145</f>
        <v>0</v>
      </c>
      <c r="I1988" s="30">
        <f>score!N$145</f>
        <v>0</v>
      </c>
      <c r="J1988" s="30">
        <f>score!O$145</f>
        <v>0</v>
      </c>
      <c r="K1988" s="30">
        <f>score!P$145</f>
        <v>0</v>
      </c>
      <c r="L1988" s="30">
        <f>score!Q$145</f>
        <v>0</v>
      </c>
      <c r="M1988" s="30">
        <f>score!R$145</f>
        <v>0</v>
      </c>
      <c r="N1988" s="30">
        <f>score!S$145</f>
        <v>0</v>
      </c>
      <c r="O1988" s="30">
        <f>score!T$145</f>
        <v>0</v>
      </c>
      <c r="P1988" s="30">
        <f>score!U$145</f>
        <v>0</v>
      </c>
      <c r="Q1988" s="30">
        <f>score!V$145</f>
        <v>0</v>
      </c>
      <c r="R1988" s="30">
        <f>score!W$145</f>
        <v>0</v>
      </c>
      <c r="S1988" s="30">
        <f>score!X$145</f>
        <v>0</v>
      </c>
      <c r="T1988" s="30">
        <f>score!Y$145</f>
        <v>0</v>
      </c>
      <c r="U1988" s="34">
        <f t="shared" si="139"/>
        <v>0</v>
      </c>
    </row>
    <row r="1989" spans="1:21" ht="15.5" x14ac:dyDescent="0.35">
      <c r="B1989" s="39" t="s">
        <v>7</v>
      </c>
      <c r="C1989" s="40">
        <f>score!H$147</f>
        <v>4</v>
      </c>
      <c r="D1989" s="40">
        <f>score!$I$147</f>
        <v>3</v>
      </c>
      <c r="E1989" s="40">
        <f>score!$J$147</f>
        <v>3</v>
      </c>
      <c r="F1989" s="40">
        <f>score!$K$147</f>
        <v>4</v>
      </c>
      <c r="G1989" s="40">
        <f>score!$L$147</f>
        <v>4</v>
      </c>
      <c r="H1989" s="40">
        <f>score!$M$147</f>
        <v>4</v>
      </c>
      <c r="I1989" s="40">
        <f>score!$N$147</f>
        <v>3</v>
      </c>
      <c r="J1989" s="40">
        <f>score!$O$147</f>
        <v>4</v>
      </c>
      <c r="K1989" s="40">
        <f>score!$P$147</f>
        <v>3</v>
      </c>
      <c r="L1989" s="40">
        <f>score!$Q$147</f>
        <v>4</v>
      </c>
      <c r="M1989" s="40">
        <f>score!$R$147</f>
        <v>3</v>
      </c>
      <c r="N1989" s="40">
        <f>score!$S$147</f>
        <v>3</v>
      </c>
      <c r="O1989" s="40">
        <f>score!$T$147</f>
        <v>4</v>
      </c>
      <c r="P1989" s="40">
        <f>score!$U$147</f>
        <v>4</v>
      </c>
      <c r="Q1989" s="40">
        <f>score!$V$147</f>
        <v>4</v>
      </c>
      <c r="R1989" s="40">
        <f>score!$W$147</f>
        <v>3</v>
      </c>
      <c r="S1989" s="40">
        <f>score!$X$147</f>
        <v>4</v>
      </c>
      <c r="T1989" s="40">
        <f>score!$Y$147</f>
        <v>3</v>
      </c>
      <c r="U1989" s="13">
        <f t="shared" si="139"/>
        <v>64</v>
      </c>
    </row>
    <row r="1991" spans="1:21" x14ac:dyDescent="0.35">
      <c r="A1991" s="151">
        <f>score!A146</f>
        <v>140</v>
      </c>
      <c r="C1991" s="149" t="s">
        <v>6</v>
      </c>
      <c r="D1991" s="149"/>
      <c r="E1991" s="149"/>
      <c r="F1991" s="149"/>
      <c r="G1991" s="149"/>
      <c r="H1991" s="149"/>
      <c r="I1991" s="149"/>
      <c r="J1991" s="149"/>
      <c r="K1991" s="149"/>
      <c r="L1991" s="149"/>
      <c r="M1991" s="149"/>
      <c r="N1991" s="149"/>
      <c r="O1991" s="149"/>
      <c r="P1991" s="149"/>
      <c r="Q1991" s="149"/>
      <c r="R1991" s="149"/>
      <c r="S1991" s="149"/>
      <c r="T1991" s="149"/>
    </row>
    <row r="1992" spans="1:21" x14ac:dyDescent="0.35">
      <c r="A1992" s="151"/>
      <c r="B1992" s="152" t="str">
        <f>score!F146</f>
        <v/>
      </c>
      <c r="C1992" s="147">
        <v>1</v>
      </c>
      <c r="D1992" s="147">
        <v>2</v>
      </c>
      <c r="E1992" s="147">
        <v>3</v>
      </c>
      <c r="F1992" s="147">
        <v>4</v>
      </c>
      <c r="G1992" s="147">
        <v>5</v>
      </c>
      <c r="H1992" s="147">
        <v>6</v>
      </c>
      <c r="I1992" s="147">
        <v>7</v>
      </c>
      <c r="J1992" s="147">
        <v>8</v>
      </c>
      <c r="K1992" s="147">
        <v>9</v>
      </c>
      <c r="L1992" s="147">
        <v>10</v>
      </c>
      <c r="M1992" s="147">
        <v>11</v>
      </c>
      <c r="N1992" s="147">
        <v>12</v>
      </c>
      <c r="O1992" s="147">
        <v>13</v>
      </c>
      <c r="P1992" s="147">
        <v>14</v>
      </c>
      <c r="Q1992" s="147">
        <v>15</v>
      </c>
      <c r="R1992" s="147">
        <v>16</v>
      </c>
      <c r="S1992" s="147">
        <v>17</v>
      </c>
      <c r="T1992" s="147">
        <v>18</v>
      </c>
      <c r="U1992" s="42" t="s">
        <v>1</v>
      </c>
    </row>
    <row r="1993" spans="1:21" x14ac:dyDescent="0.35">
      <c r="B1993" s="152"/>
      <c r="C1993" s="147"/>
      <c r="D1993" s="147"/>
      <c r="E1993" s="147"/>
      <c r="F1993" s="147"/>
      <c r="G1993" s="147"/>
      <c r="H1993" s="147"/>
      <c r="I1993" s="147"/>
      <c r="J1993" s="147"/>
      <c r="K1993" s="147"/>
      <c r="L1993" s="147"/>
      <c r="M1993" s="147"/>
      <c r="N1993" s="147"/>
      <c r="O1993" s="147"/>
      <c r="P1993" s="147"/>
      <c r="Q1993" s="147"/>
      <c r="R1993" s="147"/>
      <c r="S1993" s="147"/>
      <c r="T1993" s="147"/>
      <c r="U1993" s="43"/>
    </row>
    <row r="1994" spans="1:21" x14ac:dyDescent="0.35">
      <c r="B1994" s="4" t="s">
        <v>8</v>
      </c>
      <c r="C1994" s="3">
        <f>'1stR'!C$146</f>
        <v>0</v>
      </c>
      <c r="D1994" s="3">
        <f>'1stR'!D$146</f>
        <v>0</v>
      </c>
      <c r="E1994" s="3">
        <f>'1stR'!E$146</f>
        <v>0</v>
      </c>
      <c r="F1994" s="3">
        <f>'1stR'!F$146</f>
        <v>0</v>
      </c>
      <c r="G1994" s="3">
        <f>'1stR'!G$146</f>
        <v>0</v>
      </c>
      <c r="H1994" s="3">
        <f>'1stR'!H$146</f>
        <v>0</v>
      </c>
      <c r="I1994" s="3">
        <f>'1stR'!I$146</f>
        <v>0</v>
      </c>
      <c r="J1994" s="3">
        <f>'1stR'!J$146</f>
        <v>0</v>
      </c>
      <c r="K1994" s="3">
        <f>'1stR'!K$146</f>
        <v>0</v>
      </c>
      <c r="L1994" s="3">
        <f>'1stR'!L$146</f>
        <v>0</v>
      </c>
      <c r="M1994" s="3">
        <f>'1stR'!M$146</f>
        <v>0</v>
      </c>
      <c r="N1994" s="3">
        <f>'1stR'!N$146</f>
        <v>0</v>
      </c>
      <c r="O1994" s="3">
        <f>'1stR'!O$146</f>
        <v>0</v>
      </c>
      <c r="P1994" s="3">
        <f>'1stR'!P$146</f>
        <v>0</v>
      </c>
      <c r="Q1994" s="3">
        <f>'1stR'!Q$146</f>
        <v>0</v>
      </c>
      <c r="R1994" s="3">
        <f>'1stR'!R$146</f>
        <v>0</v>
      </c>
      <c r="S1994" s="3">
        <f>'1stR'!S$146</f>
        <v>0</v>
      </c>
      <c r="T1994" s="3">
        <f>'1stR'!T$146</f>
        <v>0</v>
      </c>
      <c r="U1994" s="10">
        <f>SUM(C1994:T1994)</f>
        <v>0</v>
      </c>
    </row>
    <row r="1995" spans="1:21" x14ac:dyDescent="0.35">
      <c r="B1995" s="4" t="s">
        <v>13</v>
      </c>
      <c r="C1995" s="3">
        <f>'2ndR'!C$146</f>
        <v>0</v>
      </c>
      <c r="D1995" s="3">
        <f>'2ndR'!D$146</f>
        <v>0</v>
      </c>
      <c r="E1995" s="3">
        <f>'2ndR'!E$146</f>
        <v>0</v>
      </c>
      <c r="F1995" s="3">
        <f>'2ndR'!F$146</f>
        <v>0</v>
      </c>
      <c r="G1995" s="3">
        <f>'2ndR'!G$146</f>
        <v>0</v>
      </c>
      <c r="H1995" s="3">
        <f>'2ndR'!H$146</f>
        <v>0</v>
      </c>
      <c r="I1995" s="3">
        <f>'2ndR'!I$146</f>
        <v>0</v>
      </c>
      <c r="J1995" s="3">
        <f>'2ndR'!J$146</f>
        <v>0</v>
      </c>
      <c r="K1995" s="3">
        <f>'2ndR'!K$146</f>
        <v>0</v>
      </c>
      <c r="L1995" s="3">
        <f>'2ndR'!L$146</f>
        <v>0</v>
      </c>
      <c r="M1995" s="3">
        <f>'2ndR'!M$146</f>
        <v>0</v>
      </c>
      <c r="N1995" s="3">
        <f>'2ndR'!N$146</f>
        <v>0</v>
      </c>
      <c r="O1995" s="3">
        <f>'2ndR'!O$146</f>
        <v>0</v>
      </c>
      <c r="P1995" s="3">
        <f>'2ndR'!P$146</f>
        <v>0</v>
      </c>
      <c r="Q1995" s="3">
        <f>'2ndR'!Q$146</f>
        <v>0</v>
      </c>
      <c r="R1995" s="3">
        <f>'2ndR'!R$146</f>
        <v>0</v>
      </c>
      <c r="S1995" s="3">
        <f>'2ndR'!S$146</f>
        <v>0</v>
      </c>
      <c r="T1995" s="3">
        <f>'2ndR'!T$146</f>
        <v>0</v>
      </c>
      <c r="U1995" s="10">
        <f t="shared" ref="U1995:U2003" si="140">SUM(C1995:T1995)</f>
        <v>0</v>
      </c>
    </row>
    <row r="1996" spans="1:21" x14ac:dyDescent="0.35">
      <c r="B1996" s="4" t="s">
        <v>14</v>
      </c>
      <c r="C1996" s="3">
        <f>'3rdR'!C$146</f>
        <v>0</v>
      </c>
      <c r="D1996" s="3">
        <f>'3rdR'!D$146</f>
        <v>0</v>
      </c>
      <c r="E1996" s="3">
        <f>'3rdR'!E$146</f>
        <v>0</v>
      </c>
      <c r="F1996" s="3">
        <f>'3rdR'!F$146</f>
        <v>0</v>
      </c>
      <c r="G1996" s="3">
        <f>'3rdR'!G$146</f>
        <v>0</v>
      </c>
      <c r="H1996" s="3">
        <f>'3rdR'!H$146</f>
        <v>0</v>
      </c>
      <c r="I1996" s="3">
        <f>'3rdR'!I$146</f>
        <v>0</v>
      </c>
      <c r="J1996" s="3">
        <f>'3rdR'!J$146</f>
        <v>0</v>
      </c>
      <c r="K1996" s="3">
        <f>'3rdR'!K$146</f>
        <v>0</v>
      </c>
      <c r="L1996" s="3">
        <f>'3rdR'!L$146</f>
        <v>0</v>
      </c>
      <c r="M1996" s="3">
        <f>'3rdR'!M$146</f>
        <v>0</v>
      </c>
      <c r="N1996" s="3">
        <f>'3rdR'!N$146</f>
        <v>0</v>
      </c>
      <c r="O1996" s="3">
        <f>'3rdR'!O$146</f>
        <v>0</v>
      </c>
      <c r="P1996" s="3">
        <f>'3rdR'!P$146</f>
        <v>0</v>
      </c>
      <c r="Q1996" s="3">
        <f>'3rdR'!Q$146</f>
        <v>0</v>
      </c>
      <c r="R1996" s="3">
        <f>'3rdR'!R$146</f>
        <v>0</v>
      </c>
      <c r="S1996" s="3">
        <f>'3rdR'!S$146</f>
        <v>0</v>
      </c>
      <c r="T1996" s="3">
        <f>'3rdR'!T$146</f>
        <v>0</v>
      </c>
      <c r="U1996" s="10">
        <f t="shared" si="140"/>
        <v>0</v>
      </c>
    </row>
    <row r="1997" spans="1:21" x14ac:dyDescent="0.35">
      <c r="B1997" s="4" t="s">
        <v>15</v>
      </c>
      <c r="C1997" s="3">
        <f>'4thR'!C$146</f>
        <v>0</v>
      </c>
      <c r="D1997" s="3">
        <f>'4thR'!D$146</f>
        <v>0</v>
      </c>
      <c r="E1997" s="3">
        <f>'4thR'!E$146</f>
        <v>0</v>
      </c>
      <c r="F1997" s="3">
        <f>'4thR'!F$146</f>
        <v>0</v>
      </c>
      <c r="G1997" s="3">
        <f>'4thR'!G$146</f>
        <v>0</v>
      </c>
      <c r="H1997" s="3">
        <f>'4thR'!H$146</f>
        <v>0</v>
      </c>
      <c r="I1997" s="3">
        <f>'4thR'!I$146</f>
        <v>0</v>
      </c>
      <c r="J1997" s="3">
        <f>'4thR'!J$146</f>
        <v>0</v>
      </c>
      <c r="K1997" s="3">
        <f>'4thR'!K$146</f>
        <v>0</v>
      </c>
      <c r="L1997" s="3">
        <f>'4thR'!L$146</f>
        <v>0</v>
      </c>
      <c r="M1997" s="3">
        <f>'4thR'!M$146</f>
        <v>0</v>
      </c>
      <c r="N1997" s="3">
        <f>'4thR'!N$146</f>
        <v>0</v>
      </c>
      <c r="O1997" s="3">
        <f>'4thR'!O$146</f>
        <v>0</v>
      </c>
      <c r="P1997" s="3">
        <f>'4thR'!P$146</f>
        <v>0</v>
      </c>
      <c r="Q1997" s="3">
        <f>'4thR'!Q$146</f>
        <v>0</v>
      </c>
      <c r="R1997" s="3">
        <f>'4thR'!R$146</f>
        <v>0</v>
      </c>
      <c r="S1997" s="3">
        <f>'4thR'!S$146</f>
        <v>0</v>
      </c>
      <c r="T1997" s="3">
        <f>'4thR'!T$146</f>
        <v>0</v>
      </c>
      <c r="U1997" s="10">
        <f t="shared" si="140"/>
        <v>0</v>
      </c>
    </row>
    <row r="1998" spans="1:21" x14ac:dyDescent="0.35">
      <c r="B1998" s="4" t="s">
        <v>16</v>
      </c>
      <c r="C1998" s="3">
        <f>'5thR'!C$146</f>
        <v>0</v>
      </c>
      <c r="D1998" s="3">
        <f>'5thR'!D$146</f>
        <v>0</v>
      </c>
      <c r="E1998" s="3">
        <f>'5thR'!E$146</f>
        <v>0</v>
      </c>
      <c r="F1998" s="3">
        <f>'5thR'!F$146</f>
        <v>0</v>
      </c>
      <c r="G1998" s="3">
        <f>'5thR'!G$146</f>
        <v>0</v>
      </c>
      <c r="H1998" s="3">
        <f>'5thR'!H$146</f>
        <v>0</v>
      </c>
      <c r="I1998" s="3">
        <f>'5thR'!I$146</f>
        <v>0</v>
      </c>
      <c r="J1998" s="3">
        <f>'5thR'!J$146</f>
        <v>0</v>
      </c>
      <c r="K1998" s="3">
        <f>'5thR'!K$146</f>
        <v>0</v>
      </c>
      <c r="L1998" s="3">
        <f>'5thR'!L$146</f>
        <v>0</v>
      </c>
      <c r="M1998" s="3">
        <f>'5thR'!M$146</f>
        <v>0</v>
      </c>
      <c r="N1998" s="3">
        <f>'5thR'!N$146</f>
        <v>0</v>
      </c>
      <c r="O1998" s="3">
        <f>'5thR'!O$146</f>
        <v>0</v>
      </c>
      <c r="P1998" s="3">
        <f>'5thR'!P$146</f>
        <v>0</v>
      </c>
      <c r="Q1998" s="3">
        <f>'5thR'!Q$146</f>
        <v>0</v>
      </c>
      <c r="R1998" s="3">
        <f>'5thR'!R$146</f>
        <v>0</v>
      </c>
      <c r="S1998" s="3">
        <f>'5thR'!S$146</f>
        <v>0</v>
      </c>
      <c r="T1998" s="3">
        <f>'5thR'!T$146</f>
        <v>0</v>
      </c>
      <c r="U1998" s="10">
        <f t="shared" si="140"/>
        <v>0</v>
      </c>
    </row>
    <row r="1999" spans="1:21" x14ac:dyDescent="0.35">
      <c r="B1999" s="4" t="s">
        <v>17</v>
      </c>
      <c r="C1999" s="3">
        <f>'6thR'!C$146</f>
        <v>0</v>
      </c>
      <c r="D1999" s="3">
        <f>'6thR'!D$146</f>
        <v>0</v>
      </c>
      <c r="E1999" s="3">
        <f>'6thR'!E$146</f>
        <v>0</v>
      </c>
      <c r="F1999" s="3">
        <f>'6thR'!F$146</f>
        <v>0</v>
      </c>
      <c r="G1999" s="3">
        <f>'6thR'!G$146</f>
        <v>0</v>
      </c>
      <c r="H1999" s="3">
        <f>'6thR'!H$146</f>
        <v>0</v>
      </c>
      <c r="I1999" s="3">
        <f>'6thR'!I$146</f>
        <v>0</v>
      </c>
      <c r="J1999" s="3">
        <f>'6thR'!J$146</f>
        <v>0</v>
      </c>
      <c r="K1999" s="3">
        <f>'6thR'!K$146</f>
        <v>0</v>
      </c>
      <c r="L1999" s="3">
        <f>'6thR'!L$146</f>
        <v>0</v>
      </c>
      <c r="M1999" s="3">
        <f>'6thR'!M$146</f>
        <v>0</v>
      </c>
      <c r="N1999" s="3">
        <f>'6thR'!N$146</f>
        <v>0</v>
      </c>
      <c r="O1999" s="3">
        <f>'6thR'!O$146</f>
        <v>0</v>
      </c>
      <c r="P1999" s="3">
        <f>'6thR'!P$146</f>
        <v>0</v>
      </c>
      <c r="Q1999" s="3">
        <f>'6thR'!Q$146</f>
        <v>0</v>
      </c>
      <c r="R1999" s="3">
        <f>'6thR'!R$146</f>
        <v>0</v>
      </c>
      <c r="S1999" s="3">
        <f>'6thR'!S$146</f>
        <v>0</v>
      </c>
      <c r="T1999" s="3">
        <f>'6thR'!T$146</f>
        <v>0</v>
      </c>
      <c r="U1999" s="10">
        <f t="shared" si="140"/>
        <v>0</v>
      </c>
    </row>
    <row r="2000" spans="1:21" x14ac:dyDescent="0.35">
      <c r="B2000" s="4" t="s">
        <v>18</v>
      </c>
      <c r="C2000" s="3">
        <f>'7thR'!C$146</f>
        <v>0</v>
      </c>
      <c r="D2000" s="3">
        <f>'7thR'!D$146</f>
        <v>0</v>
      </c>
      <c r="E2000" s="3">
        <f>'7thR'!E$146</f>
        <v>0</v>
      </c>
      <c r="F2000" s="3">
        <f>'7thR'!F$146</f>
        <v>0</v>
      </c>
      <c r="G2000" s="3">
        <f>'7thR'!G$146</f>
        <v>0</v>
      </c>
      <c r="H2000" s="3">
        <f>'7thR'!H$146</f>
        <v>0</v>
      </c>
      <c r="I2000" s="3">
        <f>'7thR'!I$146</f>
        <v>0</v>
      </c>
      <c r="J2000" s="3">
        <f>'7thR'!J$146</f>
        <v>0</v>
      </c>
      <c r="K2000" s="3">
        <f>'7thR'!K$146</f>
        <v>0</v>
      </c>
      <c r="L2000" s="3">
        <f>'7thR'!L$146</f>
        <v>0</v>
      </c>
      <c r="M2000" s="3">
        <f>'7thR'!M$146</f>
        <v>0</v>
      </c>
      <c r="N2000" s="3">
        <f>'7thR'!N$146</f>
        <v>0</v>
      </c>
      <c r="O2000" s="3">
        <f>'7thR'!O$146</f>
        <v>0</v>
      </c>
      <c r="P2000" s="3">
        <f>'7thR'!P$146</f>
        <v>0</v>
      </c>
      <c r="Q2000" s="3">
        <f>'7thR'!Q$146</f>
        <v>0</v>
      </c>
      <c r="R2000" s="3">
        <f>'7thR'!R$146</f>
        <v>0</v>
      </c>
      <c r="S2000" s="3">
        <f>'7thR'!S$146</f>
        <v>0</v>
      </c>
      <c r="T2000" s="3">
        <f>'7thR'!T$146</f>
        <v>0</v>
      </c>
      <c r="U2000" s="10">
        <f t="shared" si="140"/>
        <v>0</v>
      </c>
    </row>
    <row r="2001" spans="2:21" ht="15" thickBot="1" x14ac:dyDescent="0.4">
      <c r="B2001" s="4" t="s">
        <v>19</v>
      </c>
      <c r="C2001" s="32">
        <f>'8thR'!C$146</f>
        <v>0</v>
      </c>
      <c r="D2001" s="32">
        <f>'8thR'!D$146</f>
        <v>0</v>
      </c>
      <c r="E2001" s="32">
        <f>'8thR'!E$146</f>
        <v>0</v>
      </c>
      <c r="F2001" s="32">
        <f>'8thR'!F$146</f>
        <v>0</v>
      </c>
      <c r="G2001" s="32">
        <f>'8thR'!G$146</f>
        <v>0</v>
      </c>
      <c r="H2001" s="32">
        <f>'8thR'!H$146</f>
        <v>0</v>
      </c>
      <c r="I2001" s="32">
        <f>'8thR'!I$146</f>
        <v>0</v>
      </c>
      <c r="J2001" s="32">
        <f>'8thR'!J$146</f>
        <v>0</v>
      </c>
      <c r="K2001" s="32">
        <f>'8thR'!K$146</f>
        <v>0</v>
      </c>
      <c r="L2001" s="32">
        <f>'8thR'!L$146</f>
        <v>0</v>
      </c>
      <c r="M2001" s="32">
        <f>'8thR'!M$146</f>
        <v>0</v>
      </c>
      <c r="N2001" s="32">
        <f>'8thR'!N$146</f>
        <v>0</v>
      </c>
      <c r="O2001" s="32">
        <f>'8thR'!O$146</f>
        <v>0</v>
      </c>
      <c r="P2001" s="32">
        <f>'8thR'!P$146</f>
        <v>0</v>
      </c>
      <c r="Q2001" s="32">
        <f>'8thR'!Q$146</f>
        <v>0</v>
      </c>
      <c r="R2001" s="32">
        <f>'8thR'!R$146</f>
        <v>0</v>
      </c>
      <c r="S2001" s="32">
        <f>'8thR'!S$146</f>
        <v>0</v>
      </c>
      <c r="T2001" s="32">
        <f>'8thR'!T$146</f>
        <v>0</v>
      </c>
      <c r="U2001" s="10">
        <f t="shared" si="140"/>
        <v>0</v>
      </c>
    </row>
    <row r="2002" spans="2:21" ht="16" thickTop="1" x14ac:dyDescent="0.35">
      <c r="B2002" s="38" t="s">
        <v>12</v>
      </c>
      <c r="C2002" s="30">
        <f>score!H$146</f>
        <v>0</v>
      </c>
      <c r="D2002" s="30">
        <f>score!I$146</f>
        <v>0</v>
      </c>
      <c r="E2002" s="30">
        <f>score!J$146</f>
        <v>0</v>
      </c>
      <c r="F2002" s="30">
        <f>score!K$146</f>
        <v>0</v>
      </c>
      <c r="G2002" s="30">
        <f>score!L$146</f>
        <v>0</v>
      </c>
      <c r="H2002" s="30">
        <f>score!M$146</f>
        <v>0</v>
      </c>
      <c r="I2002" s="30">
        <f>score!N$146</f>
        <v>0</v>
      </c>
      <c r="J2002" s="30">
        <f>score!O$146</f>
        <v>0</v>
      </c>
      <c r="K2002" s="30">
        <f>score!P$146</f>
        <v>0</v>
      </c>
      <c r="L2002" s="30">
        <f>score!Q$146</f>
        <v>0</v>
      </c>
      <c r="M2002" s="30">
        <f>score!R$146</f>
        <v>0</v>
      </c>
      <c r="N2002" s="30">
        <f>score!S$146</f>
        <v>0</v>
      </c>
      <c r="O2002" s="30">
        <f>score!T$146</f>
        <v>0</v>
      </c>
      <c r="P2002" s="30">
        <f>score!U$146</f>
        <v>0</v>
      </c>
      <c r="Q2002" s="30">
        <f>score!V$146</f>
        <v>0</v>
      </c>
      <c r="R2002" s="30">
        <f>score!W$146</f>
        <v>0</v>
      </c>
      <c r="S2002" s="30">
        <f>score!X$146</f>
        <v>0</v>
      </c>
      <c r="T2002" s="30">
        <f>score!Y$146</f>
        <v>0</v>
      </c>
      <c r="U2002" s="34">
        <f t="shared" si="140"/>
        <v>0</v>
      </c>
    </row>
    <row r="2003" spans="2:21" ht="15.5" x14ac:dyDescent="0.35">
      <c r="B2003" s="39" t="s">
        <v>7</v>
      </c>
      <c r="C2003" s="40">
        <f>score!H$147</f>
        <v>4</v>
      </c>
      <c r="D2003" s="40">
        <f>score!$I$147</f>
        <v>3</v>
      </c>
      <c r="E2003" s="40">
        <f>score!$J$147</f>
        <v>3</v>
      </c>
      <c r="F2003" s="40">
        <f>score!$K$147</f>
        <v>4</v>
      </c>
      <c r="G2003" s="40">
        <f>score!$L$147</f>
        <v>4</v>
      </c>
      <c r="H2003" s="40">
        <f>score!$M$147</f>
        <v>4</v>
      </c>
      <c r="I2003" s="40">
        <f>score!$N$147</f>
        <v>3</v>
      </c>
      <c r="J2003" s="40">
        <f>score!$O$147</f>
        <v>4</v>
      </c>
      <c r="K2003" s="40">
        <f>score!$P$147</f>
        <v>3</v>
      </c>
      <c r="L2003" s="40">
        <f>score!$Q$147</f>
        <v>4</v>
      </c>
      <c r="M2003" s="40">
        <f>score!$R$147</f>
        <v>3</v>
      </c>
      <c r="N2003" s="40">
        <f>score!$S$147</f>
        <v>3</v>
      </c>
      <c r="O2003" s="40">
        <f>score!$T$147</f>
        <v>4</v>
      </c>
      <c r="P2003" s="40">
        <f>score!$U$147</f>
        <v>4</v>
      </c>
      <c r="Q2003" s="40">
        <f>score!$V$147</f>
        <v>4</v>
      </c>
      <c r="R2003" s="40">
        <f>score!$W$147</f>
        <v>3</v>
      </c>
      <c r="S2003" s="40">
        <f>score!$X$147</f>
        <v>4</v>
      </c>
      <c r="T2003" s="40">
        <f>score!$Y$147</f>
        <v>3</v>
      </c>
      <c r="U2003" s="13">
        <f t="shared" si="140"/>
        <v>64</v>
      </c>
    </row>
  </sheetData>
  <sheetProtection algorithmName="SHA-512" hashValue="HawJOiXh0DB+WYfl5OUZtFF70UT85FbtuR91w4sCNGLab6qCoZb/9cH9QYzIYFuSVv3W1qT4p4PQsYaL9nL1eQ==" saltValue="h4pgG5ERs1k5hS2sqfd9DA==" spinCount="100000" sheet="1" objects="1" scenarios="1"/>
  <mergeCells count="2940">
    <mergeCell ref="C1879:T1879"/>
    <mergeCell ref="A1879:A1880"/>
    <mergeCell ref="B1880:B1881"/>
    <mergeCell ref="C1880:C1881"/>
    <mergeCell ref="D1880:D1881"/>
    <mergeCell ref="E1880:E1881"/>
    <mergeCell ref="F1880:F1881"/>
    <mergeCell ref="G1880:G1881"/>
    <mergeCell ref="H1880:H1881"/>
    <mergeCell ref="I1880:I1881"/>
    <mergeCell ref="J1880:J1881"/>
    <mergeCell ref="K1880:K1881"/>
    <mergeCell ref="L1880:L1881"/>
    <mergeCell ref="M1880:M1881"/>
    <mergeCell ref="N1880:N1881"/>
    <mergeCell ref="O1880:O1881"/>
    <mergeCell ref="P1880:P1881"/>
    <mergeCell ref="Q1880:Q1881"/>
    <mergeCell ref="R1880:R1881"/>
    <mergeCell ref="S1880:S1881"/>
    <mergeCell ref="T1880:T1881"/>
    <mergeCell ref="C1865:T1865"/>
    <mergeCell ref="A1865:A1866"/>
    <mergeCell ref="B1866:B1867"/>
    <mergeCell ref="C1866:C1867"/>
    <mergeCell ref="D1866:D1867"/>
    <mergeCell ref="E1866:E1867"/>
    <mergeCell ref="F1866:F1867"/>
    <mergeCell ref="G1866:G1867"/>
    <mergeCell ref="H1866:H1867"/>
    <mergeCell ref="I1866:I1867"/>
    <mergeCell ref="J1866:J1867"/>
    <mergeCell ref="K1866:K1867"/>
    <mergeCell ref="L1866:L1867"/>
    <mergeCell ref="M1866:M1867"/>
    <mergeCell ref="N1866:N1867"/>
    <mergeCell ref="O1866:O1867"/>
    <mergeCell ref="P1866:P1867"/>
    <mergeCell ref="Q1866:Q1867"/>
    <mergeCell ref="R1866:R1867"/>
    <mergeCell ref="S1866:S1867"/>
    <mergeCell ref="T1866:T1867"/>
    <mergeCell ref="C1851:T1851"/>
    <mergeCell ref="A1851:A1852"/>
    <mergeCell ref="B1852:B1853"/>
    <mergeCell ref="C1852:C1853"/>
    <mergeCell ref="D1852:D1853"/>
    <mergeCell ref="E1852:E1853"/>
    <mergeCell ref="F1852:F1853"/>
    <mergeCell ref="G1852:G1853"/>
    <mergeCell ref="H1852:H1853"/>
    <mergeCell ref="I1852:I1853"/>
    <mergeCell ref="J1852:J1853"/>
    <mergeCell ref="K1852:K1853"/>
    <mergeCell ref="L1852:L1853"/>
    <mergeCell ref="M1852:M1853"/>
    <mergeCell ref="N1852:N1853"/>
    <mergeCell ref="O1852:O1853"/>
    <mergeCell ref="P1852:P1853"/>
    <mergeCell ref="Q1852:Q1853"/>
    <mergeCell ref="R1852:R1853"/>
    <mergeCell ref="S1852:S1853"/>
    <mergeCell ref="T1852:T1853"/>
    <mergeCell ref="C1837:T1837"/>
    <mergeCell ref="A1837:A1838"/>
    <mergeCell ref="B1838:B1839"/>
    <mergeCell ref="C1838:C1839"/>
    <mergeCell ref="D1838:D1839"/>
    <mergeCell ref="E1838:E1839"/>
    <mergeCell ref="F1838:F1839"/>
    <mergeCell ref="G1838:G1839"/>
    <mergeCell ref="H1838:H1839"/>
    <mergeCell ref="I1838:I1839"/>
    <mergeCell ref="J1838:J1839"/>
    <mergeCell ref="K1838:K1839"/>
    <mergeCell ref="L1838:L1839"/>
    <mergeCell ref="M1838:M1839"/>
    <mergeCell ref="N1838:N1839"/>
    <mergeCell ref="O1838:O1839"/>
    <mergeCell ref="P1838:P1839"/>
    <mergeCell ref="Q1838:Q1839"/>
    <mergeCell ref="R1838:R1839"/>
    <mergeCell ref="S1838:S1839"/>
    <mergeCell ref="T1838:T1839"/>
    <mergeCell ref="C1823:T1823"/>
    <mergeCell ref="A1823:A1824"/>
    <mergeCell ref="B1824:B1825"/>
    <mergeCell ref="C1824:C1825"/>
    <mergeCell ref="D1824:D1825"/>
    <mergeCell ref="E1824:E1825"/>
    <mergeCell ref="F1824:F1825"/>
    <mergeCell ref="G1824:G1825"/>
    <mergeCell ref="H1824:H1825"/>
    <mergeCell ref="I1824:I1825"/>
    <mergeCell ref="J1824:J1825"/>
    <mergeCell ref="K1824:K1825"/>
    <mergeCell ref="L1824:L1825"/>
    <mergeCell ref="M1824:M1825"/>
    <mergeCell ref="N1824:N1825"/>
    <mergeCell ref="O1824:O1825"/>
    <mergeCell ref="P1824:P1825"/>
    <mergeCell ref="Q1824:Q1825"/>
    <mergeCell ref="R1824:R1825"/>
    <mergeCell ref="S1824:S1825"/>
    <mergeCell ref="T1824:T1825"/>
    <mergeCell ref="C1809:T1809"/>
    <mergeCell ref="A1809:A1810"/>
    <mergeCell ref="B1810:B1811"/>
    <mergeCell ref="C1810:C1811"/>
    <mergeCell ref="D1810:D1811"/>
    <mergeCell ref="E1810:E1811"/>
    <mergeCell ref="F1810:F1811"/>
    <mergeCell ref="G1810:G1811"/>
    <mergeCell ref="H1810:H1811"/>
    <mergeCell ref="I1810:I1811"/>
    <mergeCell ref="J1810:J1811"/>
    <mergeCell ref="K1810:K1811"/>
    <mergeCell ref="L1810:L1811"/>
    <mergeCell ref="M1810:M1811"/>
    <mergeCell ref="N1810:N1811"/>
    <mergeCell ref="O1810:O1811"/>
    <mergeCell ref="P1810:P1811"/>
    <mergeCell ref="Q1810:Q1811"/>
    <mergeCell ref="R1810:R1811"/>
    <mergeCell ref="S1810:S1811"/>
    <mergeCell ref="T1810:T1811"/>
    <mergeCell ref="C1795:T1795"/>
    <mergeCell ref="A1795:A1796"/>
    <mergeCell ref="B1796:B1797"/>
    <mergeCell ref="C1796:C1797"/>
    <mergeCell ref="D1796:D1797"/>
    <mergeCell ref="E1796:E1797"/>
    <mergeCell ref="F1796:F1797"/>
    <mergeCell ref="G1796:G1797"/>
    <mergeCell ref="H1796:H1797"/>
    <mergeCell ref="I1796:I1797"/>
    <mergeCell ref="J1796:J1797"/>
    <mergeCell ref="K1796:K1797"/>
    <mergeCell ref="L1796:L1797"/>
    <mergeCell ref="M1796:M1797"/>
    <mergeCell ref="N1796:N1797"/>
    <mergeCell ref="O1796:O1797"/>
    <mergeCell ref="P1796:P1797"/>
    <mergeCell ref="Q1796:Q1797"/>
    <mergeCell ref="R1796:R1797"/>
    <mergeCell ref="S1796:S1797"/>
    <mergeCell ref="T1796:T1797"/>
    <mergeCell ref="C1781:T1781"/>
    <mergeCell ref="A1781:A1782"/>
    <mergeCell ref="B1782:B1783"/>
    <mergeCell ref="C1782:C1783"/>
    <mergeCell ref="D1782:D1783"/>
    <mergeCell ref="E1782:E1783"/>
    <mergeCell ref="F1782:F1783"/>
    <mergeCell ref="G1782:G1783"/>
    <mergeCell ref="H1782:H1783"/>
    <mergeCell ref="I1782:I1783"/>
    <mergeCell ref="J1782:J1783"/>
    <mergeCell ref="K1782:K1783"/>
    <mergeCell ref="L1782:L1783"/>
    <mergeCell ref="M1782:M1783"/>
    <mergeCell ref="N1782:N1783"/>
    <mergeCell ref="O1782:O1783"/>
    <mergeCell ref="P1782:P1783"/>
    <mergeCell ref="Q1782:Q1783"/>
    <mergeCell ref="R1782:R1783"/>
    <mergeCell ref="S1782:S1783"/>
    <mergeCell ref="T1782:T1783"/>
    <mergeCell ref="C1767:T1767"/>
    <mergeCell ref="A1767:A1768"/>
    <mergeCell ref="B1768:B1769"/>
    <mergeCell ref="C1768:C1769"/>
    <mergeCell ref="D1768:D1769"/>
    <mergeCell ref="E1768:E1769"/>
    <mergeCell ref="F1768:F1769"/>
    <mergeCell ref="G1768:G1769"/>
    <mergeCell ref="H1768:H1769"/>
    <mergeCell ref="I1768:I1769"/>
    <mergeCell ref="J1768:J1769"/>
    <mergeCell ref="K1768:K1769"/>
    <mergeCell ref="L1768:L1769"/>
    <mergeCell ref="M1768:M1769"/>
    <mergeCell ref="N1768:N1769"/>
    <mergeCell ref="O1768:O1769"/>
    <mergeCell ref="P1768:P1769"/>
    <mergeCell ref="Q1768:Q1769"/>
    <mergeCell ref="R1768:R1769"/>
    <mergeCell ref="S1768:S1769"/>
    <mergeCell ref="T1768:T1769"/>
    <mergeCell ref="C1753:T1753"/>
    <mergeCell ref="A1753:A1754"/>
    <mergeCell ref="B1754:B1755"/>
    <mergeCell ref="C1754:C1755"/>
    <mergeCell ref="D1754:D1755"/>
    <mergeCell ref="E1754:E1755"/>
    <mergeCell ref="F1754:F1755"/>
    <mergeCell ref="G1754:G1755"/>
    <mergeCell ref="H1754:H1755"/>
    <mergeCell ref="I1754:I1755"/>
    <mergeCell ref="J1754:J1755"/>
    <mergeCell ref="K1754:K1755"/>
    <mergeCell ref="L1754:L1755"/>
    <mergeCell ref="M1754:M1755"/>
    <mergeCell ref="N1754:N1755"/>
    <mergeCell ref="O1754:O1755"/>
    <mergeCell ref="P1754:P1755"/>
    <mergeCell ref="Q1754:Q1755"/>
    <mergeCell ref="R1754:R1755"/>
    <mergeCell ref="S1754:S1755"/>
    <mergeCell ref="T1754:T1755"/>
    <mergeCell ref="C1739:T1739"/>
    <mergeCell ref="A1739:A1740"/>
    <mergeCell ref="B1740:B1741"/>
    <mergeCell ref="C1740:C1741"/>
    <mergeCell ref="D1740:D1741"/>
    <mergeCell ref="E1740:E1741"/>
    <mergeCell ref="F1740:F1741"/>
    <mergeCell ref="G1740:G1741"/>
    <mergeCell ref="H1740:H1741"/>
    <mergeCell ref="I1740:I1741"/>
    <mergeCell ref="J1740:J1741"/>
    <mergeCell ref="K1740:K1741"/>
    <mergeCell ref="L1740:L1741"/>
    <mergeCell ref="M1740:M1741"/>
    <mergeCell ref="N1740:N1741"/>
    <mergeCell ref="O1740:O1741"/>
    <mergeCell ref="P1740:P1741"/>
    <mergeCell ref="Q1740:Q1741"/>
    <mergeCell ref="R1740:R1741"/>
    <mergeCell ref="S1740:S1741"/>
    <mergeCell ref="T1740:T1741"/>
    <mergeCell ref="N1712:N1713"/>
    <mergeCell ref="C1725:T1725"/>
    <mergeCell ref="A1725:A1726"/>
    <mergeCell ref="B1726:B1727"/>
    <mergeCell ref="C1726:C1727"/>
    <mergeCell ref="D1726:D1727"/>
    <mergeCell ref="E1726:E1727"/>
    <mergeCell ref="F1726:F1727"/>
    <mergeCell ref="G1726:G1727"/>
    <mergeCell ref="H1726:H1727"/>
    <mergeCell ref="I1726:I1727"/>
    <mergeCell ref="J1726:J1727"/>
    <mergeCell ref="K1726:K1727"/>
    <mergeCell ref="L1726:L1727"/>
    <mergeCell ref="M1726:M1727"/>
    <mergeCell ref="N1726:N1727"/>
    <mergeCell ref="O1726:O1727"/>
    <mergeCell ref="P1726:P1727"/>
    <mergeCell ref="Q1726:Q1727"/>
    <mergeCell ref="R1726:R1727"/>
    <mergeCell ref="S1726:S1727"/>
    <mergeCell ref="T1726:T1727"/>
    <mergeCell ref="O1698:O1699"/>
    <mergeCell ref="P1698:P1699"/>
    <mergeCell ref="Q1698:Q1699"/>
    <mergeCell ref="R1698:R1699"/>
    <mergeCell ref="S1698:S1699"/>
    <mergeCell ref="A1711:A1712"/>
    <mergeCell ref="B1712:B1713"/>
    <mergeCell ref="C1712:C1713"/>
    <mergeCell ref="D1712:D1713"/>
    <mergeCell ref="E1712:E1713"/>
    <mergeCell ref="F1712:F1713"/>
    <mergeCell ref="I1712:I1713"/>
    <mergeCell ref="O1712:O1713"/>
    <mergeCell ref="C1711:T1711"/>
    <mergeCell ref="G1712:G1713"/>
    <mergeCell ref="H1712:H1713"/>
    <mergeCell ref="T1698:T1699"/>
    <mergeCell ref="I1698:I1699"/>
    <mergeCell ref="J1698:J1699"/>
    <mergeCell ref="K1698:K1699"/>
    <mergeCell ref="L1698:L1699"/>
    <mergeCell ref="M1698:M1699"/>
    <mergeCell ref="N1698:N1699"/>
    <mergeCell ref="P1712:P1713"/>
    <mergeCell ref="Q1712:Q1713"/>
    <mergeCell ref="R1712:R1713"/>
    <mergeCell ref="S1712:S1713"/>
    <mergeCell ref="T1712:T1713"/>
    <mergeCell ref="J1712:J1713"/>
    <mergeCell ref="K1712:K1713"/>
    <mergeCell ref="L1712:L1713"/>
    <mergeCell ref="M1712:M1713"/>
    <mergeCell ref="A1697:A1698"/>
    <mergeCell ref="B1698:B1699"/>
    <mergeCell ref="C1698:C1699"/>
    <mergeCell ref="D1698:D1699"/>
    <mergeCell ref="E1698:E1699"/>
    <mergeCell ref="F1698:F1699"/>
    <mergeCell ref="G1698:G1699"/>
    <mergeCell ref="H1698:H1699"/>
    <mergeCell ref="C1669:T1669"/>
    <mergeCell ref="T1684:T1685"/>
    <mergeCell ref="C1697:T1697"/>
    <mergeCell ref="S1656:S1657"/>
    <mergeCell ref="T1656:T1657"/>
    <mergeCell ref="J1656:J1657"/>
    <mergeCell ref="K1656:K1657"/>
    <mergeCell ref="L1656:L1657"/>
    <mergeCell ref="M1656:M1657"/>
    <mergeCell ref="A1655:A1656"/>
    <mergeCell ref="B1656:B1657"/>
    <mergeCell ref="C1656:C1657"/>
    <mergeCell ref="D1656:D1657"/>
    <mergeCell ref="N1684:N1685"/>
    <mergeCell ref="O1684:O1685"/>
    <mergeCell ref="P1684:P1685"/>
    <mergeCell ref="Q1684:Q1685"/>
    <mergeCell ref="R1684:R1685"/>
    <mergeCell ref="S1684:S1685"/>
    <mergeCell ref="H1684:H1685"/>
    <mergeCell ref="I1684:I1685"/>
    <mergeCell ref="J1684:J1685"/>
    <mergeCell ref="K1684:K1685"/>
    <mergeCell ref="L1684:L1685"/>
    <mergeCell ref="S1670:S1671"/>
    <mergeCell ref="T1670:T1671"/>
    <mergeCell ref="C1683:T1683"/>
    <mergeCell ref="A1683:A1684"/>
    <mergeCell ref="B1684:B1685"/>
    <mergeCell ref="C1684:C1685"/>
    <mergeCell ref="D1684:D1685"/>
    <mergeCell ref="E1684:E1685"/>
    <mergeCell ref="F1684:F1685"/>
    <mergeCell ref="G1684:G1685"/>
    <mergeCell ref="M1670:M1671"/>
    <mergeCell ref="N1670:N1671"/>
    <mergeCell ref="O1670:O1671"/>
    <mergeCell ref="P1670:P1671"/>
    <mergeCell ref="Q1670:Q1671"/>
    <mergeCell ref="R1670:R1671"/>
    <mergeCell ref="G1670:G1671"/>
    <mergeCell ref="H1670:H1671"/>
    <mergeCell ref="I1670:I1671"/>
    <mergeCell ref="J1670:J1671"/>
    <mergeCell ref="K1670:K1671"/>
    <mergeCell ref="L1670:L1671"/>
    <mergeCell ref="A1669:A1670"/>
    <mergeCell ref="B1670:B1671"/>
    <mergeCell ref="C1670:C1671"/>
    <mergeCell ref="D1670:D1671"/>
    <mergeCell ref="E1670:E1671"/>
    <mergeCell ref="F1670:F1671"/>
    <mergeCell ref="M1684:M1685"/>
    <mergeCell ref="O1656:O1657"/>
    <mergeCell ref="C1655:T1655"/>
    <mergeCell ref="G1656:G1657"/>
    <mergeCell ref="S1642:S1643"/>
    <mergeCell ref="T1642:T1643"/>
    <mergeCell ref="I1642:I1643"/>
    <mergeCell ref="J1642:J1643"/>
    <mergeCell ref="K1642:K1643"/>
    <mergeCell ref="L1642:L1643"/>
    <mergeCell ref="M1642:M1643"/>
    <mergeCell ref="N1642:N1643"/>
    <mergeCell ref="T1628:T1629"/>
    <mergeCell ref="C1641:T1641"/>
    <mergeCell ref="P1656:P1657"/>
    <mergeCell ref="Q1656:Q1657"/>
    <mergeCell ref="R1656:R1657"/>
    <mergeCell ref="E1656:E1657"/>
    <mergeCell ref="F1656:F1657"/>
    <mergeCell ref="H1656:H1657"/>
    <mergeCell ref="I1656:I1657"/>
    <mergeCell ref="N1656:N1657"/>
    <mergeCell ref="C1614:C1615"/>
    <mergeCell ref="D1614:D1615"/>
    <mergeCell ref="E1614:E1615"/>
    <mergeCell ref="F1614:F1615"/>
    <mergeCell ref="A1641:A1642"/>
    <mergeCell ref="B1642:B1643"/>
    <mergeCell ref="C1642:C1643"/>
    <mergeCell ref="D1642:D1643"/>
    <mergeCell ref="E1642:E1643"/>
    <mergeCell ref="F1642:F1643"/>
    <mergeCell ref="G1642:G1643"/>
    <mergeCell ref="H1642:H1643"/>
    <mergeCell ref="C1613:T1613"/>
    <mergeCell ref="N1628:N1629"/>
    <mergeCell ref="O1628:O1629"/>
    <mergeCell ref="P1628:P1629"/>
    <mergeCell ref="Q1628:Q1629"/>
    <mergeCell ref="R1628:R1629"/>
    <mergeCell ref="S1628:S1629"/>
    <mergeCell ref="H1628:H1629"/>
    <mergeCell ref="I1628:I1629"/>
    <mergeCell ref="J1628:J1629"/>
    <mergeCell ref="K1628:K1629"/>
    <mergeCell ref="L1628:L1629"/>
    <mergeCell ref="M1628:M1629"/>
    <mergeCell ref="O1642:O1643"/>
    <mergeCell ref="P1642:P1643"/>
    <mergeCell ref="Q1642:Q1643"/>
    <mergeCell ref="R1642:R1643"/>
    <mergeCell ref="A1598:A1599"/>
    <mergeCell ref="B1599:B1600"/>
    <mergeCell ref="C1599:C1600"/>
    <mergeCell ref="D1599:D1600"/>
    <mergeCell ref="E1599:E1600"/>
    <mergeCell ref="F1599:F1600"/>
    <mergeCell ref="H1599:H1600"/>
    <mergeCell ref="I1599:I1600"/>
    <mergeCell ref="S1614:S1615"/>
    <mergeCell ref="T1614:T1615"/>
    <mergeCell ref="C1627:T1627"/>
    <mergeCell ref="A1627:A1628"/>
    <mergeCell ref="B1628:B1629"/>
    <mergeCell ref="C1628:C1629"/>
    <mergeCell ref="D1628:D1629"/>
    <mergeCell ref="E1628:E1629"/>
    <mergeCell ref="F1628:F1629"/>
    <mergeCell ref="G1628:G1629"/>
    <mergeCell ref="M1614:M1615"/>
    <mergeCell ref="N1614:N1615"/>
    <mergeCell ref="O1614:O1615"/>
    <mergeCell ref="P1614:P1615"/>
    <mergeCell ref="Q1614:Q1615"/>
    <mergeCell ref="R1614:R1615"/>
    <mergeCell ref="G1614:G1615"/>
    <mergeCell ref="H1614:H1615"/>
    <mergeCell ref="I1614:I1615"/>
    <mergeCell ref="J1614:J1615"/>
    <mergeCell ref="K1614:K1615"/>
    <mergeCell ref="L1614:L1615"/>
    <mergeCell ref="A1613:A1614"/>
    <mergeCell ref="B1614:B1615"/>
    <mergeCell ref="N1599:N1600"/>
    <mergeCell ref="O1599:O1600"/>
    <mergeCell ref="C1598:T1598"/>
    <mergeCell ref="G1599:G1600"/>
    <mergeCell ref="S1585:S1586"/>
    <mergeCell ref="T1585:T1586"/>
    <mergeCell ref="I1585:I1586"/>
    <mergeCell ref="J1585:J1586"/>
    <mergeCell ref="K1585:K1586"/>
    <mergeCell ref="L1585:L1586"/>
    <mergeCell ref="M1585:M1586"/>
    <mergeCell ref="N1585:N1586"/>
    <mergeCell ref="T1571:T1572"/>
    <mergeCell ref="C1584:T1584"/>
    <mergeCell ref="P1599:P1600"/>
    <mergeCell ref="Q1599:Q1600"/>
    <mergeCell ref="R1599:R1600"/>
    <mergeCell ref="S1599:S1600"/>
    <mergeCell ref="T1599:T1600"/>
    <mergeCell ref="J1599:J1600"/>
    <mergeCell ref="K1599:K1600"/>
    <mergeCell ref="L1599:L1600"/>
    <mergeCell ref="M1599:M1600"/>
    <mergeCell ref="B1557:B1558"/>
    <mergeCell ref="C1557:C1558"/>
    <mergeCell ref="D1557:D1558"/>
    <mergeCell ref="E1557:E1558"/>
    <mergeCell ref="F1557:F1558"/>
    <mergeCell ref="A1584:A1585"/>
    <mergeCell ref="B1585:B1586"/>
    <mergeCell ref="C1585:C1586"/>
    <mergeCell ref="D1585:D1586"/>
    <mergeCell ref="E1585:E1586"/>
    <mergeCell ref="F1585:F1586"/>
    <mergeCell ref="G1585:G1586"/>
    <mergeCell ref="H1585:H1586"/>
    <mergeCell ref="C1556:T1556"/>
    <mergeCell ref="N1571:N1572"/>
    <mergeCell ref="O1571:O1572"/>
    <mergeCell ref="P1571:P1572"/>
    <mergeCell ref="Q1571:Q1572"/>
    <mergeCell ref="R1571:R1572"/>
    <mergeCell ref="S1571:S1572"/>
    <mergeCell ref="H1571:H1572"/>
    <mergeCell ref="I1571:I1572"/>
    <mergeCell ref="J1571:J1572"/>
    <mergeCell ref="K1571:K1572"/>
    <mergeCell ref="L1571:L1572"/>
    <mergeCell ref="M1571:M1572"/>
    <mergeCell ref="O1585:O1586"/>
    <mergeCell ref="P1585:P1586"/>
    <mergeCell ref="Q1585:Q1586"/>
    <mergeCell ref="R1585:R1586"/>
    <mergeCell ref="A1542:A1543"/>
    <mergeCell ref="B1543:B1544"/>
    <mergeCell ref="C1543:C1544"/>
    <mergeCell ref="D1543:D1544"/>
    <mergeCell ref="E1543:E1544"/>
    <mergeCell ref="F1543:F1544"/>
    <mergeCell ref="H1543:H1544"/>
    <mergeCell ref="I1543:I1544"/>
    <mergeCell ref="S1557:S1558"/>
    <mergeCell ref="T1557:T1558"/>
    <mergeCell ref="C1570:T1570"/>
    <mergeCell ref="A1570:A1571"/>
    <mergeCell ref="B1571:B1572"/>
    <mergeCell ref="C1571:C1572"/>
    <mergeCell ref="D1571:D1572"/>
    <mergeCell ref="E1571:E1572"/>
    <mergeCell ref="F1571:F1572"/>
    <mergeCell ref="G1571:G1572"/>
    <mergeCell ref="M1557:M1558"/>
    <mergeCell ref="N1557:N1558"/>
    <mergeCell ref="O1557:O1558"/>
    <mergeCell ref="P1557:P1558"/>
    <mergeCell ref="Q1557:Q1558"/>
    <mergeCell ref="R1557:R1558"/>
    <mergeCell ref="G1557:G1558"/>
    <mergeCell ref="H1557:H1558"/>
    <mergeCell ref="I1557:I1558"/>
    <mergeCell ref="N1543:N1544"/>
    <mergeCell ref="J1557:J1558"/>
    <mergeCell ref="K1557:K1558"/>
    <mergeCell ref="L1557:L1558"/>
    <mergeCell ref="A1556:A1557"/>
    <mergeCell ref="O1543:O1544"/>
    <mergeCell ref="C1542:T1542"/>
    <mergeCell ref="G1543:G1544"/>
    <mergeCell ref="S1529:S1530"/>
    <mergeCell ref="T1529:T1530"/>
    <mergeCell ref="I1529:I1530"/>
    <mergeCell ref="J1529:J1530"/>
    <mergeCell ref="K1529:K1530"/>
    <mergeCell ref="L1529:L1530"/>
    <mergeCell ref="M1529:M1530"/>
    <mergeCell ref="N1529:N1530"/>
    <mergeCell ref="T1515:T1516"/>
    <mergeCell ref="C1528:T1528"/>
    <mergeCell ref="P1543:P1544"/>
    <mergeCell ref="Q1543:Q1544"/>
    <mergeCell ref="R1543:R1544"/>
    <mergeCell ref="S1543:S1544"/>
    <mergeCell ref="T1543:T1544"/>
    <mergeCell ref="J1543:J1544"/>
    <mergeCell ref="K1543:K1544"/>
    <mergeCell ref="L1543:L1544"/>
    <mergeCell ref="M1543:M1544"/>
    <mergeCell ref="C1501:C1502"/>
    <mergeCell ref="D1501:D1502"/>
    <mergeCell ref="E1501:E1502"/>
    <mergeCell ref="F1501:F1502"/>
    <mergeCell ref="A1528:A1529"/>
    <mergeCell ref="B1529:B1530"/>
    <mergeCell ref="C1529:C1530"/>
    <mergeCell ref="D1529:D1530"/>
    <mergeCell ref="E1529:E1530"/>
    <mergeCell ref="F1529:F1530"/>
    <mergeCell ref="G1529:G1530"/>
    <mergeCell ref="H1529:H1530"/>
    <mergeCell ref="C1500:T1500"/>
    <mergeCell ref="N1515:N1516"/>
    <mergeCell ref="O1515:O1516"/>
    <mergeCell ref="P1515:P1516"/>
    <mergeCell ref="Q1515:Q1516"/>
    <mergeCell ref="R1515:R1516"/>
    <mergeCell ref="S1515:S1516"/>
    <mergeCell ref="H1515:H1516"/>
    <mergeCell ref="I1515:I1516"/>
    <mergeCell ref="J1515:J1516"/>
    <mergeCell ref="K1515:K1516"/>
    <mergeCell ref="L1515:L1516"/>
    <mergeCell ref="M1515:M1516"/>
    <mergeCell ref="O1529:O1530"/>
    <mergeCell ref="P1529:P1530"/>
    <mergeCell ref="Q1529:Q1530"/>
    <mergeCell ref="R1529:R1530"/>
    <mergeCell ref="A1486:A1487"/>
    <mergeCell ref="B1487:B1488"/>
    <mergeCell ref="C1487:C1488"/>
    <mergeCell ref="D1487:D1488"/>
    <mergeCell ref="E1487:E1488"/>
    <mergeCell ref="F1487:F1488"/>
    <mergeCell ref="H1487:H1488"/>
    <mergeCell ref="I1487:I1488"/>
    <mergeCell ref="S1501:S1502"/>
    <mergeCell ref="T1501:T1502"/>
    <mergeCell ref="C1514:T1514"/>
    <mergeCell ref="A1514:A1515"/>
    <mergeCell ref="B1515:B1516"/>
    <mergeCell ref="C1515:C1516"/>
    <mergeCell ref="D1515:D1516"/>
    <mergeCell ref="E1515:E1516"/>
    <mergeCell ref="F1515:F1516"/>
    <mergeCell ref="G1515:G1516"/>
    <mergeCell ref="M1501:M1502"/>
    <mergeCell ref="N1501:N1502"/>
    <mergeCell ref="O1501:O1502"/>
    <mergeCell ref="P1501:P1502"/>
    <mergeCell ref="Q1501:Q1502"/>
    <mergeCell ref="R1501:R1502"/>
    <mergeCell ref="G1501:G1502"/>
    <mergeCell ref="H1501:H1502"/>
    <mergeCell ref="I1501:I1502"/>
    <mergeCell ref="J1501:J1502"/>
    <mergeCell ref="K1501:K1502"/>
    <mergeCell ref="L1501:L1502"/>
    <mergeCell ref="A1500:A1501"/>
    <mergeCell ref="B1501:B1502"/>
    <mergeCell ref="N1487:N1488"/>
    <mergeCell ref="O1487:O1488"/>
    <mergeCell ref="C1486:T1486"/>
    <mergeCell ref="G1487:G1488"/>
    <mergeCell ref="S1473:S1474"/>
    <mergeCell ref="T1473:T1474"/>
    <mergeCell ref="I1473:I1474"/>
    <mergeCell ref="J1473:J1474"/>
    <mergeCell ref="K1473:K1474"/>
    <mergeCell ref="L1473:L1474"/>
    <mergeCell ref="M1473:M1474"/>
    <mergeCell ref="N1473:N1474"/>
    <mergeCell ref="T1459:T1460"/>
    <mergeCell ref="C1472:T1472"/>
    <mergeCell ref="P1487:P1488"/>
    <mergeCell ref="Q1487:Q1488"/>
    <mergeCell ref="R1487:R1488"/>
    <mergeCell ref="S1487:S1488"/>
    <mergeCell ref="T1487:T1488"/>
    <mergeCell ref="J1487:J1488"/>
    <mergeCell ref="K1487:K1488"/>
    <mergeCell ref="L1487:L1488"/>
    <mergeCell ref="M1487:M1488"/>
    <mergeCell ref="B1445:B1446"/>
    <mergeCell ref="C1445:C1446"/>
    <mergeCell ref="D1445:D1446"/>
    <mergeCell ref="E1445:E1446"/>
    <mergeCell ref="F1445:F1446"/>
    <mergeCell ref="A1472:A1473"/>
    <mergeCell ref="B1473:B1474"/>
    <mergeCell ref="C1473:C1474"/>
    <mergeCell ref="D1473:D1474"/>
    <mergeCell ref="E1473:E1474"/>
    <mergeCell ref="F1473:F1474"/>
    <mergeCell ref="G1473:G1474"/>
    <mergeCell ref="H1473:H1474"/>
    <mergeCell ref="C1444:T1444"/>
    <mergeCell ref="N1459:N1460"/>
    <mergeCell ref="O1459:O1460"/>
    <mergeCell ref="P1459:P1460"/>
    <mergeCell ref="Q1459:Q1460"/>
    <mergeCell ref="R1459:R1460"/>
    <mergeCell ref="S1459:S1460"/>
    <mergeCell ref="H1459:H1460"/>
    <mergeCell ref="I1459:I1460"/>
    <mergeCell ref="J1459:J1460"/>
    <mergeCell ref="K1459:K1460"/>
    <mergeCell ref="L1459:L1460"/>
    <mergeCell ref="M1459:M1460"/>
    <mergeCell ref="O1473:O1474"/>
    <mergeCell ref="P1473:P1474"/>
    <mergeCell ref="Q1473:Q1474"/>
    <mergeCell ref="R1473:R1474"/>
    <mergeCell ref="A1430:A1431"/>
    <mergeCell ref="B1431:B1432"/>
    <mergeCell ref="C1431:C1432"/>
    <mergeCell ref="D1431:D1432"/>
    <mergeCell ref="E1431:E1432"/>
    <mergeCell ref="F1431:F1432"/>
    <mergeCell ref="H1431:H1432"/>
    <mergeCell ref="I1431:I1432"/>
    <mergeCell ref="S1445:S1446"/>
    <mergeCell ref="T1445:T1446"/>
    <mergeCell ref="C1458:T1458"/>
    <mergeCell ref="A1458:A1459"/>
    <mergeCell ref="B1459:B1460"/>
    <mergeCell ref="C1459:C1460"/>
    <mergeCell ref="D1459:D1460"/>
    <mergeCell ref="E1459:E1460"/>
    <mergeCell ref="F1459:F1460"/>
    <mergeCell ref="G1459:G1460"/>
    <mergeCell ref="M1445:M1446"/>
    <mergeCell ref="N1445:N1446"/>
    <mergeCell ref="O1445:O1446"/>
    <mergeCell ref="P1445:P1446"/>
    <mergeCell ref="Q1445:Q1446"/>
    <mergeCell ref="R1445:R1446"/>
    <mergeCell ref="G1445:G1446"/>
    <mergeCell ref="H1445:H1446"/>
    <mergeCell ref="I1445:I1446"/>
    <mergeCell ref="N1431:N1432"/>
    <mergeCell ref="J1445:J1446"/>
    <mergeCell ref="K1445:K1446"/>
    <mergeCell ref="L1445:L1446"/>
    <mergeCell ref="A1444:A1445"/>
    <mergeCell ref="O1431:O1432"/>
    <mergeCell ref="C1430:T1430"/>
    <mergeCell ref="G1431:G1432"/>
    <mergeCell ref="S1417:S1418"/>
    <mergeCell ref="T1417:T1418"/>
    <mergeCell ref="I1417:I1418"/>
    <mergeCell ref="J1417:J1418"/>
    <mergeCell ref="K1417:K1418"/>
    <mergeCell ref="L1417:L1418"/>
    <mergeCell ref="M1417:M1418"/>
    <mergeCell ref="N1417:N1418"/>
    <mergeCell ref="T1403:T1404"/>
    <mergeCell ref="C1416:T1416"/>
    <mergeCell ref="P1431:P1432"/>
    <mergeCell ref="Q1431:Q1432"/>
    <mergeCell ref="R1431:R1432"/>
    <mergeCell ref="S1431:S1432"/>
    <mergeCell ref="T1431:T1432"/>
    <mergeCell ref="J1431:J1432"/>
    <mergeCell ref="K1431:K1432"/>
    <mergeCell ref="L1431:L1432"/>
    <mergeCell ref="M1431:M1432"/>
    <mergeCell ref="C1389:C1390"/>
    <mergeCell ref="D1389:D1390"/>
    <mergeCell ref="E1389:E1390"/>
    <mergeCell ref="F1389:F1390"/>
    <mergeCell ref="A1416:A1417"/>
    <mergeCell ref="B1417:B1418"/>
    <mergeCell ref="C1417:C1418"/>
    <mergeCell ref="D1417:D1418"/>
    <mergeCell ref="E1417:E1418"/>
    <mergeCell ref="F1417:F1418"/>
    <mergeCell ref="G1417:G1418"/>
    <mergeCell ref="H1417:H1418"/>
    <mergeCell ref="C1388:T1388"/>
    <mergeCell ref="N1403:N1404"/>
    <mergeCell ref="O1403:O1404"/>
    <mergeCell ref="P1403:P1404"/>
    <mergeCell ref="Q1403:Q1404"/>
    <mergeCell ref="R1403:R1404"/>
    <mergeCell ref="S1403:S1404"/>
    <mergeCell ref="H1403:H1404"/>
    <mergeCell ref="I1403:I1404"/>
    <mergeCell ref="J1403:J1404"/>
    <mergeCell ref="K1403:K1404"/>
    <mergeCell ref="L1403:L1404"/>
    <mergeCell ref="M1403:M1404"/>
    <mergeCell ref="O1417:O1418"/>
    <mergeCell ref="P1417:P1418"/>
    <mergeCell ref="Q1417:Q1418"/>
    <mergeCell ref="R1417:R1418"/>
    <mergeCell ref="A1374:A1375"/>
    <mergeCell ref="B1375:B1376"/>
    <mergeCell ref="C1375:C1376"/>
    <mergeCell ref="D1375:D1376"/>
    <mergeCell ref="E1375:E1376"/>
    <mergeCell ref="F1375:F1376"/>
    <mergeCell ref="H1375:H1376"/>
    <mergeCell ref="I1375:I1376"/>
    <mergeCell ref="S1389:S1390"/>
    <mergeCell ref="T1389:T1390"/>
    <mergeCell ref="C1402:T1402"/>
    <mergeCell ref="A1402:A1403"/>
    <mergeCell ref="B1403:B1404"/>
    <mergeCell ref="C1403:C1404"/>
    <mergeCell ref="D1403:D1404"/>
    <mergeCell ref="E1403:E1404"/>
    <mergeCell ref="F1403:F1404"/>
    <mergeCell ref="G1403:G1404"/>
    <mergeCell ref="M1389:M1390"/>
    <mergeCell ref="N1389:N1390"/>
    <mergeCell ref="O1389:O1390"/>
    <mergeCell ref="P1389:P1390"/>
    <mergeCell ref="Q1389:Q1390"/>
    <mergeCell ref="R1389:R1390"/>
    <mergeCell ref="G1389:G1390"/>
    <mergeCell ref="H1389:H1390"/>
    <mergeCell ref="I1389:I1390"/>
    <mergeCell ref="J1389:J1390"/>
    <mergeCell ref="K1389:K1390"/>
    <mergeCell ref="L1389:L1390"/>
    <mergeCell ref="A1388:A1389"/>
    <mergeCell ref="B1389:B1390"/>
    <mergeCell ref="N1375:N1376"/>
    <mergeCell ref="O1375:O1376"/>
    <mergeCell ref="C1374:T1374"/>
    <mergeCell ref="G1375:G1376"/>
    <mergeCell ref="S1361:S1362"/>
    <mergeCell ref="T1361:T1362"/>
    <mergeCell ref="I1361:I1362"/>
    <mergeCell ref="J1361:J1362"/>
    <mergeCell ref="K1361:K1362"/>
    <mergeCell ref="L1361:L1362"/>
    <mergeCell ref="M1361:M1362"/>
    <mergeCell ref="N1361:N1362"/>
    <mergeCell ref="T1347:T1348"/>
    <mergeCell ref="C1360:T1360"/>
    <mergeCell ref="P1375:P1376"/>
    <mergeCell ref="Q1375:Q1376"/>
    <mergeCell ref="R1375:R1376"/>
    <mergeCell ref="S1375:S1376"/>
    <mergeCell ref="T1375:T1376"/>
    <mergeCell ref="J1375:J1376"/>
    <mergeCell ref="K1375:K1376"/>
    <mergeCell ref="L1375:L1376"/>
    <mergeCell ref="M1375:M1376"/>
    <mergeCell ref="B1333:B1334"/>
    <mergeCell ref="C1333:C1334"/>
    <mergeCell ref="D1333:D1334"/>
    <mergeCell ref="E1333:E1334"/>
    <mergeCell ref="F1333:F1334"/>
    <mergeCell ref="A1360:A1361"/>
    <mergeCell ref="B1361:B1362"/>
    <mergeCell ref="C1361:C1362"/>
    <mergeCell ref="D1361:D1362"/>
    <mergeCell ref="E1361:E1362"/>
    <mergeCell ref="F1361:F1362"/>
    <mergeCell ref="G1361:G1362"/>
    <mergeCell ref="H1361:H1362"/>
    <mergeCell ref="C1332:T1332"/>
    <mergeCell ref="N1347:N1348"/>
    <mergeCell ref="O1347:O1348"/>
    <mergeCell ref="P1347:P1348"/>
    <mergeCell ref="Q1347:Q1348"/>
    <mergeCell ref="R1347:R1348"/>
    <mergeCell ref="S1347:S1348"/>
    <mergeCell ref="H1347:H1348"/>
    <mergeCell ref="I1347:I1348"/>
    <mergeCell ref="J1347:J1348"/>
    <mergeCell ref="K1347:K1348"/>
    <mergeCell ref="L1347:L1348"/>
    <mergeCell ref="M1347:M1348"/>
    <mergeCell ref="O1361:O1362"/>
    <mergeCell ref="P1361:P1362"/>
    <mergeCell ref="Q1361:Q1362"/>
    <mergeCell ref="R1361:R1362"/>
    <mergeCell ref="A1318:A1319"/>
    <mergeCell ref="B1319:B1320"/>
    <mergeCell ref="C1319:C1320"/>
    <mergeCell ref="D1319:D1320"/>
    <mergeCell ref="E1319:E1320"/>
    <mergeCell ref="F1319:F1320"/>
    <mergeCell ref="H1319:H1320"/>
    <mergeCell ref="I1319:I1320"/>
    <mergeCell ref="S1333:S1334"/>
    <mergeCell ref="T1333:T1334"/>
    <mergeCell ref="C1346:T1346"/>
    <mergeCell ref="A1346:A1347"/>
    <mergeCell ref="B1347:B1348"/>
    <mergeCell ref="C1347:C1348"/>
    <mergeCell ref="D1347:D1348"/>
    <mergeCell ref="E1347:E1348"/>
    <mergeCell ref="F1347:F1348"/>
    <mergeCell ref="G1347:G1348"/>
    <mergeCell ref="M1333:M1334"/>
    <mergeCell ref="N1333:N1334"/>
    <mergeCell ref="O1333:O1334"/>
    <mergeCell ref="P1333:P1334"/>
    <mergeCell ref="Q1333:Q1334"/>
    <mergeCell ref="R1333:R1334"/>
    <mergeCell ref="G1333:G1334"/>
    <mergeCell ref="H1333:H1334"/>
    <mergeCell ref="I1333:I1334"/>
    <mergeCell ref="N1319:N1320"/>
    <mergeCell ref="J1333:J1334"/>
    <mergeCell ref="K1333:K1334"/>
    <mergeCell ref="L1333:L1334"/>
    <mergeCell ref="A1332:A1333"/>
    <mergeCell ref="O1319:O1320"/>
    <mergeCell ref="C1318:T1318"/>
    <mergeCell ref="G1319:G1320"/>
    <mergeCell ref="S1305:S1306"/>
    <mergeCell ref="T1305:T1306"/>
    <mergeCell ref="I1305:I1306"/>
    <mergeCell ref="J1305:J1306"/>
    <mergeCell ref="K1305:K1306"/>
    <mergeCell ref="L1305:L1306"/>
    <mergeCell ref="M1305:M1306"/>
    <mergeCell ref="N1305:N1306"/>
    <mergeCell ref="T1291:T1292"/>
    <mergeCell ref="C1304:T1304"/>
    <mergeCell ref="P1319:P1320"/>
    <mergeCell ref="Q1319:Q1320"/>
    <mergeCell ref="R1319:R1320"/>
    <mergeCell ref="S1319:S1320"/>
    <mergeCell ref="T1319:T1320"/>
    <mergeCell ref="J1319:J1320"/>
    <mergeCell ref="K1319:K1320"/>
    <mergeCell ref="L1319:L1320"/>
    <mergeCell ref="M1319:M1320"/>
    <mergeCell ref="C1277:C1278"/>
    <mergeCell ref="D1277:D1278"/>
    <mergeCell ref="E1277:E1278"/>
    <mergeCell ref="F1277:F1278"/>
    <mergeCell ref="A1304:A1305"/>
    <mergeCell ref="B1305:B1306"/>
    <mergeCell ref="C1305:C1306"/>
    <mergeCell ref="D1305:D1306"/>
    <mergeCell ref="E1305:E1306"/>
    <mergeCell ref="F1305:F1306"/>
    <mergeCell ref="G1305:G1306"/>
    <mergeCell ref="H1305:H1306"/>
    <mergeCell ref="C1276:T1276"/>
    <mergeCell ref="N1291:N1292"/>
    <mergeCell ref="O1291:O1292"/>
    <mergeCell ref="P1291:P1292"/>
    <mergeCell ref="Q1291:Q1292"/>
    <mergeCell ref="R1291:R1292"/>
    <mergeCell ref="S1291:S1292"/>
    <mergeCell ref="H1291:H1292"/>
    <mergeCell ref="I1291:I1292"/>
    <mergeCell ref="J1291:J1292"/>
    <mergeCell ref="K1291:K1292"/>
    <mergeCell ref="L1291:L1292"/>
    <mergeCell ref="M1291:M1292"/>
    <mergeCell ref="O1305:O1306"/>
    <mergeCell ref="P1305:P1306"/>
    <mergeCell ref="Q1305:Q1306"/>
    <mergeCell ref="R1305:R1306"/>
    <mergeCell ref="A1262:A1263"/>
    <mergeCell ref="B1263:B1264"/>
    <mergeCell ref="C1263:C1264"/>
    <mergeCell ref="D1263:D1264"/>
    <mergeCell ref="E1263:E1264"/>
    <mergeCell ref="F1263:F1264"/>
    <mergeCell ref="H1263:H1264"/>
    <mergeCell ref="I1263:I1264"/>
    <mergeCell ref="S1277:S1278"/>
    <mergeCell ref="T1277:T1278"/>
    <mergeCell ref="C1290:T1290"/>
    <mergeCell ref="A1290:A1291"/>
    <mergeCell ref="B1291:B1292"/>
    <mergeCell ref="C1291:C1292"/>
    <mergeCell ref="D1291:D1292"/>
    <mergeCell ref="E1291:E1292"/>
    <mergeCell ref="F1291:F1292"/>
    <mergeCell ref="G1291:G1292"/>
    <mergeCell ref="M1277:M1278"/>
    <mergeCell ref="N1277:N1278"/>
    <mergeCell ref="O1277:O1278"/>
    <mergeCell ref="P1277:P1278"/>
    <mergeCell ref="Q1277:Q1278"/>
    <mergeCell ref="R1277:R1278"/>
    <mergeCell ref="G1277:G1278"/>
    <mergeCell ref="H1277:H1278"/>
    <mergeCell ref="I1277:I1278"/>
    <mergeCell ref="J1277:J1278"/>
    <mergeCell ref="K1277:K1278"/>
    <mergeCell ref="L1277:L1278"/>
    <mergeCell ref="A1276:A1277"/>
    <mergeCell ref="B1277:B1278"/>
    <mergeCell ref="N1263:N1264"/>
    <mergeCell ref="O1263:O1264"/>
    <mergeCell ref="C1262:T1262"/>
    <mergeCell ref="G1263:G1264"/>
    <mergeCell ref="S1249:S1250"/>
    <mergeCell ref="T1249:T1250"/>
    <mergeCell ref="I1249:I1250"/>
    <mergeCell ref="J1249:J1250"/>
    <mergeCell ref="K1249:K1250"/>
    <mergeCell ref="L1249:L1250"/>
    <mergeCell ref="M1249:M1250"/>
    <mergeCell ref="N1249:N1250"/>
    <mergeCell ref="T1235:T1236"/>
    <mergeCell ref="C1248:T1248"/>
    <mergeCell ref="P1263:P1264"/>
    <mergeCell ref="Q1263:Q1264"/>
    <mergeCell ref="R1263:R1264"/>
    <mergeCell ref="S1263:S1264"/>
    <mergeCell ref="T1263:T1264"/>
    <mergeCell ref="J1263:J1264"/>
    <mergeCell ref="K1263:K1264"/>
    <mergeCell ref="L1263:L1264"/>
    <mergeCell ref="M1263:M1264"/>
    <mergeCell ref="B1221:B1222"/>
    <mergeCell ref="C1221:C1222"/>
    <mergeCell ref="D1221:D1222"/>
    <mergeCell ref="E1221:E1222"/>
    <mergeCell ref="F1221:F1222"/>
    <mergeCell ref="A1248:A1249"/>
    <mergeCell ref="B1249:B1250"/>
    <mergeCell ref="C1249:C1250"/>
    <mergeCell ref="D1249:D1250"/>
    <mergeCell ref="E1249:E1250"/>
    <mergeCell ref="F1249:F1250"/>
    <mergeCell ref="G1249:G1250"/>
    <mergeCell ref="H1249:H1250"/>
    <mergeCell ref="C1220:T1220"/>
    <mergeCell ref="N1235:N1236"/>
    <mergeCell ref="O1235:O1236"/>
    <mergeCell ref="P1235:P1236"/>
    <mergeCell ref="Q1235:Q1236"/>
    <mergeCell ref="R1235:R1236"/>
    <mergeCell ref="S1235:S1236"/>
    <mergeCell ref="H1235:H1236"/>
    <mergeCell ref="I1235:I1236"/>
    <mergeCell ref="J1235:J1236"/>
    <mergeCell ref="K1235:K1236"/>
    <mergeCell ref="L1235:L1236"/>
    <mergeCell ref="M1235:M1236"/>
    <mergeCell ref="O1249:O1250"/>
    <mergeCell ref="P1249:P1250"/>
    <mergeCell ref="Q1249:Q1250"/>
    <mergeCell ref="R1249:R1250"/>
    <mergeCell ref="A1206:A1207"/>
    <mergeCell ref="B1207:B1208"/>
    <mergeCell ref="C1207:C1208"/>
    <mergeCell ref="D1207:D1208"/>
    <mergeCell ref="E1207:E1208"/>
    <mergeCell ref="F1207:F1208"/>
    <mergeCell ref="H1207:H1208"/>
    <mergeCell ref="I1207:I1208"/>
    <mergeCell ref="S1221:S1222"/>
    <mergeCell ref="T1221:T1222"/>
    <mergeCell ref="C1234:T1234"/>
    <mergeCell ref="A1234:A1235"/>
    <mergeCell ref="B1235:B1236"/>
    <mergeCell ref="C1235:C1236"/>
    <mergeCell ref="D1235:D1236"/>
    <mergeCell ref="E1235:E1236"/>
    <mergeCell ref="F1235:F1236"/>
    <mergeCell ref="G1235:G1236"/>
    <mergeCell ref="M1221:M1222"/>
    <mergeCell ref="N1221:N1222"/>
    <mergeCell ref="O1221:O1222"/>
    <mergeCell ref="P1221:P1222"/>
    <mergeCell ref="Q1221:Q1222"/>
    <mergeCell ref="R1221:R1222"/>
    <mergeCell ref="G1221:G1222"/>
    <mergeCell ref="H1221:H1222"/>
    <mergeCell ref="I1221:I1222"/>
    <mergeCell ref="N1207:N1208"/>
    <mergeCell ref="J1221:J1222"/>
    <mergeCell ref="K1221:K1222"/>
    <mergeCell ref="L1221:L1222"/>
    <mergeCell ref="A1220:A1221"/>
    <mergeCell ref="O1207:O1208"/>
    <mergeCell ref="C1206:T1206"/>
    <mergeCell ref="G1207:G1208"/>
    <mergeCell ref="S1193:S1194"/>
    <mergeCell ref="T1193:T1194"/>
    <mergeCell ref="I1193:I1194"/>
    <mergeCell ref="J1193:J1194"/>
    <mergeCell ref="K1193:K1194"/>
    <mergeCell ref="L1193:L1194"/>
    <mergeCell ref="M1193:M1194"/>
    <mergeCell ref="N1193:N1194"/>
    <mergeCell ref="T1179:T1180"/>
    <mergeCell ref="C1192:T1192"/>
    <mergeCell ref="P1207:P1208"/>
    <mergeCell ref="Q1207:Q1208"/>
    <mergeCell ref="R1207:R1208"/>
    <mergeCell ref="S1207:S1208"/>
    <mergeCell ref="T1207:T1208"/>
    <mergeCell ref="J1207:J1208"/>
    <mergeCell ref="K1207:K1208"/>
    <mergeCell ref="L1207:L1208"/>
    <mergeCell ref="M1207:M1208"/>
    <mergeCell ref="B1165:B1166"/>
    <mergeCell ref="C1165:C1166"/>
    <mergeCell ref="D1165:D1166"/>
    <mergeCell ref="E1165:E1166"/>
    <mergeCell ref="F1165:F1166"/>
    <mergeCell ref="A1192:A1193"/>
    <mergeCell ref="B1193:B1194"/>
    <mergeCell ref="C1193:C1194"/>
    <mergeCell ref="D1193:D1194"/>
    <mergeCell ref="E1193:E1194"/>
    <mergeCell ref="F1193:F1194"/>
    <mergeCell ref="G1193:G1194"/>
    <mergeCell ref="H1193:H1194"/>
    <mergeCell ref="C1164:T1164"/>
    <mergeCell ref="N1179:N1180"/>
    <mergeCell ref="O1179:O1180"/>
    <mergeCell ref="P1179:P1180"/>
    <mergeCell ref="Q1179:Q1180"/>
    <mergeCell ref="R1179:R1180"/>
    <mergeCell ref="S1179:S1180"/>
    <mergeCell ref="H1179:H1180"/>
    <mergeCell ref="I1179:I1180"/>
    <mergeCell ref="J1179:J1180"/>
    <mergeCell ref="K1179:K1180"/>
    <mergeCell ref="L1179:L1180"/>
    <mergeCell ref="M1179:M1180"/>
    <mergeCell ref="O1193:O1194"/>
    <mergeCell ref="P1193:P1194"/>
    <mergeCell ref="Q1193:Q1194"/>
    <mergeCell ref="R1193:R1194"/>
    <mergeCell ref="A1150:A1151"/>
    <mergeCell ref="B1151:B1152"/>
    <mergeCell ref="C1151:C1152"/>
    <mergeCell ref="D1151:D1152"/>
    <mergeCell ref="E1151:E1152"/>
    <mergeCell ref="F1151:F1152"/>
    <mergeCell ref="H1151:H1152"/>
    <mergeCell ref="I1151:I1152"/>
    <mergeCell ref="S1165:S1166"/>
    <mergeCell ref="T1165:T1166"/>
    <mergeCell ref="C1178:T1178"/>
    <mergeCell ref="A1178:A1179"/>
    <mergeCell ref="B1179:B1180"/>
    <mergeCell ref="C1179:C1180"/>
    <mergeCell ref="D1179:D1180"/>
    <mergeCell ref="E1179:E1180"/>
    <mergeCell ref="F1179:F1180"/>
    <mergeCell ref="G1179:G1180"/>
    <mergeCell ref="M1165:M1166"/>
    <mergeCell ref="N1165:N1166"/>
    <mergeCell ref="O1165:O1166"/>
    <mergeCell ref="P1165:P1166"/>
    <mergeCell ref="Q1165:Q1166"/>
    <mergeCell ref="R1165:R1166"/>
    <mergeCell ref="G1165:G1166"/>
    <mergeCell ref="H1165:H1166"/>
    <mergeCell ref="I1165:I1166"/>
    <mergeCell ref="N1151:N1152"/>
    <mergeCell ref="J1165:J1166"/>
    <mergeCell ref="K1165:K1166"/>
    <mergeCell ref="L1165:L1166"/>
    <mergeCell ref="A1164:A1165"/>
    <mergeCell ref="O1151:O1152"/>
    <mergeCell ref="C1150:T1150"/>
    <mergeCell ref="G1151:G1152"/>
    <mergeCell ref="S1137:S1138"/>
    <mergeCell ref="T1137:T1138"/>
    <mergeCell ref="I1137:I1138"/>
    <mergeCell ref="J1137:J1138"/>
    <mergeCell ref="K1137:K1138"/>
    <mergeCell ref="L1137:L1138"/>
    <mergeCell ref="M1137:M1138"/>
    <mergeCell ref="N1137:N1138"/>
    <mergeCell ref="T1123:T1124"/>
    <mergeCell ref="C1136:T1136"/>
    <mergeCell ref="P1151:P1152"/>
    <mergeCell ref="Q1151:Q1152"/>
    <mergeCell ref="R1151:R1152"/>
    <mergeCell ref="S1151:S1152"/>
    <mergeCell ref="T1151:T1152"/>
    <mergeCell ref="J1151:J1152"/>
    <mergeCell ref="K1151:K1152"/>
    <mergeCell ref="L1151:L1152"/>
    <mergeCell ref="M1151:M1152"/>
    <mergeCell ref="B1109:B1110"/>
    <mergeCell ref="C1109:C1110"/>
    <mergeCell ref="D1109:D1110"/>
    <mergeCell ref="E1109:E1110"/>
    <mergeCell ref="F1109:F1110"/>
    <mergeCell ref="A1136:A1137"/>
    <mergeCell ref="B1137:B1138"/>
    <mergeCell ref="C1137:C1138"/>
    <mergeCell ref="D1137:D1138"/>
    <mergeCell ref="E1137:E1138"/>
    <mergeCell ref="F1137:F1138"/>
    <mergeCell ref="G1137:G1138"/>
    <mergeCell ref="H1137:H1138"/>
    <mergeCell ref="C1108:T1108"/>
    <mergeCell ref="N1123:N1124"/>
    <mergeCell ref="O1123:O1124"/>
    <mergeCell ref="P1123:P1124"/>
    <mergeCell ref="Q1123:Q1124"/>
    <mergeCell ref="R1123:R1124"/>
    <mergeCell ref="S1123:S1124"/>
    <mergeCell ref="H1123:H1124"/>
    <mergeCell ref="I1123:I1124"/>
    <mergeCell ref="J1123:J1124"/>
    <mergeCell ref="K1123:K1124"/>
    <mergeCell ref="L1123:L1124"/>
    <mergeCell ref="M1123:M1124"/>
    <mergeCell ref="O1137:O1138"/>
    <mergeCell ref="P1137:P1138"/>
    <mergeCell ref="Q1137:Q1138"/>
    <mergeCell ref="R1137:R1138"/>
    <mergeCell ref="A1094:A1095"/>
    <mergeCell ref="B1095:B1096"/>
    <mergeCell ref="C1095:C1096"/>
    <mergeCell ref="D1095:D1096"/>
    <mergeCell ref="E1095:E1096"/>
    <mergeCell ref="F1095:F1096"/>
    <mergeCell ref="H1095:H1096"/>
    <mergeCell ref="I1095:I1096"/>
    <mergeCell ref="S1109:S1110"/>
    <mergeCell ref="T1109:T1110"/>
    <mergeCell ref="C1122:T1122"/>
    <mergeCell ref="A1122:A1123"/>
    <mergeCell ref="B1123:B1124"/>
    <mergeCell ref="C1123:C1124"/>
    <mergeCell ref="D1123:D1124"/>
    <mergeCell ref="E1123:E1124"/>
    <mergeCell ref="F1123:F1124"/>
    <mergeCell ref="G1123:G1124"/>
    <mergeCell ref="M1109:M1110"/>
    <mergeCell ref="N1109:N1110"/>
    <mergeCell ref="O1109:O1110"/>
    <mergeCell ref="P1109:P1110"/>
    <mergeCell ref="Q1109:Q1110"/>
    <mergeCell ref="R1109:R1110"/>
    <mergeCell ref="G1109:G1110"/>
    <mergeCell ref="H1109:H1110"/>
    <mergeCell ref="I1109:I1110"/>
    <mergeCell ref="N1095:N1096"/>
    <mergeCell ref="J1109:J1110"/>
    <mergeCell ref="K1109:K1110"/>
    <mergeCell ref="L1109:L1110"/>
    <mergeCell ref="A1108:A1109"/>
    <mergeCell ref="O1095:O1096"/>
    <mergeCell ref="C1094:T1094"/>
    <mergeCell ref="G1095:G1096"/>
    <mergeCell ref="S1081:S1082"/>
    <mergeCell ref="T1081:T1082"/>
    <mergeCell ref="I1081:I1082"/>
    <mergeCell ref="J1081:J1082"/>
    <mergeCell ref="K1081:K1082"/>
    <mergeCell ref="L1081:L1082"/>
    <mergeCell ref="M1081:M1082"/>
    <mergeCell ref="N1081:N1082"/>
    <mergeCell ref="T1067:T1068"/>
    <mergeCell ref="C1080:T1080"/>
    <mergeCell ref="P1095:P1096"/>
    <mergeCell ref="Q1095:Q1096"/>
    <mergeCell ref="R1095:R1096"/>
    <mergeCell ref="S1095:S1096"/>
    <mergeCell ref="T1095:T1096"/>
    <mergeCell ref="J1095:J1096"/>
    <mergeCell ref="K1095:K1096"/>
    <mergeCell ref="L1095:L1096"/>
    <mergeCell ref="M1095:M1096"/>
    <mergeCell ref="A1080:A1081"/>
    <mergeCell ref="B1081:B1082"/>
    <mergeCell ref="C1081:C1082"/>
    <mergeCell ref="D1081:D1082"/>
    <mergeCell ref="E1081:E1082"/>
    <mergeCell ref="F1081:F1082"/>
    <mergeCell ref="G1081:G1082"/>
    <mergeCell ref="H1081:H1082"/>
    <mergeCell ref="N1067:N1068"/>
    <mergeCell ref="O1067:O1068"/>
    <mergeCell ref="P1067:P1068"/>
    <mergeCell ref="Q1067:Q1068"/>
    <mergeCell ref="R1067:R1068"/>
    <mergeCell ref="S1067:S1068"/>
    <mergeCell ref="H1067:H1068"/>
    <mergeCell ref="I1067:I1068"/>
    <mergeCell ref="J1067:J1068"/>
    <mergeCell ref="K1067:K1068"/>
    <mergeCell ref="L1067:L1068"/>
    <mergeCell ref="M1067:M1068"/>
    <mergeCell ref="O1081:O1082"/>
    <mergeCell ref="P1081:P1082"/>
    <mergeCell ref="Q1081:Q1082"/>
    <mergeCell ref="R1081:R1082"/>
    <mergeCell ref="S1053:S1054"/>
    <mergeCell ref="T1053:T1054"/>
    <mergeCell ref="C1066:T1066"/>
    <mergeCell ref="A1066:A1067"/>
    <mergeCell ref="B1067:B1068"/>
    <mergeCell ref="C1067:C1068"/>
    <mergeCell ref="D1067:D1068"/>
    <mergeCell ref="E1067:E1068"/>
    <mergeCell ref="F1067:F1068"/>
    <mergeCell ref="G1067:G1068"/>
    <mergeCell ref="M1053:M1054"/>
    <mergeCell ref="N1053:N1054"/>
    <mergeCell ref="O1053:O1054"/>
    <mergeCell ref="P1053:P1054"/>
    <mergeCell ref="Q1053:Q1054"/>
    <mergeCell ref="R1053:R1054"/>
    <mergeCell ref="G1053:G1054"/>
    <mergeCell ref="H1053:H1054"/>
    <mergeCell ref="I1053:I1054"/>
    <mergeCell ref="J1053:J1054"/>
    <mergeCell ref="K1053:K1054"/>
    <mergeCell ref="L1053:L1054"/>
    <mergeCell ref="A1052:A1053"/>
    <mergeCell ref="B1053:B1054"/>
    <mergeCell ref="C1053:C1054"/>
    <mergeCell ref="D1053:D1054"/>
    <mergeCell ref="E1053:E1054"/>
    <mergeCell ref="F1053:F1054"/>
    <mergeCell ref="C1052:T1052"/>
    <mergeCell ref="J1039:J1040"/>
    <mergeCell ref="K1039:K1040"/>
    <mergeCell ref="L1039:L1040"/>
    <mergeCell ref="M1039:M1040"/>
    <mergeCell ref="H1039:H1040"/>
    <mergeCell ref="I1039:I1040"/>
    <mergeCell ref="C1038:T1038"/>
    <mergeCell ref="A1038:A1039"/>
    <mergeCell ref="B1039:B1040"/>
    <mergeCell ref="C1039:C1040"/>
    <mergeCell ref="D1039:D1040"/>
    <mergeCell ref="E1039:E1040"/>
    <mergeCell ref="F1039:F1040"/>
    <mergeCell ref="G1039:G1040"/>
    <mergeCell ref="P1039:P1040"/>
    <mergeCell ref="Q1039:Q1040"/>
    <mergeCell ref="N1025:N1026"/>
    <mergeCell ref="O1025:O1026"/>
    <mergeCell ref="P1025:P1026"/>
    <mergeCell ref="Q1025:Q1026"/>
    <mergeCell ref="H1025:H1026"/>
    <mergeCell ref="I1025:I1026"/>
    <mergeCell ref="N1039:N1040"/>
    <mergeCell ref="O1039:O1040"/>
    <mergeCell ref="R1025:R1026"/>
    <mergeCell ref="S1025:S1026"/>
    <mergeCell ref="C1024:T1024"/>
    <mergeCell ref="A1024:A1025"/>
    <mergeCell ref="B1025:B1026"/>
    <mergeCell ref="C1025:C1026"/>
    <mergeCell ref="D1025:D1026"/>
    <mergeCell ref="E1025:E1026"/>
    <mergeCell ref="F1025:F1026"/>
    <mergeCell ref="G1025:G1026"/>
    <mergeCell ref="R1039:R1040"/>
    <mergeCell ref="S1039:S1040"/>
    <mergeCell ref="T1039:T1040"/>
    <mergeCell ref="U5:U6"/>
    <mergeCell ref="J1025:J1026"/>
    <mergeCell ref="K1025:K1026"/>
    <mergeCell ref="L1025:L1026"/>
    <mergeCell ref="M1025:M1026"/>
    <mergeCell ref="T1025:T1026"/>
    <mergeCell ref="C1010:T1010"/>
    <mergeCell ref="G1011:G1012"/>
    <mergeCell ref="H1011:H1012"/>
    <mergeCell ref="I1011:I1012"/>
    <mergeCell ref="A1010:A1011"/>
    <mergeCell ref="B1011:B1012"/>
    <mergeCell ref="C1011:C1012"/>
    <mergeCell ref="D1011:D1012"/>
    <mergeCell ref="E1011:E1012"/>
    <mergeCell ref="F1011:F1012"/>
    <mergeCell ref="J1011:J1012"/>
    <mergeCell ref="K1011:K1012"/>
    <mergeCell ref="L1011:L1012"/>
    <mergeCell ref="M1011:M1012"/>
    <mergeCell ref="N1011:N1012"/>
    <mergeCell ref="O1011:O1012"/>
    <mergeCell ref="P1011:P1012"/>
    <mergeCell ref="Q1011:Q1012"/>
    <mergeCell ref="R1011:R1012"/>
    <mergeCell ref="S1011:S1012"/>
    <mergeCell ref="T1011:T1012"/>
    <mergeCell ref="C996:T996"/>
    <mergeCell ref="G997:G998"/>
    <mergeCell ref="H997:H998"/>
    <mergeCell ref="I997:I998"/>
    <mergeCell ref="J997:J998"/>
    <mergeCell ref="A996:A997"/>
    <mergeCell ref="B997:B998"/>
    <mergeCell ref="C997:C998"/>
    <mergeCell ref="D997:D998"/>
    <mergeCell ref="E997:E998"/>
    <mergeCell ref="F997:F998"/>
    <mergeCell ref="K997:K998"/>
    <mergeCell ref="L997:L998"/>
    <mergeCell ref="M997:M998"/>
    <mergeCell ref="N997:N998"/>
    <mergeCell ref="O997:O998"/>
    <mergeCell ref="P997:P998"/>
    <mergeCell ref="Q997:Q998"/>
    <mergeCell ref="R997:R998"/>
    <mergeCell ref="S997:S998"/>
    <mergeCell ref="T997:T998"/>
    <mergeCell ref="C982:T982"/>
    <mergeCell ref="A982:A983"/>
    <mergeCell ref="B983:B984"/>
    <mergeCell ref="C983:C984"/>
    <mergeCell ref="D983:D984"/>
    <mergeCell ref="E983:E984"/>
    <mergeCell ref="F983:F984"/>
    <mergeCell ref="G983:G984"/>
    <mergeCell ref="H983:H984"/>
    <mergeCell ref="I983:I984"/>
    <mergeCell ref="J983:J984"/>
    <mergeCell ref="K983:K984"/>
    <mergeCell ref="L983:L984"/>
    <mergeCell ref="M983:M984"/>
    <mergeCell ref="N983:N984"/>
    <mergeCell ref="O983:O984"/>
    <mergeCell ref="P983:P984"/>
    <mergeCell ref="Q983:Q984"/>
    <mergeCell ref="R983:R984"/>
    <mergeCell ref="S983:S984"/>
    <mergeCell ref="T983:T984"/>
    <mergeCell ref="C968:T968"/>
    <mergeCell ref="A968:A969"/>
    <mergeCell ref="B969:B970"/>
    <mergeCell ref="C969:C970"/>
    <mergeCell ref="D969:D970"/>
    <mergeCell ref="E969:E970"/>
    <mergeCell ref="F969:F970"/>
    <mergeCell ref="G969:G970"/>
    <mergeCell ref="H969:H970"/>
    <mergeCell ref="I969:I970"/>
    <mergeCell ref="J969:J970"/>
    <mergeCell ref="K969:K970"/>
    <mergeCell ref="L969:L970"/>
    <mergeCell ref="M969:M970"/>
    <mergeCell ref="N969:N970"/>
    <mergeCell ref="O969:O970"/>
    <mergeCell ref="P969:P970"/>
    <mergeCell ref="Q969:Q970"/>
    <mergeCell ref="R969:R970"/>
    <mergeCell ref="S969:S970"/>
    <mergeCell ref="T969:T970"/>
    <mergeCell ref="C954:T954"/>
    <mergeCell ref="A954:A955"/>
    <mergeCell ref="B955:B956"/>
    <mergeCell ref="C955:C956"/>
    <mergeCell ref="D955:D956"/>
    <mergeCell ref="E955:E956"/>
    <mergeCell ref="F955:F956"/>
    <mergeCell ref="G955:G956"/>
    <mergeCell ref="H955:H956"/>
    <mergeCell ref="I955:I956"/>
    <mergeCell ref="J955:J956"/>
    <mergeCell ref="K955:K956"/>
    <mergeCell ref="L955:L956"/>
    <mergeCell ref="M955:M956"/>
    <mergeCell ref="N955:N956"/>
    <mergeCell ref="O955:O956"/>
    <mergeCell ref="P955:P956"/>
    <mergeCell ref="Q955:Q956"/>
    <mergeCell ref="R955:R956"/>
    <mergeCell ref="S955:S956"/>
    <mergeCell ref="T955:T956"/>
    <mergeCell ref="C940:T940"/>
    <mergeCell ref="A940:A941"/>
    <mergeCell ref="B941:B942"/>
    <mergeCell ref="C941:C942"/>
    <mergeCell ref="D941:D942"/>
    <mergeCell ref="E941:E942"/>
    <mergeCell ref="F941:F942"/>
    <mergeCell ref="G941:G942"/>
    <mergeCell ref="H941:H942"/>
    <mergeCell ref="I941:I942"/>
    <mergeCell ref="J941:J942"/>
    <mergeCell ref="K941:K942"/>
    <mergeCell ref="L941:L942"/>
    <mergeCell ref="M941:M942"/>
    <mergeCell ref="N941:N942"/>
    <mergeCell ref="O941:O942"/>
    <mergeCell ref="P941:P942"/>
    <mergeCell ref="Q941:Q942"/>
    <mergeCell ref="R941:R942"/>
    <mergeCell ref="S941:S942"/>
    <mergeCell ref="T941:T942"/>
    <mergeCell ref="C926:T926"/>
    <mergeCell ref="A926:A927"/>
    <mergeCell ref="B927:B928"/>
    <mergeCell ref="C927:C928"/>
    <mergeCell ref="D927:D928"/>
    <mergeCell ref="E927:E928"/>
    <mergeCell ref="F927:F928"/>
    <mergeCell ref="G927:G928"/>
    <mergeCell ref="H927:H928"/>
    <mergeCell ref="I927:I928"/>
    <mergeCell ref="J927:J928"/>
    <mergeCell ref="K927:K928"/>
    <mergeCell ref="L927:L928"/>
    <mergeCell ref="M927:M928"/>
    <mergeCell ref="N927:N928"/>
    <mergeCell ref="O927:O928"/>
    <mergeCell ref="P927:P928"/>
    <mergeCell ref="Q927:Q928"/>
    <mergeCell ref="R927:R928"/>
    <mergeCell ref="S927:S928"/>
    <mergeCell ref="T927:T928"/>
    <mergeCell ref="C912:T912"/>
    <mergeCell ref="G913:G914"/>
    <mergeCell ref="H913:H914"/>
    <mergeCell ref="I913:I914"/>
    <mergeCell ref="J913:J914"/>
    <mergeCell ref="A912:A913"/>
    <mergeCell ref="B913:B914"/>
    <mergeCell ref="C913:C914"/>
    <mergeCell ref="D913:D914"/>
    <mergeCell ref="E913:E914"/>
    <mergeCell ref="F913:F914"/>
    <mergeCell ref="K913:K914"/>
    <mergeCell ref="L913:L914"/>
    <mergeCell ref="M913:M914"/>
    <mergeCell ref="N913:N914"/>
    <mergeCell ref="O913:O914"/>
    <mergeCell ref="P913:P914"/>
    <mergeCell ref="Q913:Q914"/>
    <mergeCell ref="R913:R914"/>
    <mergeCell ref="S913:S914"/>
    <mergeCell ref="T913:T914"/>
    <mergeCell ref="C898:T898"/>
    <mergeCell ref="A898:A899"/>
    <mergeCell ref="B899:B900"/>
    <mergeCell ref="C899:C900"/>
    <mergeCell ref="D899:D900"/>
    <mergeCell ref="E899:E900"/>
    <mergeCell ref="F899:F900"/>
    <mergeCell ref="G899:G900"/>
    <mergeCell ref="H899:H900"/>
    <mergeCell ref="I899:I900"/>
    <mergeCell ref="J899:J900"/>
    <mergeCell ref="K899:K900"/>
    <mergeCell ref="L899:L900"/>
    <mergeCell ref="M899:M900"/>
    <mergeCell ref="N899:N900"/>
    <mergeCell ref="O899:O900"/>
    <mergeCell ref="P899:P900"/>
    <mergeCell ref="Q899:Q900"/>
    <mergeCell ref="R899:R900"/>
    <mergeCell ref="S899:S900"/>
    <mergeCell ref="T899:T900"/>
    <mergeCell ref="C884:T884"/>
    <mergeCell ref="A884:A885"/>
    <mergeCell ref="B885:B886"/>
    <mergeCell ref="C885:C886"/>
    <mergeCell ref="D885:D886"/>
    <mergeCell ref="E885:E886"/>
    <mergeCell ref="F885:F886"/>
    <mergeCell ref="G885:G886"/>
    <mergeCell ref="H885:H886"/>
    <mergeCell ref="I885:I886"/>
    <mergeCell ref="J885:J886"/>
    <mergeCell ref="K885:K886"/>
    <mergeCell ref="L885:L886"/>
    <mergeCell ref="M885:M886"/>
    <mergeCell ref="N885:N886"/>
    <mergeCell ref="O885:O886"/>
    <mergeCell ref="P885:P886"/>
    <mergeCell ref="Q885:Q886"/>
    <mergeCell ref="R885:R886"/>
    <mergeCell ref="S885:S886"/>
    <mergeCell ref="T885:T886"/>
    <mergeCell ref="C870:T870"/>
    <mergeCell ref="A870:A871"/>
    <mergeCell ref="B871:B872"/>
    <mergeCell ref="C871:C872"/>
    <mergeCell ref="D871:D872"/>
    <mergeCell ref="E871:E872"/>
    <mergeCell ref="F871:F872"/>
    <mergeCell ref="G871:G872"/>
    <mergeCell ref="H871:H872"/>
    <mergeCell ref="I871:I872"/>
    <mergeCell ref="J871:J872"/>
    <mergeCell ref="K871:K872"/>
    <mergeCell ref="L871:L872"/>
    <mergeCell ref="M871:M872"/>
    <mergeCell ref="N871:N872"/>
    <mergeCell ref="O871:O872"/>
    <mergeCell ref="P871:P872"/>
    <mergeCell ref="Q871:Q872"/>
    <mergeCell ref="R871:R872"/>
    <mergeCell ref="S871:S872"/>
    <mergeCell ref="T871:T872"/>
    <mergeCell ref="C856:T856"/>
    <mergeCell ref="A856:A857"/>
    <mergeCell ref="B857:B858"/>
    <mergeCell ref="C857:C858"/>
    <mergeCell ref="D857:D858"/>
    <mergeCell ref="E857:E858"/>
    <mergeCell ref="F857:F858"/>
    <mergeCell ref="G857:G858"/>
    <mergeCell ref="H857:H858"/>
    <mergeCell ref="I857:I858"/>
    <mergeCell ref="J857:J858"/>
    <mergeCell ref="K857:K858"/>
    <mergeCell ref="L857:L858"/>
    <mergeCell ref="M857:M858"/>
    <mergeCell ref="N857:N858"/>
    <mergeCell ref="O857:O858"/>
    <mergeCell ref="P857:P858"/>
    <mergeCell ref="Q857:Q858"/>
    <mergeCell ref="R857:R858"/>
    <mergeCell ref="S857:S858"/>
    <mergeCell ref="T857:T858"/>
    <mergeCell ref="C842:T842"/>
    <mergeCell ref="A842:A843"/>
    <mergeCell ref="B843:B844"/>
    <mergeCell ref="C843:C844"/>
    <mergeCell ref="D843:D844"/>
    <mergeCell ref="E843:E844"/>
    <mergeCell ref="F843:F844"/>
    <mergeCell ref="G843:G844"/>
    <mergeCell ref="H843:H844"/>
    <mergeCell ref="I843:I844"/>
    <mergeCell ref="J843:J844"/>
    <mergeCell ref="K843:K844"/>
    <mergeCell ref="L843:L844"/>
    <mergeCell ref="M843:M844"/>
    <mergeCell ref="N843:N844"/>
    <mergeCell ref="O843:O844"/>
    <mergeCell ref="P843:P844"/>
    <mergeCell ref="Q843:Q844"/>
    <mergeCell ref="R843:R844"/>
    <mergeCell ref="S843:S844"/>
    <mergeCell ref="T843:T844"/>
    <mergeCell ref="C828:T828"/>
    <mergeCell ref="G829:G830"/>
    <mergeCell ref="H829:H830"/>
    <mergeCell ref="I829:I830"/>
    <mergeCell ref="J829:J830"/>
    <mergeCell ref="A828:A829"/>
    <mergeCell ref="B829:B830"/>
    <mergeCell ref="C829:C830"/>
    <mergeCell ref="D829:D830"/>
    <mergeCell ref="E829:E830"/>
    <mergeCell ref="F829:F830"/>
    <mergeCell ref="K829:K830"/>
    <mergeCell ref="L829:L830"/>
    <mergeCell ref="M829:M830"/>
    <mergeCell ref="N829:N830"/>
    <mergeCell ref="O829:O830"/>
    <mergeCell ref="P829:P830"/>
    <mergeCell ref="Q829:Q830"/>
    <mergeCell ref="R829:R830"/>
    <mergeCell ref="S829:S830"/>
    <mergeCell ref="T829:T830"/>
    <mergeCell ref="C814:T814"/>
    <mergeCell ref="A814:A815"/>
    <mergeCell ref="B815:B816"/>
    <mergeCell ref="C815:C816"/>
    <mergeCell ref="D815:D816"/>
    <mergeCell ref="E815:E816"/>
    <mergeCell ref="F815:F816"/>
    <mergeCell ref="G815:G816"/>
    <mergeCell ref="H815:H816"/>
    <mergeCell ref="I815:I816"/>
    <mergeCell ref="J815:J816"/>
    <mergeCell ref="K815:K816"/>
    <mergeCell ref="L815:L816"/>
    <mergeCell ref="M815:M816"/>
    <mergeCell ref="N815:N816"/>
    <mergeCell ref="O815:O816"/>
    <mergeCell ref="P815:P816"/>
    <mergeCell ref="Q815:Q816"/>
    <mergeCell ref="R815:R816"/>
    <mergeCell ref="S815:S816"/>
    <mergeCell ref="T815:T816"/>
    <mergeCell ref="C800:T800"/>
    <mergeCell ref="A800:A801"/>
    <mergeCell ref="B801:B802"/>
    <mergeCell ref="C801:C802"/>
    <mergeCell ref="D801:D802"/>
    <mergeCell ref="E801:E802"/>
    <mergeCell ref="F801:F802"/>
    <mergeCell ref="G801:G802"/>
    <mergeCell ref="H801:H802"/>
    <mergeCell ref="I801:I802"/>
    <mergeCell ref="J801:J802"/>
    <mergeCell ref="K801:K802"/>
    <mergeCell ref="L801:L802"/>
    <mergeCell ref="M801:M802"/>
    <mergeCell ref="N801:N802"/>
    <mergeCell ref="O801:O802"/>
    <mergeCell ref="P801:P802"/>
    <mergeCell ref="Q801:Q802"/>
    <mergeCell ref="R801:R802"/>
    <mergeCell ref="S801:S802"/>
    <mergeCell ref="T801:T802"/>
    <mergeCell ref="C786:T786"/>
    <mergeCell ref="A786:A787"/>
    <mergeCell ref="B787:B788"/>
    <mergeCell ref="C787:C788"/>
    <mergeCell ref="D787:D788"/>
    <mergeCell ref="E787:E788"/>
    <mergeCell ref="F787:F788"/>
    <mergeCell ref="G787:G788"/>
    <mergeCell ref="H787:H788"/>
    <mergeCell ref="I787:I788"/>
    <mergeCell ref="J787:J788"/>
    <mergeCell ref="K787:K788"/>
    <mergeCell ref="L787:L788"/>
    <mergeCell ref="M787:M788"/>
    <mergeCell ref="N787:N788"/>
    <mergeCell ref="O787:O788"/>
    <mergeCell ref="P787:P788"/>
    <mergeCell ref="Q787:Q788"/>
    <mergeCell ref="R787:R788"/>
    <mergeCell ref="S787:S788"/>
    <mergeCell ref="T787:T788"/>
    <mergeCell ref="C772:T772"/>
    <mergeCell ref="A772:A773"/>
    <mergeCell ref="B773:B774"/>
    <mergeCell ref="C773:C774"/>
    <mergeCell ref="D773:D774"/>
    <mergeCell ref="E773:E774"/>
    <mergeCell ref="F773:F774"/>
    <mergeCell ref="G773:G774"/>
    <mergeCell ref="H773:H774"/>
    <mergeCell ref="I773:I774"/>
    <mergeCell ref="J773:J774"/>
    <mergeCell ref="K773:K774"/>
    <mergeCell ref="L773:L774"/>
    <mergeCell ref="M773:M774"/>
    <mergeCell ref="N773:N774"/>
    <mergeCell ref="O773:O774"/>
    <mergeCell ref="P773:P774"/>
    <mergeCell ref="Q773:Q774"/>
    <mergeCell ref="R773:R774"/>
    <mergeCell ref="S773:S774"/>
    <mergeCell ref="T773:T774"/>
    <mergeCell ref="C758:T758"/>
    <mergeCell ref="A758:A759"/>
    <mergeCell ref="B759:B760"/>
    <mergeCell ref="C759:C760"/>
    <mergeCell ref="D759:D760"/>
    <mergeCell ref="E759:E760"/>
    <mergeCell ref="F759:F760"/>
    <mergeCell ref="G759:G760"/>
    <mergeCell ref="H759:H760"/>
    <mergeCell ref="I759:I760"/>
    <mergeCell ref="J759:J760"/>
    <mergeCell ref="K759:K760"/>
    <mergeCell ref="L759:L760"/>
    <mergeCell ref="M759:M760"/>
    <mergeCell ref="N759:N760"/>
    <mergeCell ref="O759:O760"/>
    <mergeCell ref="P759:P760"/>
    <mergeCell ref="Q759:Q760"/>
    <mergeCell ref="R759:R760"/>
    <mergeCell ref="S759:S760"/>
    <mergeCell ref="T759:T760"/>
    <mergeCell ref="C744:T744"/>
    <mergeCell ref="G745:G746"/>
    <mergeCell ref="H745:H746"/>
    <mergeCell ref="I745:I746"/>
    <mergeCell ref="J745:J746"/>
    <mergeCell ref="A744:A745"/>
    <mergeCell ref="B745:B746"/>
    <mergeCell ref="C745:C746"/>
    <mergeCell ref="D745:D746"/>
    <mergeCell ref="E745:E746"/>
    <mergeCell ref="F745:F746"/>
    <mergeCell ref="K745:K746"/>
    <mergeCell ref="L745:L746"/>
    <mergeCell ref="M745:M746"/>
    <mergeCell ref="N745:N746"/>
    <mergeCell ref="O745:O746"/>
    <mergeCell ref="P745:P746"/>
    <mergeCell ref="Q745:Q746"/>
    <mergeCell ref="R745:R746"/>
    <mergeCell ref="S745:S746"/>
    <mergeCell ref="T745:T746"/>
    <mergeCell ref="C730:T730"/>
    <mergeCell ref="A730:A731"/>
    <mergeCell ref="B731:B732"/>
    <mergeCell ref="C731:C732"/>
    <mergeCell ref="D731:D732"/>
    <mergeCell ref="E731:E732"/>
    <mergeCell ref="F731:F732"/>
    <mergeCell ref="G731:G732"/>
    <mergeCell ref="H731:H732"/>
    <mergeCell ref="I731:I732"/>
    <mergeCell ref="J731:J732"/>
    <mergeCell ref="K731:K732"/>
    <mergeCell ref="L731:L732"/>
    <mergeCell ref="M731:M732"/>
    <mergeCell ref="N731:N732"/>
    <mergeCell ref="O731:O732"/>
    <mergeCell ref="P731:P732"/>
    <mergeCell ref="Q731:Q732"/>
    <mergeCell ref="R731:R732"/>
    <mergeCell ref="S731:S732"/>
    <mergeCell ref="T731:T732"/>
    <mergeCell ref="C716:T716"/>
    <mergeCell ref="A716:A717"/>
    <mergeCell ref="B717:B718"/>
    <mergeCell ref="C717:C718"/>
    <mergeCell ref="D717:D718"/>
    <mergeCell ref="E717:E718"/>
    <mergeCell ref="F717:F718"/>
    <mergeCell ref="G717:G718"/>
    <mergeCell ref="H717:H718"/>
    <mergeCell ref="I717:I718"/>
    <mergeCell ref="J717:J718"/>
    <mergeCell ref="K717:K718"/>
    <mergeCell ref="L717:L718"/>
    <mergeCell ref="M717:M718"/>
    <mergeCell ref="N717:N718"/>
    <mergeCell ref="O717:O718"/>
    <mergeCell ref="P717:P718"/>
    <mergeCell ref="Q717:Q718"/>
    <mergeCell ref="R717:R718"/>
    <mergeCell ref="S717:S718"/>
    <mergeCell ref="T717:T718"/>
    <mergeCell ref="C702:T702"/>
    <mergeCell ref="A702:A703"/>
    <mergeCell ref="B703:B704"/>
    <mergeCell ref="C703:C704"/>
    <mergeCell ref="D703:D704"/>
    <mergeCell ref="E703:E704"/>
    <mergeCell ref="F703:F704"/>
    <mergeCell ref="G703:G704"/>
    <mergeCell ref="H703:H704"/>
    <mergeCell ref="I703:I704"/>
    <mergeCell ref="J703:J704"/>
    <mergeCell ref="K703:K704"/>
    <mergeCell ref="L703:L704"/>
    <mergeCell ref="M703:M704"/>
    <mergeCell ref="N703:N704"/>
    <mergeCell ref="O703:O704"/>
    <mergeCell ref="P703:P704"/>
    <mergeCell ref="Q703:Q704"/>
    <mergeCell ref="R703:R704"/>
    <mergeCell ref="S703:S704"/>
    <mergeCell ref="T703:T704"/>
    <mergeCell ref="C688:T688"/>
    <mergeCell ref="A688:A689"/>
    <mergeCell ref="B689:B690"/>
    <mergeCell ref="C689:C690"/>
    <mergeCell ref="D689:D690"/>
    <mergeCell ref="E689:E690"/>
    <mergeCell ref="F689:F690"/>
    <mergeCell ref="G689:G690"/>
    <mergeCell ref="H689:H690"/>
    <mergeCell ref="I689:I690"/>
    <mergeCell ref="J689:J690"/>
    <mergeCell ref="K689:K690"/>
    <mergeCell ref="L689:L690"/>
    <mergeCell ref="M689:M690"/>
    <mergeCell ref="N689:N690"/>
    <mergeCell ref="O689:O690"/>
    <mergeCell ref="P689:P690"/>
    <mergeCell ref="Q689:Q690"/>
    <mergeCell ref="R689:R690"/>
    <mergeCell ref="S689:S690"/>
    <mergeCell ref="T689:T690"/>
    <mergeCell ref="C674:T674"/>
    <mergeCell ref="A674:A675"/>
    <mergeCell ref="B675:B676"/>
    <mergeCell ref="C675:C676"/>
    <mergeCell ref="D675:D676"/>
    <mergeCell ref="E675:E676"/>
    <mergeCell ref="F675:F676"/>
    <mergeCell ref="G675:G676"/>
    <mergeCell ref="H675:H676"/>
    <mergeCell ref="I675:I676"/>
    <mergeCell ref="J675:J676"/>
    <mergeCell ref="K675:K676"/>
    <mergeCell ref="L675:L676"/>
    <mergeCell ref="M675:M676"/>
    <mergeCell ref="N675:N676"/>
    <mergeCell ref="O675:O676"/>
    <mergeCell ref="P675:P676"/>
    <mergeCell ref="Q675:Q676"/>
    <mergeCell ref="R675:R676"/>
    <mergeCell ref="S675:S676"/>
    <mergeCell ref="T675:T676"/>
    <mergeCell ref="C660:T660"/>
    <mergeCell ref="G661:G662"/>
    <mergeCell ref="H661:H662"/>
    <mergeCell ref="I661:I662"/>
    <mergeCell ref="J661:J662"/>
    <mergeCell ref="A660:A661"/>
    <mergeCell ref="B661:B662"/>
    <mergeCell ref="C661:C662"/>
    <mergeCell ref="D661:D662"/>
    <mergeCell ref="E661:E662"/>
    <mergeCell ref="F661:F662"/>
    <mergeCell ref="K661:K662"/>
    <mergeCell ref="L661:L662"/>
    <mergeCell ref="M661:M662"/>
    <mergeCell ref="N661:N662"/>
    <mergeCell ref="O661:O662"/>
    <mergeCell ref="P661:P662"/>
    <mergeCell ref="Q661:Q662"/>
    <mergeCell ref="R661:R662"/>
    <mergeCell ref="S661:S662"/>
    <mergeCell ref="T661:T662"/>
    <mergeCell ref="C646:T646"/>
    <mergeCell ref="A646:A647"/>
    <mergeCell ref="B647:B648"/>
    <mergeCell ref="C647:C648"/>
    <mergeCell ref="D647:D648"/>
    <mergeCell ref="E647:E648"/>
    <mergeCell ref="F647:F648"/>
    <mergeCell ref="G647:G648"/>
    <mergeCell ref="H647:H648"/>
    <mergeCell ref="I647:I648"/>
    <mergeCell ref="J647:J648"/>
    <mergeCell ref="K647:K648"/>
    <mergeCell ref="L647:L648"/>
    <mergeCell ref="M647:M648"/>
    <mergeCell ref="N647:N648"/>
    <mergeCell ref="O647:O648"/>
    <mergeCell ref="P647:P648"/>
    <mergeCell ref="Q647:Q648"/>
    <mergeCell ref="R647:R648"/>
    <mergeCell ref="S647:S648"/>
    <mergeCell ref="T647:T648"/>
    <mergeCell ref="C632:T632"/>
    <mergeCell ref="A632:A633"/>
    <mergeCell ref="B633:B634"/>
    <mergeCell ref="C633:C634"/>
    <mergeCell ref="D633:D634"/>
    <mergeCell ref="E633:E634"/>
    <mergeCell ref="F633:F634"/>
    <mergeCell ref="G633:G634"/>
    <mergeCell ref="H633:H634"/>
    <mergeCell ref="I633:I634"/>
    <mergeCell ref="J633:J634"/>
    <mergeCell ref="K633:K634"/>
    <mergeCell ref="L633:L634"/>
    <mergeCell ref="M633:M634"/>
    <mergeCell ref="N633:N634"/>
    <mergeCell ref="O633:O634"/>
    <mergeCell ref="P633:P634"/>
    <mergeCell ref="Q633:Q634"/>
    <mergeCell ref="R633:R634"/>
    <mergeCell ref="S633:S634"/>
    <mergeCell ref="T633:T634"/>
    <mergeCell ref="C618:T618"/>
    <mergeCell ref="A618:A619"/>
    <mergeCell ref="B619:B620"/>
    <mergeCell ref="C619:C620"/>
    <mergeCell ref="D619:D620"/>
    <mergeCell ref="E619:E620"/>
    <mergeCell ref="F619:F620"/>
    <mergeCell ref="G619:G620"/>
    <mergeCell ref="H619:H620"/>
    <mergeCell ref="I619:I620"/>
    <mergeCell ref="J619:J620"/>
    <mergeCell ref="K619:K620"/>
    <mergeCell ref="L619:L620"/>
    <mergeCell ref="M619:M620"/>
    <mergeCell ref="N619:N620"/>
    <mergeCell ref="O619:O620"/>
    <mergeCell ref="P619:P620"/>
    <mergeCell ref="Q619:Q620"/>
    <mergeCell ref="R619:R620"/>
    <mergeCell ref="S619:S620"/>
    <mergeCell ref="T619:T620"/>
    <mergeCell ref="C604:T604"/>
    <mergeCell ref="A604:A605"/>
    <mergeCell ref="B605:B606"/>
    <mergeCell ref="C605:C606"/>
    <mergeCell ref="D605:D606"/>
    <mergeCell ref="E605:E606"/>
    <mergeCell ref="F605:F606"/>
    <mergeCell ref="G605:G606"/>
    <mergeCell ref="H605:H606"/>
    <mergeCell ref="I605:I606"/>
    <mergeCell ref="J605:J606"/>
    <mergeCell ref="K605:K606"/>
    <mergeCell ref="L605:L606"/>
    <mergeCell ref="M605:M606"/>
    <mergeCell ref="N605:N606"/>
    <mergeCell ref="O605:O606"/>
    <mergeCell ref="P605:P606"/>
    <mergeCell ref="Q605:Q606"/>
    <mergeCell ref="R605:R606"/>
    <mergeCell ref="S605:S606"/>
    <mergeCell ref="T605:T606"/>
    <mergeCell ref="C589:T589"/>
    <mergeCell ref="A589:A590"/>
    <mergeCell ref="B590:B591"/>
    <mergeCell ref="C590:C591"/>
    <mergeCell ref="D590:D591"/>
    <mergeCell ref="E590:E591"/>
    <mergeCell ref="F590:F591"/>
    <mergeCell ref="G590:G591"/>
    <mergeCell ref="H590:H591"/>
    <mergeCell ref="I590:I591"/>
    <mergeCell ref="J590:J591"/>
    <mergeCell ref="K590:K591"/>
    <mergeCell ref="L590:L591"/>
    <mergeCell ref="M590:M591"/>
    <mergeCell ref="N590:N591"/>
    <mergeCell ref="O590:O591"/>
    <mergeCell ref="P590:P591"/>
    <mergeCell ref="Q590:Q591"/>
    <mergeCell ref="R590:R591"/>
    <mergeCell ref="S590:S591"/>
    <mergeCell ref="T590:T591"/>
    <mergeCell ref="C574:T574"/>
    <mergeCell ref="G575:G576"/>
    <mergeCell ref="H575:H576"/>
    <mergeCell ref="I575:I576"/>
    <mergeCell ref="J575:J576"/>
    <mergeCell ref="A574:A575"/>
    <mergeCell ref="B575:B576"/>
    <mergeCell ref="C575:C576"/>
    <mergeCell ref="D575:D576"/>
    <mergeCell ref="E575:E576"/>
    <mergeCell ref="F575:F576"/>
    <mergeCell ref="K575:K576"/>
    <mergeCell ref="L575:L576"/>
    <mergeCell ref="M575:M576"/>
    <mergeCell ref="N575:N576"/>
    <mergeCell ref="O575:O576"/>
    <mergeCell ref="P575:P576"/>
    <mergeCell ref="Q575:Q576"/>
    <mergeCell ref="R575:R576"/>
    <mergeCell ref="S575:S576"/>
    <mergeCell ref="T575:T576"/>
    <mergeCell ref="C559:T559"/>
    <mergeCell ref="A559:A560"/>
    <mergeCell ref="B560:B561"/>
    <mergeCell ref="C560:C561"/>
    <mergeCell ref="D560:D561"/>
    <mergeCell ref="E560:E561"/>
    <mergeCell ref="F560:F561"/>
    <mergeCell ref="G560:G561"/>
    <mergeCell ref="H560:H561"/>
    <mergeCell ref="I560:I561"/>
    <mergeCell ref="J560:J561"/>
    <mergeCell ref="K560:K561"/>
    <mergeCell ref="L560:L561"/>
    <mergeCell ref="M560:M561"/>
    <mergeCell ref="N560:N561"/>
    <mergeCell ref="O560:O561"/>
    <mergeCell ref="P560:P561"/>
    <mergeCell ref="Q560:Q561"/>
    <mergeCell ref="R560:R561"/>
    <mergeCell ref="S560:S561"/>
    <mergeCell ref="T560:T561"/>
    <mergeCell ref="C544:T544"/>
    <mergeCell ref="A544:A545"/>
    <mergeCell ref="B545:B546"/>
    <mergeCell ref="C545:C546"/>
    <mergeCell ref="D545:D546"/>
    <mergeCell ref="E545:E546"/>
    <mergeCell ref="F545:F546"/>
    <mergeCell ref="G545:G546"/>
    <mergeCell ref="H545:H546"/>
    <mergeCell ref="I545:I546"/>
    <mergeCell ref="J545:J546"/>
    <mergeCell ref="K545:K546"/>
    <mergeCell ref="L545:L546"/>
    <mergeCell ref="M545:M546"/>
    <mergeCell ref="N545:N546"/>
    <mergeCell ref="O545:O546"/>
    <mergeCell ref="P545:P546"/>
    <mergeCell ref="Q545:Q546"/>
    <mergeCell ref="R545:R546"/>
    <mergeCell ref="S545:S546"/>
    <mergeCell ref="T545:T546"/>
    <mergeCell ref="C529:T529"/>
    <mergeCell ref="A529:A530"/>
    <mergeCell ref="B530:B531"/>
    <mergeCell ref="C530:C531"/>
    <mergeCell ref="D530:D531"/>
    <mergeCell ref="E530:E531"/>
    <mergeCell ref="F530:F531"/>
    <mergeCell ref="G530:G531"/>
    <mergeCell ref="H530:H531"/>
    <mergeCell ref="I530:I531"/>
    <mergeCell ref="J530:J531"/>
    <mergeCell ref="K530:K531"/>
    <mergeCell ref="L530:L531"/>
    <mergeCell ref="M530:M531"/>
    <mergeCell ref="N530:N531"/>
    <mergeCell ref="O530:O531"/>
    <mergeCell ref="P530:P531"/>
    <mergeCell ref="Q530:Q531"/>
    <mergeCell ref="R530:R531"/>
    <mergeCell ref="S530:S531"/>
    <mergeCell ref="T530:T531"/>
    <mergeCell ref="C514:T514"/>
    <mergeCell ref="A514:A515"/>
    <mergeCell ref="B515:B516"/>
    <mergeCell ref="C515:C516"/>
    <mergeCell ref="D515:D516"/>
    <mergeCell ref="E515:E516"/>
    <mergeCell ref="F515:F516"/>
    <mergeCell ref="G515:G516"/>
    <mergeCell ref="H515:H516"/>
    <mergeCell ref="I515:I516"/>
    <mergeCell ref="J515:J516"/>
    <mergeCell ref="K515:K516"/>
    <mergeCell ref="L515:L516"/>
    <mergeCell ref="M515:M516"/>
    <mergeCell ref="N515:N516"/>
    <mergeCell ref="O515:O516"/>
    <mergeCell ref="P515:P516"/>
    <mergeCell ref="Q515:Q516"/>
    <mergeCell ref="R515:R516"/>
    <mergeCell ref="S515:S516"/>
    <mergeCell ref="T515:T516"/>
    <mergeCell ref="C499:T499"/>
    <mergeCell ref="A499:A500"/>
    <mergeCell ref="B500:B501"/>
    <mergeCell ref="C500:C501"/>
    <mergeCell ref="D500:D501"/>
    <mergeCell ref="E500:E501"/>
    <mergeCell ref="F500:F501"/>
    <mergeCell ref="G500:G501"/>
    <mergeCell ref="H500:H501"/>
    <mergeCell ref="I500:I501"/>
    <mergeCell ref="J500:J501"/>
    <mergeCell ref="K500:K501"/>
    <mergeCell ref="L500:L501"/>
    <mergeCell ref="M500:M501"/>
    <mergeCell ref="N500:N501"/>
    <mergeCell ref="O500:O501"/>
    <mergeCell ref="P500:P501"/>
    <mergeCell ref="Q500:Q501"/>
    <mergeCell ref="R500:R501"/>
    <mergeCell ref="S500:S501"/>
    <mergeCell ref="T500:T501"/>
    <mergeCell ref="C484:T484"/>
    <mergeCell ref="G485:G486"/>
    <mergeCell ref="H485:H486"/>
    <mergeCell ref="I485:I486"/>
    <mergeCell ref="J485:J486"/>
    <mergeCell ref="A484:A485"/>
    <mergeCell ref="B485:B486"/>
    <mergeCell ref="C485:C486"/>
    <mergeCell ref="D485:D486"/>
    <mergeCell ref="E485:E486"/>
    <mergeCell ref="F485:F486"/>
    <mergeCell ref="K485:K486"/>
    <mergeCell ref="L485:L486"/>
    <mergeCell ref="M485:M486"/>
    <mergeCell ref="N485:N486"/>
    <mergeCell ref="O485:O486"/>
    <mergeCell ref="P485:P486"/>
    <mergeCell ref="Q485:Q486"/>
    <mergeCell ref="R485:R486"/>
    <mergeCell ref="S485:S486"/>
    <mergeCell ref="T485:T486"/>
    <mergeCell ref="C469:T469"/>
    <mergeCell ref="A469:A470"/>
    <mergeCell ref="B470:B471"/>
    <mergeCell ref="C470:C471"/>
    <mergeCell ref="D470:D471"/>
    <mergeCell ref="E470:E471"/>
    <mergeCell ref="F470:F471"/>
    <mergeCell ref="G470:G471"/>
    <mergeCell ref="H470:H471"/>
    <mergeCell ref="I470:I471"/>
    <mergeCell ref="J470:J471"/>
    <mergeCell ref="K470:K471"/>
    <mergeCell ref="L470:L471"/>
    <mergeCell ref="M470:M471"/>
    <mergeCell ref="N470:N471"/>
    <mergeCell ref="O470:O471"/>
    <mergeCell ref="P470:P471"/>
    <mergeCell ref="Q470:Q471"/>
    <mergeCell ref="R470:R471"/>
    <mergeCell ref="S470:S471"/>
    <mergeCell ref="T470:T471"/>
    <mergeCell ref="C454:T454"/>
    <mergeCell ref="A454:A455"/>
    <mergeCell ref="B455:B456"/>
    <mergeCell ref="C455:C456"/>
    <mergeCell ref="D455:D456"/>
    <mergeCell ref="E455:E456"/>
    <mergeCell ref="F455:F456"/>
    <mergeCell ref="G455:G456"/>
    <mergeCell ref="H455:H456"/>
    <mergeCell ref="I455:I456"/>
    <mergeCell ref="J455:J456"/>
    <mergeCell ref="K455:K456"/>
    <mergeCell ref="L455:L456"/>
    <mergeCell ref="M455:M456"/>
    <mergeCell ref="N455:N456"/>
    <mergeCell ref="O455:O456"/>
    <mergeCell ref="P455:P456"/>
    <mergeCell ref="Q455:Q456"/>
    <mergeCell ref="R455:R456"/>
    <mergeCell ref="S455:S456"/>
    <mergeCell ref="T455:T456"/>
    <mergeCell ref="C439:T439"/>
    <mergeCell ref="A439:A440"/>
    <mergeCell ref="B440:B441"/>
    <mergeCell ref="C440:C441"/>
    <mergeCell ref="D440:D441"/>
    <mergeCell ref="E440:E441"/>
    <mergeCell ref="F440:F441"/>
    <mergeCell ref="G440:G441"/>
    <mergeCell ref="H440:H441"/>
    <mergeCell ref="I440:I441"/>
    <mergeCell ref="J440:J441"/>
    <mergeCell ref="K440:K441"/>
    <mergeCell ref="L440:L441"/>
    <mergeCell ref="M440:M441"/>
    <mergeCell ref="N440:N441"/>
    <mergeCell ref="O440:O441"/>
    <mergeCell ref="P440:P441"/>
    <mergeCell ref="Q440:Q441"/>
    <mergeCell ref="R440:R441"/>
    <mergeCell ref="S440:S441"/>
    <mergeCell ref="T440:T441"/>
    <mergeCell ref="C424:T424"/>
    <mergeCell ref="A424:A425"/>
    <mergeCell ref="B425:B426"/>
    <mergeCell ref="C425:C426"/>
    <mergeCell ref="D425:D426"/>
    <mergeCell ref="E425:E426"/>
    <mergeCell ref="F425:F426"/>
    <mergeCell ref="G425:G426"/>
    <mergeCell ref="H425:H426"/>
    <mergeCell ref="I425:I426"/>
    <mergeCell ref="J425:J426"/>
    <mergeCell ref="K425:K426"/>
    <mergeCell ref="L425:L426"/>
    <mergeCell ref="M425:M426"/>
    <mergeCell ref="N425:N426"/>
    <mergeCell ref="O425:O426"/>
    <mergeCell ref="P425:P426"/>
    <mergeCell ref="Q425:Q426"/>
    <mergeCell ref="R425:R426"/>
    <mergeCell ref="S425:S426"/>
    <mergeCell ref="T425:T426"/>
    <mergeCell ref="C409:T409"/>
    <mergeCell ref="A409:A410"/>
    <mergeCell ref="B410:B411"/>
    <mergeCell ref="C410:C411"/>
    <mergeCell ref="D410:D411"/>
    <mergeCell ref="E410:E411"/>
    <mergeCell ref="F410:F411"/>
    <mergeCell ref="G410:G411"/>
    <mergeCell ref="H410:H411"/>
    <mergeCell ref="I410:I411"/>
    <mergeCell ref="J410:J411"/>
    <mergeCell ref="K410:K411"/>
    <mergeCell ref="L410:L411"/>
    <mergeCell ref="M410:M411"/>
    <mergeCell ref="N410:N411"/>
    <mergeCell ref="O410:O411"/>
    <mergeCell ref="P410:P411"/>
    <mergeCell ref="Q410:Q411"/>
    <mergeCell ref="R410:R411"/>
    <mergeCell ref="S410:S411"/>
    <mergeCell ref="T410:T411"/>
    <mergeCell ref="C394:T394"/>
    <mergeCell ref="G395:G396"/>
    <mergeCell ref="H395:H396"/>
    <mergeCell ref="I395:I396"/>
    <mergeCell ref="J395:J396"/>
    <mergeCell ref="A394:A395"/>
    <mergeCell ref="B395:B396"/>
    <mergeCell ref="C395:C396"/>
    <mergeCell ref="D395:D396"/>
    <mergeCell ref="E395:E396"/>
    <mergeCell ref="F395:F396"/>
    <mergeCell ref="K395:K396"/>
    <mergeCell ref="L395:L396"/>
    <mergeCell ref="M395:M396"/>
    <mergeCell ref="N395:N396"/>
    <mergeCell ref="O395:O396"/>
    <mergeCell ref="P395:P396"/>
    <mergeCell ref="Q395:Q396"/>
    <mergeCell ref="R395:R396"/>
    <mergeCell ref="S395:S396"/>
    <mergeCell ref="T395:T396"/>
    <mergeCell ref="C379:T379"/>
    <mergeCell ref="A379:A380"/>
    <mergeCell ref="B380:B381"/>
    <mergeCell ref="C380:C381"/>
    <mergeCell ref="D380:D381"/>
    <mergeCell ref="E380:E381"/>
    <mergeCell ref="F380:F381"/>
    <mergeCell ref="G380:G381"/>
    <mergeCell ref="H380:H381"/>
    <mergeCell ref="I380:I381"/>
    <mergeCell ref="J380:J381"/>
    <mergeCell ref="K380:K381"/>
    <mergeCell ref="L380:L381"/>
    <mergeCell ref="M380:M381"/>
    <mergeCell ref="N380:N381"/>
    <mergeCell ref="O380:O381"/>
    <mergeCell ref="P380:P381"/>
    <mergeCell ref="Q380:Q381"/>
    <mergeCell ref="R380:R381"/>
    <mergeCell ref="S380:S381"/>
    <mergeCell ref="T380:T381"/>
    <mergeCell ref="C364:T364"/>
    <mergeCell ref="A364:A365"/>
    <mergeCell ref="B365:B366"/>
    <mergeCell ref="C365:C366"/>
    <mergeCell ref="D365:D366"/>
    <mergeCell ref="E365:E366"/>
    <mergeCell ref="F365:F366"/>
    <mergeCell ref="G365:G366"/>
    <mergeCell ref="H365:H366"/>
    <mergeCell ref="I365:I366"/>
    <mergeCell ref="J365:J366"/>
    <mergeCell ref="K365:K366"/>
    <mergeCell ref="L365:L366"/>
    <mergeCell ref="M365:M366"/>
    <mergeCell ref="N365:N366"/>
    <mergeCell ref="O365:O366"/>
    <mergeCell ref="P365:P366"/>
    <mergeCell ref="Q365:Q366"/>
    <mergeCell ref="R365:R366"/>
    <mergeCell ref="S365:S366"/>
    <mergeCell ref="T365:T366"/>
    <mergeCell ref="C349:T349"/>
    <mergeCell ref="A349:A350"/>
    <mergeCell ref="B350:B351"/>
    <mergeCell ref="C350:C351"/>
    <mergeCell ref="D350:D351"/>
    <mergeCell ref="E350:E351"/>
    <mergeCell ref="F350:F351"/>
    <mergeCell ref="G350:G351"/>
    <mergeCell ref="H350:H351"/>
    <mergeCell ref="I350:I351"/>
    <mergeCell ref="J350:J351"/>
    <mergeCell ref="K350:K351"/>
    <mergeCell ref="L350:L351"/>
    <mergeCell ref="M350:M351"/>
    <mergeCell ref="N350:N351"/>
    <mergeCell ref="O350:O351"/>
    <mergeCell ref="P350:P351"/>
    <mergeCell ref="Q350:Q351"/>
    <mergeCell ref="R350:R351"/>
    <mergeCell ref="S350:S351"/>
    <mergeCell ref="T350:T351"/>
    <mergeCell ref="Q320:Q321"/>
    <mergeCell ref="R320:R321"/>
    <mergeCell ref="C334:T334"/>
    <mergeCell ref="A334:A335"/>
    <mergeCell ref="B335:B336"/>
    <mergeCell ref="C335:C336"/>
    <mergeCell ref="D335:D336"/>
    <mergeCell ref="E335:E336"/>
    <mergeCell ref="F335:F336"/>
    <mergeCell ref="G335:G336"/>
    <mergeCell ref="H335:H336"/>
    <mergeCell ref="Q335:Q336"/>
    <mergeCell ref="R335:R336"/>
    <mergeCell ref="S335:S336"/>
    <mergeCell ref="T335:T336"/>
    <mergeCell ref="I335:I336"/>
    <mergeCell ref="J335:J336"/>
    <mergeCell ref="K335:K336"/>
    <mergeCell ref="L335:L336"/>
    <mergeCell ref="M335:M336"/>
    <mergeCell ref="N335:N336"/>
    <mergeCell ref="O335:O336"/>
    <mergeCell ref="P335:P336"/>
    <mergeCell ref="S320:S321"/>
    <mergeCell ref="T320:T321"/>
    <mergeCell ref="G305:G306"/>
    <mergeCell ref="H305:H306"/>
    <mergeCell ref="I305:I306"/>
    <mergeCell ref="J305:J306"/>
    <mergeCell ref="J320:J321"/>
    <mergeCell ref="K305:K306"/>
    <mergeCell ref="L305:L306"/>
    <mergeCell ref="M305:M306"/>
    <mergeCell ref="A304:A305"/>
    <mergeCell ref="B305:B306"/>
    <mergeCell ref="C305:C306"/>
    <mergeCell ref="D305:D306"/>
    <mergeCell ref="E305:E306"/>
    <mergeCell ref="F305:F306"/>
    <mergeCell ref="N305:N306"/>
    <mergeCell ref="O305:O306"/>
    <mergeCell ref="P305:P306"/>
    <mergeCell ref="E320:E321"/>
    <mergeCell ref="F320:F321"/>
    <mergeCell ref="G320:G321"/>
    <mergeCell ref="H320:H321"/>
    <mergeCell ref="I320:I321"/>
    <mergeCell ref="P320:P321"/>
    <mergeCell ref="Q305:Q306"/>
    <mergeCell ref="R305:R306"/>
    <mergeCell ref="S305:S306"/>
    <mergeCell ref="T305:T306"/>
    <mergeCell ref="K320:K321"/>
    <mergeCell ref="L320:L321"/>
    <mergeCell ref="M320:M321"/>
    <mergeCell ref="N320:N321"/>
    <mergeCell ref="O320:O321"/>
    <mergeCell ref="A319:A320"/>
    <mergeCell ref="B320:B321"/>
    <mergeCell ref="C320:C321"/>
    <mergeCell ref="D320:D321"/>
    <mergeCell ref="C4:T4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Q5:Q6"/>
    <mergeCell ref="R5:R6"/>
    <mergeCell ref="S5:S6"/>
    <mergeCell ref="T5:T6"/>
    <mergeCell ref="K5:K6"/>
    <mergeCell ref="L5:L6"/>
    <mergeCell ref="M5:M6"/>
    <mergeCell ref="N5:N6"/>
    <mergeCell ref="O5:O6"/>
    <mergeCell ref="P5:P6"/>
    <mergeCell ref="C19:T19"/>
    <mergeCell ref="G20:G21"/>
    <mergeCell ref="H20:H21"/>
    <mergeCell ref="I20:I21"/>
    <mergeCell ref="J20:J21"/>
    <mergeCell ref="K20:K21"/>
    <mergeCell ref="O20:O21"/>
    <mergeCell ref="P20:P21"/>
    <mergeCell ref="Q20:Q21"/>
    <mergeCell ref="E20:E21"/>
    <mergeCell ref="T35:T36"/>
    <mergeCell ref="R20:R21"/>
    <mergeCell ref="B35:B36"/>
    <mergeCell ref="C35:C36"/>
    <mergeCell ref="D35:D36"/>
    <mergeCell ref="E35:E36"/>
    <mergeCell ref="F35:F36"/>
    <mergeCell ref="G35:G36"/>
    <mergeCell ref="B20:B21"/>
    <mergeCell ref="C20:C21"/>
    <mergeCell ref="D20:D21"/>
    <mergeCell ref="F20:F21"/>
    <mergeCell ref="N35:N36"/>
    <mergeCell ref="M20:M21"/>
    <mergeCell ref="N20:N21"/>
    <mergeCell ref="O35:O36"/>
    <mergeCell ref="L20:L21"/>
    <mergeCell ref="P35:P36"/>
    <mergeCell ref="Q35:Q36"/>
    <mergeCell ref="J35:J36"/>
    <mergeCell ref="K35:K36"/>
    <mergeCell ref="L35:L36"/>
    <mergeCell ref="I35:I36"/>
    <mergeCell ref="B50:B51"/>
    <mergeCell ref="C50:C51"/>
    <mergeCell ref="D50:D51"/>
    <mergeCell ref="E50:E51"/>
    <mergeCell ref="F50:F51"/>
    <mergeCell ref="R35:R36"/>
    <mergeCell ref="O50:O51"/>
    <mergeCell ref="P50:P51"/>
    <mergeCell ref="S50:S51"/>
    <mergeCell ref="B65:B66"/>
    <mergeCell ref="C65:C66"/>
    <mergeCell ref="D65:D66"/>
    <mergeCell ref="E65:E66"/>
    <mergeCell ref="F65:F66"/>
    <mergeCell ref="G65:G66"/>
    <mergeCell ref="K65:K66"/>
    <mergeCell ref="L65:L66"/>
    <mergeCell ref="M65:M66"/>
    <mergeCell ref="R65:R66"/>
    <mergeCell ref="S65:S66"/>
    <mergeCell ref="I50:I51"/>
    <mergeCell ref="J50:J51"/>
    <mergeCell ref="K50:K51"/>
    <mergeCell ref="L50:L51"/>
    <mergeCell ref="M50:M51"/>
    <mergeCell ref="N50:N51"/>
    <mergeCell ref="M35:M36"/>
    <mergeCell ref="R80:R81"/>
    <mergeCell ref="S80:S81"/>
    <mergeCell ref="Q65:Q66"/>
    <mergeCell ref="H80:H81"/>
    <mergeCell ref="I80:I81"/>
    <mergeCell ref="T80:T81"/>
    <mergeCell ref="T65:T66"/>
    <mergeCell ref="C79:T79"/>
    <mergeCell ref="K80:K81"/>
    <mergeCell ref="L80:L81"/>
    <mergeCell ref="M80:M81"/>
    <mergeCell ref="N80:N81"/>
    <mergeCell ref="O80:O81"/>
    <mergeCell ref="O65:O66"/>
    <mergeCell ref="P65:P66"/>
    <mergeCell ref="C2:T2"/>
    <mergeCell ref="C64:T64"/>
    <mergeCell ref="S20:S21"/>
    <mergeCell ref="T20:T21"/>
    <mergeCell ref="C34:T34"/>
    <mergeCell ref="N65:N66"/>
    <mergeCell ref="Q50:Q51"/>
    <mergeCell ref="R50:R51"/>
    <mergeCell ref="T50:T51"/>
    <mergeCell ref="C49:T49"/>
    <mergeCell ref="G50:G51"/>
    <mergeCell ref="H50:H51"/>
    <mergeCell ref="H65:H66"/>
    <mergeCell ref="I65:I66"/>
    <mergeCell ref="J65:J66"/>
    <mergeCell ref="S35:S36"/>
    <mergeCell ref="H35:H36"/>
    <mergeCell ref="B80:B81"/>
    <mergeCell ref="C80:C81"/>
    <mergeCell ref="D80:D81"/>
    <mergeCell ref="E80:E81"/>
    <mergeCell ref="F80:F81"/>
    <mergeCell ref="G80:G81"/>
    <mergeCell ref="J80:J81"/>
    <mergeCell ref="B110:B111"/>
    <mergeCell ref="C110:C111"/>
    <mergeCell ref="D110:D111"/>
    <mergeCell ref="E110:E111"/>
    <mergeCell ref="F110:F111"/>
    <mergeCell ref="B95:B96"/>
    <mergeCell ref="G95:G96"/>
    <mergeCell ref="H95:H96"/>
    <mergeCell ref="I95:I96"/>
    <mergeCell ref="Q95:Q96"/>
    <mergeCell ref="P80:P81"/>
    <mergeCell ref="Q80:Q81"/>
    <mergeCell ref="R95:R96"/>
    <mergeCell ref="S95:S96"/>
    <mergeCell ref="T95:T96"/>
    <mergeCell ref="C109:T109"/>
    <mergeCell ref="C94:T94"/>
    <mergeCell ref="C95:C96"/>
    <mergeCell ref="D95:D96"/>
    <mergeCell ref="E95:E96"/>
    <mergeCell ref="F95:F96"/>
    <mergeCell ref="J95:J96"/>
    <mergeCell ref="K95:K96"/>
    <mergeCell ref="L95:L96"/>
    <mergeCell ref="M95:M96"/>
    <mergeCell ref="N95:N96"/>
    <mergeCell ref="O95:O96"/>
    <mergeCell ref="P95:P96"/>
    <mergeCell ref="Q110:Q111"/>
    <mergeCell ref="R110:R111"/>
    <mergeCell ref="S110:S111"/>
    <mergeCell ref="T110:T111"/>
    <mergeCell ref="C124:T124"/>
    <mergeCell ref="L110:L111"/>
    <mergeCell ref="M110:M111"/>
    <mergeCell ref="N110:N111"/>
    <mergeCell ref="O110:O111"/>
    <mergeCell ref="P110:P111"/>
    <mergeCell ref="G110:G111"/>
    <mergeCell ref="H110:H111"/>
    <mergeCell ref="I110:I111"/>
    <mergeCell ref="J110:J111"/>
    <mergeCell ref="K110:K111"/>
    <mergeCell ref="Q125:Q126"/>
    <mergeCell ref="R125:R126"/>
    <mergeCell ref="S125:S126"/>
    <mergeCell ref="T125:T126"/>
    <mergeCell ref="C139:T139"/>
    <mergeCell ref="L125:L126"/>
    <mergeCell ref="M125:M126"/>
    <mergeCell ref="N125:N126"/>
    <mergeCell ref="O125:O126"/>
    <mergeCell ref="P125:P126"/>
    <mergeCell ref="G125:G126"/>
    <mergeCell ref="H125:H126"/>
    <mergeCell ref="I125:I126"/>
    <mergeCell ref="J125:J126"/>
    <mergeCell ref="K125:K126"/>
    <mergeCell ref="F125:F126"/>
    <mergeCell ref="B170:B171"/>
    <mergeCell ref="C170:C171"/>
    <mergeCell ref="D170:D171"/>
    <mergeCell ref="E170:E171"/>
    <mergeCell ref="F170:F171"/>
    <mergeCell ref="B140:B141"/>
    <mergeCell ref="C140:C141"/>
    <mergeCell ref="D140:D141"/>
    <mergeCell ref="E140:E141"/>
    <mergeCell ref="B125:B126"/>
    <mergeCell ref="C125:C126"/>
    <mergeCell ref="D125:D126"/>
    <mergeCell ref="E125:E126"/>
    <mergeCell ref="Q155:Q156"/>
    <mergeCell ref="R155:R156"/>
    <mergeCell ref="I155:I156"/>
    <mergeCell ref="J155:J156"/>
    <mergeCell ref="K155:K156"/>
    <mergeCell ref="F140:F141"/>
    <mergeCell ref="S155:S156"/>
    <mergeCell ref="T155:T156"/>
    <mergeCell ref="C169:T169"/>
    <mergeCell ref="L155:L156"/>
    <mergeCell ref="M155:M156"/>
    <mergeCell ref="N155:N156"/>
    <mergeCell ref="O155:O156"/>
    <mergeCell ref="P155:P156"/>
    <mergeCell ref="G155:G156"/>
    <mergeCell ref="H155:H156"/>
    <mergeCell ref="J140:J141"/>
    <mergeCell ref="K140:K141"/>
    <mergeCell ref="B155:B156"/>
    <mergeCell ref="C155:C156"/>
    <mergeCell ref="D155:D156"/>
    <mergeCell ref="E155:E156"/>
    <mergeCell ref="F155:F156"/>
    <mergeCell ref="G140:G141"/>
    <mergeCell ref="H140:H141"/>
    <mergeCell ref="I140:I141"/>
    <mergeCell ref="Q140:Q141"/>
    <mergeCell ref="R140:R141"/>
    <mergeCell ref="S140:S141"/>
    <mergeCell ref="T140:T141"/>
    <mergeCell ref="C154:T154"/>
    <mergeCell ref="L140:L141"/>
    <mergeCell ref="M140:M141"/>
    <mergeCell ref="N140:N141"/>
    <mergeCell ref="O140:O141"/>
    <mergeCell ref="P140:P141"/>
    <mergeCell ref="C185:C186"/>
    <mergeCell ref="D185:D186"/>
    <mergeCell ref="E185:E186"/>
    <mergeCell ref="F185:F186"/>
    <mergeCell ref="G170:G171"/>
    <mergeCell ref="S170:S171"/>
    <mergeCell ref="T170:T171"/>
    <mergeCell ref="C184:T184"/>
    <mergeCell ref="L170:L171"/>
    <mergeCell ref="M170:M171"/>
    <mergeCell ref="N170:N171"/>
    <mergeCell ref="O170:O171"/>
    <mergeCell ref="P170:P171"/>
    <mergeCell ref="H170:H171"/>
    <mergeCell ref="I170:I171"/>
    <mergeCell ref="J170:J171"/>
    <mergeCell ref="K170:K171"/>
    <mergeCell ref="Q185:Q186"/>
    <mergeCell ref="R185:R186"/>
    <mergeCell ref="I185:I186"/>
    <mergeCell ref="J185:J186"/>
    <mergeCell ref="K185:K186"/>
    <mergeCell ref="Q170:Q171"/>
    <mergeCell ref="R170:R171"/>
    <mergeCell ref="S185:S186"/>
    <mergeCell ref="T185:T186"/>
    <mergeCell ref="C199:T199"/>
    <mergeCell ref="L185:L186"/>
    <mergeCell ref="M185:M186"/>
    <mergeCell ref="N185:N186"/>
    <mergeCell ref="O185:O186"/>
    <mergeCell ref="P185:P186"/>
    <mergeCell ref="G185:G186"/>
    <mergeCell ref="H185:H186"/>
    <mergeCell ref="B215:B216"/>
    <mergeCell ref="C215:C216"/>
    <mergeCell ref="D215:D216"/>
    <mergeCell ref="E215:E216"/>
    <mergeCell ref="F215:F216"/>
    <mergeCell ref="Q200:Q201"/>
    <mergeCell ref="J215:J216"/>
    <mergeCell ref="K215:K216"/>
    <mergeCell ref="N215:N216"/>
    <mergeCell ref="O215:O216"/>
    <mergeCell ref="R200:R201"/>
    <mergeCell ref="S200:S201"/>
    <mergeCell ref="T200:T201"/>
    <mergeCell ref="C214:T214"/>
    <mergeCell ref="L200:L201"/>
    <mergeCell ref="M200:M201"/>
    <mergeCell ref="N200:N201"/>
    <mergeCell ref="O200:O201"/>
    <mergeCell ref="P200:P201"/>
    <mergeCell ref="G200:G201"/>
    <mergeCell ref="B185:B186"/>
    <mergeCell ref="H200:H201"/>
    <mergeCell ref="I200:I201"/>
    <mergeCell ref="J200:J201"/>
    <mergeCell ref="H215:H216"/>
    <mergeCell ref="I215:I216"/>
    <mergeCell ref="S230:S231"/>
    <mergeCell ref="J230:J231"/>
    <mergeCell ref="K230:K231"/>
    <mergeCell ref="R215:R216"/>
    <mergeCell ref="S215:S216"/>
    <mergeCell ref="P230:P231"/>
    <mergeCell ref="T230:T231"/>
    <mergeCell ref="T215:T216"/>
    <mergeCell ref="C229:T229"/>
    <mergeCell ref="L215:L216"/>
    <mergeCell ref="M215:M216"/>
    <mergeCell ref="O230:O231"/>
    <mergeCell ref="G230:G231"/>
    <mergeCell ref="H230:H231"/>
    <mergeCell ref="I230:I231"/>
    <mergeCell ref="C230:C231"/>
    <mergeCell ref="D230:D231"/>
    <mergeCell ref="E230:E231"/>
    <mergeCell ref="F230:F231"/>
    <mergeCell ref="J245:J246"/>
    <mergeCell ref="Q245:Q246"/>
    <mergeCell ref="F245:F246"/>
    <mergeCell ref="C245:C246"/>
    <mergeCell ref="D245:D246"/>
    <mergeCell ref="E245:E246"/>
    <mergeCell ref="A5:A6"/>
    <mergeCell ref="A20:A21"/>
    <mergeCell ref="A34:A35"/>
    <mergeCell ref="A49:A50"/>
    <mergeCell ref="A64:A65"/>
    <mergeCell ref="A79:A80"/>
    <mergeCell ref="A94:A95"/>
    <mergeCell ref="A109:A110"/>
    <mergeCell ref="C244:T244"/>
    <mergeCell ref="L230:L231"/>
    <mergeCell ref="M230:M231"/>
    <mergeCell ref="N230:N231"/>
    <mergeCell ref="R245:R246"/>
    <mergeCell ref="R230:R231"/>
    <mergeCell ref="A124:A125"/>
    <mergeCell ref="A139:A140"/>
    <mergeCell ref="A154:A155"/>
    <mergeCell ref="A169:A170"/>
    <mergeCell ref="K200:K201"/>
    <mergeCell ref="B200:B201"/>
    <mergeCell ref="C200:C201"/>
    <mergeCell ref="D200:D201"/>
    <mergeCell ref="E200:E201"/>
    <mergeCell ref="F200:F201"/>
    <mergeCell ref="P215:P216"/>
    <mergeCell ref="G215:G216"/>
    <mergeCell ref="A184:A185"/>
    <mergeCell ref="I275:I276"/>
    <mergeCell ref="J275:J276"/>
    <mergeCell ref="K275:K276"/>
    <mergeCell ref="C275:C276"/>
    <mergeCell ref="G290:G291"/>
    <mergeCell ref="I290:I291"/>
    <mergeCell ref="C259:T259"/>
    <mergeCell ref="L245:L246"/>
    <mergeCell ref="M245:M246"/>
    <mergeCell ref="N245:N246"/>
    <mergeCell ref="O245:O246"/>
    <mergeCell ref="P245:P246"/>
    <mergeCell ref="G245:G246"/>
    <mergeCell ref="S260:S261"/>
    <mergeCell ref="T260:T261"/>
    <mergeCell ref="C274:T274"/>
    <mergeCell ref="L260:L261"/>
    <mergeCell ref="M260:M261"/>
    <mergeCell ref="H260:H261"/>
    <mergeCell ref="I260:I261"/>
    <mergeCell ref="B245:B246"/>
    <mergeCell ref="Q230:Q231"/>
    <mergeCell ref="B230:B231"/>
    <mergeCell ref="Q215:Q216"/>
    <mergeCell ref="S275:S276"/>
    <mergeCell ref="T275:T276"/>
    <mergeCell ref="S245:S246"/>
    <mergeCell ref="T245:T246"/>
    <mergeCell ref="K245:K246"/>
    <mergeCell ref="H245:H246"/>
    <mergeCell ref="I245:I246"/>
    <mergeCell ref="H290:H291"/>
    <mergeCell ref="R275:R276"/>
    <mergeCell ref="Q290:Q291"/>
    <mergeCell ref="K290:K291"/>
    <mergeCell ref="L290:L291"/>
    <mergeCell ref="M290:M291"/>
    <mergeCell ref="A259:A260"/>
    <mergeCell ref="A274:A275"/>
    <mergeCell ref="A289:A290"/>
    <mergeCell ref="B290:B291"/>
    <mergeCell ref="C290:C291"/>
    <mergeCell ref="D290:D291"/>
    <mergeCell ref="N290:N291"/>
    <mergeCell ref="O290:O291"/>
    <mergeCell ref="P290:P291"/>
    <mergeCell ref="Q275:Q276"/>
    <mergeCell ref="B275:B276"/>
    <mergeCell ref="Q260:Q261"/>
    <mergeCell ref="B260:B261"/>
    <mergeCell ref="A199:A200"/>
    <mergeCell ref="A214:A215"/>
    <mergeCell ref="A229:A230"/>
    <mergeCell ref="A244:A245"/>
    <mergeCell ref="C289:T289"/>
    <mergeCell ref="L275:L276"/>
    <mergeCell ref="M275:M276"/>
    <mergeCell ref="N275:N276"/>
    <mergeCell ref="O275:O276"/>
    <mergeCell ref="P275:P276"/>
    <mergeCell ref="G275:G276"/>
    <mergeCell ref="H275:H276"/>
    <mergeCell ref="S290:S291"/>
    <mergeCell ref="T290:T291"/>
    <mergeCell ref="N260:N261"/>
    <mergeCell ref="O260:O261"/>
    <mergeCell ref="P260:P261"/>
    <mergeCell ref="G260:G261"/>
    <mergeCell ref="J260:J261"/>
    <mergeCell ref="K260:K261"/>
    <mergeCell ref="C260:C261"/>
    <mergeCell ref="D260:D261"/>
    <mergeCell ref="E260:E261"/>
    <mergeCell ref="F260:F261"/>
    <mergeCell ref="R290:R291"/>
    <mergeCell ref="R260:R261"/>
    <mergeCell ref="E290:E291"/>
    <mergeCell ref="F290:F291"/>
    <mergeCell ref="J290:J291"/>
    <mergeCell ref="D275:D276"/>
    <mergeCell ref="E275:E276"/>
    <mergeCell ref="F275:F276"/>
    <mergeCell ref="C1893:T1893"/>
    <mergeCell ref="A1893:A1894"/>
    <mergeCell ref="B1894:B1895"/>
    <mergeCell ref="C1894:C1895"/>
    <mergeCell ref="D1894:D1895"/>
    <mergeCell ref="E1894:E1895"/>
    <mergeCell ref="F1894:F1895"/>
    <mergeCell ref="G1894:G1895"/>
    <mergeCell ref="H1894:H1895"/>
    <mergeCell ref="I1894:I1895"/>
    <mergeCell ref="J1894:J1895"/>
    <mergeCell ref="K1894:K1895"/>
    <mergeCell ref="L1894:L1895"/>
    <mergeCell ref="M1894:M1895"/>
    <mergeCell ref="N1894:N1895"/>
    <mergeCell ref="O1894:O1895"/>
    <mergeCell ref="P1894:P1895"/>
    <mergeCell ref="Q1894:Q1895"/>
    <mergeCell ref="R1894:R1895"/>
    <mergeCell ref="S1894:S1895"/>
    <mergeCell ref="T1894:T1895"/>
    <mergeCell ref="C1907:T1907"/>
    <mergeCell ref="A1907:A1908"/>
    <mergeCell ref="B1908:B1909"/>
    <mergeCell ref="C1908:C1909"/>
    <mergeCell ref="D1908:D1909"/>
    <mergeCell ref="E1908:E1909"/>
    <mergeCell ref="F1908:F1909"/>
    <mergeCell ref="G1908:G1909"/>
    <mergeCell ref="H1908:H1909"/>
    <mergeCell ref="I1908:I1909"/>
    <mergeCell ref="J1908:J1909"/>
    <mergeCell ref="K1908:K1909"/>
    <mergeCell ref="L1908:L1909"/>
    <mergeCell ref="M1908:M1909"/>
    <mergeCell ref="N1908:N1909"/>
    <mergeCell ref="O1908:O1909"/>
    <mergeCell ref="P1908:P1909"/>
    <mergeCell ref="Q1908:Q1909"/>
    <mergeCell ref="R1908:R1909"/>
    <mergeCell ref="S1908:S1909"/>
    <mergeCell ref="T1908:T1909"/>
    <mergeCell ref="C1921:T1921"/>
    <mergeCell ref="A1921:A1922"/>
    <mergeCell ref="B1922:B1923"/>
    <mergeCell ref="C1922:C1923"/>
    <mergeCell ref="D1922:D1923"/>
    <mergeCell ref="E1922:E1923"/>
    <mergeCell ref="F1922:F1923"/>
    <mergeCell ref="G1922:G1923"/>
    <mergeCell ref="H1922:H1923"/>
    <mergeCell ref="I1922:I1923"/>
    <mergeCell ref="J1922:J1923"/>
    <mergeCell ref="K1922:K1923"/>
    <mergeCell ref="L1922:L1923"/>
    <mergeCell ref="M1922:M1923"/>
    <mergeCell ref="N1922:N1923"/>
    <mergeCell ref="O1922:O1923"/>
    <mergeCell ref="P1922:P1923"/>
    <mergeCell ref="Q1922:Q1923"/>
    <mergeCell ref="R1922:R1923"/>
    <mergeCell ref="S1922:S1923"/>
    <mergeCell ref="T1922:T1923"/>
    <mergeCell ref="C1935:T1935"/>
    <mergeCell ref="A1935:A1936"/>
    <mergeCell ref="B1936:B1937"/>
    <mergeCell ref="C1936:C1937"/>
    <mergeCell ref="D1936:D1937"/>
    <mergeCell ref="E1936:E1937"/>
    <mergeCell ref="F1936:F1937"/>
    <mergeCell ref="G1936:G1937"/>
    <mergeCell ref="H1936:H1937"/>
    <mergeCell ref="I1936:I1937"/>
    <mergeCell ref="J1936:J1937"/>
    <mergeCell ref="K1936:K1937"/>
    <mergeCell ref="L1936:L1937"/>
    <mergeCell ref="M1936:M1937"/>
    <mergeCell ref="N1936:N1937"/>
    <mergeCell ref="O1936:O1937"/>
    <mergeCell ref="P1936:P1937"/>
    <mergeCell ref="Q1936:Q1937"/>
    <mergeCell ref="R1936:R1937"/>
    <mergeCell ref="S1936:S1937"/>
    <mergeCell ref="T1936:T1937"/>
    <mergeCell ref="C1949:T1949"/>
    <mergeCell ref="A1949:A1950"/>
    <mergeCell ref="B1950:B1951"/>
    <mergeCell ref="C1950:C1951"/>
    <mergeCell ref="D1950:D1951"/>
    <mergeCell ref="E1950:E1951"/>
    <mergeCell ref="F1950:F1951"/>
    <mergeCell ref="G1950:G1951"/>
    <mergeCell ref="H1950:H1951"/>
    <mergeCell ref="I1950:I1951"/>
    <mergeCell ref="J1950:J1951"/>
    <mergeCell ref="K1950:K1951"/>
    <mergeCell ref="L1950:L1951"/>
    <mergeCell ref="M1950:M1951"/>
    <mergeCell ref="N1950:N1951"/>
    <mergeCell ref="O1950:O1951"/>
    <mergeCell ref="P1950:P1951"/>
    <mergeCell ref="Q1950:Q1951"/>
    <mergeCell ref="R1950:R1951"/>
    <mergeCell ref="S1950:S1951"/>
    <mergeCell ref="T1950:T1951"/>
    <mergeCell ref="C1963:T1963"/>
    <mergeCell ref="A1963:A1964"/>
    <mergeCell ref="B1964:B1965"/>
    <mergeCell ref="C1964:C1965"/>
    <mergeCell ref="D1964:D1965"/>
    <mergeCell ref="E1964:E1965"/>
    <mergeCell ref="F1964:F1965"/>
    <mergeCell ref="G1964:G1965"/>
    <mergeCell ref="H1964:H1965"/>
    <mergeCell ref="I1964:I1965"/>
    <mergeCell ref="J1964:J1965"/>
    <mergeCell ref="K1964:K1965"/>
    <mergeCell ref="L1964:L1965"/>
    <mergeCell ref="M1964:M1965"/>
    <mergeCell ref="N1964:N1965"/>
    <mergeCell ref="O1964:O1965"/>
    <mergeCell ref="P1964:P1965"/>
    <mergeCell ref="Q1964:Q1965"/>
    <mergeCell ref="R1964:R1965"/>
    <mergeCell ref="S1964:S1965"/>
    <mergeCell ref="T1964:T1965"/>
    <mergeCell ref="C1977:T1977"/>
    <mergeCell ref="A1977:A1978"/>
    <mergeCell ref="B1978:B1979"/>
    <mergeCell ref="C1978:C1979"/>
    <mergeCell ref="D1978:D1979"/>
    <mergeCell ref="E1978:E1979"/>
    <mergeCell ref="F1978:F1979"/>
    <mergeCell ref="G1978:G1979"/>
    <mergeCell ref="H1978:H1979"/>
    <mergeCell ref="I1978:I1979"/>
    <mergeCell ref="J1978:J1979"/>
    <mergeCell ref="K1978:K1979"/>
    <mergeCell ref="L1978:L1979"/>
    <mergeCell ref="M1978:M1979"/>
    <mergeCell ref="N1978:N1979"/>
    <mergeCell ref="O1978:O1979"/>
    <mergeCell ref="P1978:P1979"/>
    <mergeCell ref="Q1978:Q1979"/>
    <mergeCell ref="R1978:R1979"/>
    <mergeCell ref="S1978:S1979"/>
    <mergeCell ref="T1978:T1979"/>
    <mergeCell ref="C1991:T1991"/>
    <mergeCell ref="A1991:A1992"/>
    <mergeCell ref="B1992:B1993"/>
    <mergeCell ref="C1992:C1993"/>
    <mergeCell ref="D1992:D1993"/>
    <mergeCell ref="E1992:E1993"/>
    <mergeCell ref="F1992:F1993"/>
    <mergeCell ref="G1992:G1993"/>
    <mergeCell ref="H1992:H1993"/>
    <mergeCell ref="I1992:I1993"/>
    <mergeCell ref="J1992:J1993"/>
    <mergeCell ref="K1992:K1993"/>
    <mergeCell ref="L1992:L1993"/>
    <mergeCell ref="M1992:M1993"/>
    <mergeCell ref="N1992:N1993"/>
    <mergeCell ref="O1992:O1993"/>
    <mergeCell ref="P1992:P1993"/>
    <mergeCell ref="Q1992:Q1993"/>
    <mergeCell ref="R1992:R1993"/>
    <mergeCell ref="S1992:S1993"/>
    <mergeCell ref="T1992:T1993"/>
  </mergeCells>
  <conditionalFormatting sqref="C1980:C1988 C1966:C1974 C1952:C1960 C1938:C1946 C1924:C1932 C1910:C1918 C1896:C1904 C1882:C1890 C1868:C1876 C1854:C1862 C1840:C1848 C1826:C1834 C1812:C1820 C1798:C1806 C1784:C1792 C1770:C1778 C1756:C1764 C1742:C1750 C1728:C1736 C1714:C1722 C1700:C1708 C1686:C1694 C1672:C1680 C1658:C1666 C1644:C1652 C1630:C1638 C1616:C1624 C1601:C1609 C1587:C1595 C1573:C1581 C1559:C1567 C1545:C1553 C1531:C1539 C1517:C1525 C1503:C1511 C1489:C1497 C1475:C1483 C1461:C1469 C1447:C1455 C1433:C1441 C1419:C1427 C1405:C1413 C1391:C1399 C1377:C1385 C1363:C1371 C1349:C1357 C1335:C1343 C1321:C1329 C1307:C1315 C1293:C1301 C1279:C1287 C1265:C1273 C1251:C1259 C1237:C1245 C1223:C1231 C1209:C1217 C1195:C1203 C1181:C1189 C1167:C1175 C1153:C1161 C1139:C1147 C1125:C1133 C1111:C1119 C1097:C1105 C1083:C1091 C1069:C1077 C1055:C1063 C1041:C1049 C1027:C1035 C1013:C1021 C999:C1007 C985:C993 C971:C979 C957:C965 C943:C951 C929:C937 C915:C923 C901:C909 C887:C895 C873:C881 C859:C867 C845:C853 C831:C839 C817:C825 C803:C811 C789:C797 C775:C783 C761:C769 C747:C755 C733:C741 C719:C727 C705:C713 C691:C699 C677:C685 C663:C671 C649:C657 C635:C643 C621:C629 C607:C615 C592:C599 C577:C584 C562:C569 C547:C554 C532:C539 C517:C524 C502:C509 C487:C494 C472:C479 C457:C464 C442:C449 C427:C434 C412:C419 C397:C404 C382:C389 C367:C374 C352:C359 C337:C344 C322:C329 C307:C314 C292:C299 C277:C284 C262:C269 C247:C254 C232:C239 C217:C224 C202:C209 C187:C194 C172:C179 C157:C164 C142:C149 C127:C134 C112:C119 C97:C104 C82:C89 C67:C74 C52:C59 C37:C44 F1980:H1988 F1966:H1974 F1952:H1960 F1938:H1946 F1924:H1932 F1910:H1918 F1896:H1904 F1882:H1890 F1868:H1876 F1854:H1862 F1840:H1848 F1826:H1834 F1812:H1820 F1798:H1806 F1784:H1792 F1770:H1778 F1756:H1764 F1742:H1750 F1728:H1736 F1714:H1722 F1700:H1708 F1686:H1694 F1672:H1680 F1658:H1666 F1644:H1652 F1630:H1638 F1616:H1624 F1601:H1609 F1587:H1595 F1573:H1581 F1559:H1567 F1545:H1553 F1531:H1539 F1517:H1525 F1503:H1511 F1489:H1497 F1475:H1483 F1461:H1469 F1447:H1455 F1433:H1441 F1419:H1427 F1405:H1413 F1391:H1399 F1377:H1385 F1363:H1371 F1349:H1357 F1335:H1343 F1321:H1329 F1307:H1315 F1293:H1301 F1279:H1287 F1265:H1273 F1251:H1259 F1237:H1245 F1223:H1231 F1209:H1217 F1195:H1203 F1181:H1189 F1167:H1175 F1153:H1161 F1139:H1147 F1125:H1133 F1111:H1119 F1097:H1105 F1083:H1091 F1069:H1077 F1055:H1063 F1041:H1049 F1027:H1035 F1013:H1021 F999:H1007 F985:H993 F971:H979 F957:H965 F943:H951 F929:H937 F915:H923 F901:H909 F887:H895 F873:H881 F859:H867 F845:H853 F831:H839 F817:H825 F803:H811 F789:H797 F775:H783 F761:H769 F747:H755 F733:H741 F719:H727 F705:H713 F691:H699 F677:H685 F663:H671 F649:H657 F635:H643 F621:H629 F607:H615 F592:H599 F577:H584 F562:H569 F547:H554 F532:H539 F517:H524 F502:H509 F487:H494 F472:H479 F457:H464 F442:H449 F427:H434 F412:H419 F397:H404 F382:H389 F367:H374 F352:H359 F337:H344 F322:H329 F307:H314 F292:H299 F277:H284 F262:H269 F247:H254 F232:H239 F217:H224 F202:H209 F187:H194 F172:H179 F157:H164 F142:H149 F127:H134 F112:H119 F97:H104 F82:H89 F67:H73 F52:H58 F37:H43 J1980:J1988 J1966:J1974 J1952:J1960 J1938:J1946 J1924:J1932 J1910:J1918 J1896:J1904 J1882:J1890 J1868:J1876 J1854:J1862 J1840:J1848 J1826:J1834 J1812:J1820 J1798:J1806 J1784:J1792 J1770:J1778 J1756:J1764 J1742:J1750 J1728:J1736 J1714:J1722 J1700:J1708 J1686:J1694 J1672:J1680 J1658:J1666 J1644:J1652 J1630:J1638 J1616:J1624 J1601:J1609 J1587:J1595 J1573:J1581 J1559:J1567 J1545:J1553 J1531:J1539 J1517:J1525 J1503:J1511 J1489:J1497 J1475:J1483 J1461:J1469 J1447:J1455 J1433:J1441 J1419:J1427 J1405:J1413 J1391:J1399 J1377:J1385 J1363:J1371 J1349:J1357 J1335:J1343 J1321:J1329 J1307:J1315 J1293:J1301 J1279:J1287 J1265:J1273 J1251:J1259 J1237:J1245 J1223:J1231 J1209:J1217 J1195:J1203 J1181:J1189 J1167:J1175 J1153:J1161 J1139:J1147 J1125:J1133 J1111:J1119 J1097:J1105 J1083:J1091 J1069:J1077 J1055:J1063 J1041:J1049 J1027:J1035 J1013:J1021 J999:J1007 J985:J993 J971:J979 J957:J965 J943:J951 J929:J937 J915:J923 J901:J909 J887:J895 J873:J881 J859:J867 J845:J853 J831:J839 J817:J825 J803:J811 J789:J797 J775:J783 J761:J769 J747:J755 J733:J741 J719:J727 J705:J713 J691:J699 J677:J685 J663:J671 J649:J657 J635:J643 J621:J629 J607:J615 J592:J599 J577:J584 J562:J569 J547:J554 J532:J539 J517:J524 J502:J509 J487:J494 J472:J479 J457:J464 J442:J449 J427:J434 J412:J419 J397:J404 J382:J389 J367:J374 J352:J359 J337:J344 J322:J329 J307:J314 J292:J299 J277:J284 J262:J269 J247:J254 J232:J239 J217:J224 J202:J209 J187:J194 J172:J179 J157:J164 J142:J149 J127:J134 J112:J119 J97:J104 J82:J89 J67:J73 J52:J58 J37:J43 L1980:L1988 L1966:L1974 L1952:L1960 L1938:L1946 L1924:L1932 L1910:L1918 L1896:L1904 L1882:L1890 L1868:L1876 L1854:L1862 L1840:L1848 L1826:L1834 L1812:L1820 L1798:L1806 L1784:L1792 L1770:L1778 L1756:L1764 L1742:L1750 L1728:L1736 L1714:L1722 L1700:L1708 L1686:L1694 L1672:L1680 L1658:L1666 L1644:L1652 L1630:L1638 L1616:L1624 L1601:L1609 L1587:L1595 L1573:L1581 L1559:L1567 L1545:L1553 L1531:L1539 L1517:L1525 L1503:L1511 L1489:L1497 L1475:L1483 L1461:L1469 L1447:L1455 L1433:L1441 L1419:L1427 L1405:L1413 L1391:L1399 L1377:L1385 L1363:L1371 L1349:L1357 L1335:L1343 L1321:L1329 L1307:L1315 L1293:L1301 L1279:L1287 L1265:L1273 L1251:L1259 L1237:L1245 L1223:L1231 L1209:L1217 L1195:L1203 L1181:L1189 L1167:L1175 L1153:L1161 L1139:L1147 L1125:L1133 L1111:L1119 L1097:L1105 L1083:L1091 L1069:L1077 L1055:L1063 L1041:L1049 L1027:L1035 L1013:L1021 L999:L1007 L985:L993 L971:L979 L957:L965 L943:L951 L929:L937 L915:L923 L901:L909 L887:L895 L873:L881 L859:L867 L845:L853 L831:L839 L817:L825 L803:L811 L789:L797 L775:L783 L761:L769 L747:L755 L733:L741 L719:L727 L705:L713 L691:L699 L677:L685 L663:L671 L649:L657 L635:L643 L621:L629 L607:L615 L592:L599 L577:L584 L562:L569 L547:L554 L532:L539 L517:L524 L502:L509 L487:L494 L472:L479 L457:L464 L442:L449 L427:L434 L412:L419 L397:L404 L382:L389 L367:L374 L352:L359 L337:L344 L322:L329 L307:L314 L292:L299 L277:L284 L262:L269 L247:L254 L232:L239 L217:L224 L202:L209 L187:L194 L172:L179 L157:L164 L142:L149 L127:L134 L112:L119 L97:L104 L82:L89 L67:L73 L52:L58 L37:L43 O1980:Q1988 O1966:Q1974 O1952:Q1960 O1938:Q1946 O1924:Q1932 O1910:Q1918 O1896:Q1904 O1882:Q1890 O1868:Q1876 O1854:Q1862 O1840:Q1848 O1826:Q1834 O1812:Q1820 O1798:Q1806 O1784:Q1792 O1770:Q1778 O1756:Q1764 O1742:Q1750 O1728:Q1736 O1714:Q1722 O1700:Q1708 O1686:Q1694 O1672:Q1680 O1658:Q1666 O1644:Q1652 O1630:Q1638 O1616:Q1624 O1601:Q1609 O1587:Q1595 O1573:Q1581 O1559:Q1567 O1545:Q1553 O1531:Q1539 O1517:Q1525 O1503:Q1511 O1489:Q1497 O1475:Q1483 O1461:Q1469 O1447:Q1455 O1433:Q1441 O1419:Q1427 O1405:Q1413 O1391:Q1399 O1377:Q1385 O1363:Q1371 O1349:Q1357 O1335:Q1343 O1321:Q1329 O1307:Q1315 O1293:Q1301 O1279:Q1287 O1265:Q1273 O1251:Q1259 O1237:Q1245 O1223:Q1231 O1209:Q1217 O1195:Q1203 O1181:Q1189 O1167:Q1175 O1153:Q1161 O1139:Q1147 O1125:Q1133 O1111:Q1119 O1097:Q1105 O1083:Q1091 O1069:Q1077 O1055:Q1063 O1041:Q1049 O1027:Q1035 O1013:Q1021 O999:Q1007 O985:Q993 O971:Q979 O957:Q965 O943:Q951 O929:Q937 O915:Q923 O901:Q909 O887:Q895 O873:Q881 O859:Q867 O845:Q853 O831:Q839 O817:Q825 O803:Q811 O789:Q797 O775:Q783 O761:Q769 O747:Q755 O733:Q741 O719:Q727 O705:Q713 O691:Q699 O677:Q685 O663:Q671 O649:Q657 O635:Q643 O621:Q629 O607:Q615 O592:Q599 O577:Q584 O562:Q569 O547:Q554 O532:Q539 O517:Q524 O502:Q509 O487:Q494 O472:Q479 O457:Q464 O442:Q449 O427:Q434 O412:Q419 O397:Q404 O382:Q389 O367:Q374 O352:Q359 O337:Q344 O322:Q329 O307:Q314 O292:Q299 O277:Q284 O262:Q269 O247:Q254 O232:Q239 O217:Q224 O202:Q209 O187:Q194 O172:Q179 O157:Q164 O142:Q149 O127:Q134 O112:Q119 O97:Q104 O82:Q89 O67:Q73 O52:Q58 O37:Q43 S1980:S1988 S1966:S1974 S1952:S1960 S1938:S1946 S1924:S1932 S1910:S1918 S1896:S1904 S1882:S1890 S1868:S1876 S1854:S1862 S1840:S1848 S1826:S1834 S1812:S1820 S1798:S1806 S1784:S1792 S1770:S1778 S1756:S1764 S1742:S1750 S1728:S1736 S1714:S1722 S1700:S1708 S1686:S1694 S1672:S1680 S1658:S1666 S1644:S1652 S1630:S1638 S1616:S1624 S1601:S1609 S1587:S1595 S1573:S1581 S1559:S1567 S1545:S1553 S1531:S1539 S1517:S1525 S1503:S1511 S1489:S1497 S1475:S1483 S1461:S1469 S1447:S1455 S1433:S1441 S1419:S1427 S1405:S1413 S1391:S1399 S1377:S1385 S1363:S1371 S1349:S1357 S1335:S1343 S1321:S1329 S1307:S1315 S1293:S1301 S1279:S1287 S1265:S1273 S1251:S1259 S1237:S1245 S1223:S1231 S1209:S1217 S1195:S1203 S1181:S1189 S1167:S1175 S1153:S1161 S1139:S1147 S1125:S1133 S1111:S1119 S1097:S1105 S1083:S1091 S1069:S1077 S1055:S1063 S1041:S1049 S1027:S1035 S1013:S1021 S999:S1007 S985:S993 S971:S979 S957:S965 S943:S951 S929:S937 S915:S923 S901:S909 S887:S895 S873:S881 S859:S867 S845:S853 S831:S839 S817:S825 S803:S811 S789:S797 S775:S783 S761:S769 S747:S755 S733:S741 S719:S727 S705:S713 S691:S699 S677:S685 S663:S671 S649:S657 S635:S643 S621:S629 S607:S615 S592:S599 S577:S584 S562:S569 S547:S554 S532:S539 S517:S524 S502:S509 S487:S494 S472:S479 S457:S464 S442:S449 S427:S434 S412:S419 S397:S404 S382:S389 S367:S374 S352:S359 S337:S344 S322:S329 S307:S314 S292:S299 S277:S284 S262:S269 S247:S254 S232:S239 S217:S224 S202:S209 S187:S194 S172:S179 S157:S164 S142:S149 S127:S134 S112:S119 S97:S104 S82:S89 S67:S73 S52:S58 S37:S43 C7:C16 C22:C29 F22:H29 J22:J29 L22:L29 O22:Q29 S22:S29 S31 O31:Q31 L31 J31 F31:H31 C31 S46 O46:Q46 L46 J46 F46:H46 C46 D44:T44 S61 O61:Q61 L61 J61 F61:H61 C61 D59:T59 S76 O76:Q76 L76 J76 F76:H76 C76 D74:T74 S91 O91:Q91 L91 J91 F91:H91 C91 S106 O106:Q106 L106 J106 F106:H106 C106 S121 O121:Q121 L121 J121 F121:H121 C121 S136 O136:Q136 L136 J136 F136:H136 C136 S151 O151:Q151 L151 J151 F151:H151 C151 S166 O166:Q166 L166 J166 F166:H166 C166 S181 O181:Q181 L181 J181 F181:H181 C181 S196 O196:Q196 L196 J196 F196:H196 C196 S211 O211:Q211 L211 J211 F211:H211 C211 S226 O226:Q226 L226 J226 F226:H226 C226 S241 O241:Q241 L241 J241 F241:H241 C241 S256 O256:Q256 L256 J256 F256:H256 C256 S271 O271:Q271 L271 J271 F271:H271 C271 S286 O286:Q286 L286 J286 F286:H286 C286 S301 O301:Q301 L301 J301 F301:H301 C301 S316 O316:Q316 L316 J316 F316:H316 C316 S331 O331:Q331 L331 J331 F331:H331 C331 S346 O346:Q346 L346 J346 F346:H346 C346 S361 O361:Q361 L361 J361 F361:H361 C361 S376 O376:Q376 L376 J376 F376:H376 C376 S391 O391:Q391 L391 J391 F391:H391 C391 S406 O406:Q406 L406 J406 F406:H406 C406 S421 O421:Q421 L421 J421 F421:H421 C421 S436 O436:Q436 L436 J436 F436:H436 C436 S451 O451:Q451 L451 J451 F451:H451 C451 S466 O466:Q466 L466 J466 F466:H466 C466 S481 O481:Q481 L481 J481 F481:H481 C481 S496 O496:Q496 L496 J496 F496:H496 C496 S511 O511:Q511 L511 J511 F511:H511 C511 S526 O526:Q526 L526 J526 F526:H526 C526 S541 O541:Q541 L541 J541 F541:H541 C541 S556 O556:Q556 L556 J556 F556:H556 C556 S571 O571:Q571 L571 J571 F571:H571 C571 S586 O586:Q586 L586 J586 F586:H586 C586 S601 O601:Q601 L601 J601 F601:H601 C601">
    <cfRule type="cellIs" dxfId="314" priority="401" operator="equal">
      <formula>0</formula>
    </cfRule>
    <cfRule type="cellIs" dxfId="313" priority="402" operator="greaterThan">
      <formula>$C$17+1</formula>
    </cfRule>
    <cfRule type="cellIs" dxfId="312" priority="403" operator="equal">
      <formula>$C$17+1</formula>
    </cfRule>
    <cfRule type="cellIs" dxfId="311" priority="404" operator="equal">
      <formula>$C$17-1</formula>
    </cfRule>
    <cfRule type="cellIs" dxfId="310" priority="405" operator="equal">
      <formula>$C$17-2</formula>
    </cfRule>
  </conditionalFormatting>
  <conditionalFormatting sqref="L7:L16">
    <cfRule type="cellIs" dxfId="309" priority="336" operator="equal">
      <formula>0</formula>
    </cfRule>
    <cfRule type="cellIs" dxfId="308" priority="337" operator="greaterThan">
      <formula>$C$17+1</formula>
    </cfRule>
    <cfRule type="cellIs" dxfId="307" priority="338" operator="equal">
      <formula>$C$17+1</formula>
    </cfRule>
    <cfRule type="cellIs" dxfId="306" priority="339" operator="equal">
      <formula>$C$17-1</formula>
    </cfRule>
    <cfRule type="cellIs" dxfId="305" priority="340" operator="equal">
      <formula>$C$17-2</formula>
    </cfRule>
  </conditionalFormatting>
  <conditionalFormatting sqref="R1994:R2002 M1994:N2002 K1994:K2002 I1994:I2002 E1994:E2002 T1980:T1988 R1980:R1988 M1980:N1988 K1980:K1988 I1980:I1988 T1966:T1974 R1966:R1974 M1966:N1974 K1966:K1974 I1966:I1974 T1952:T1960 R1952:R1960 M1952:N1960 K1952:K1960 I1952:I1960 T1938:T1946 R1938:R1946 M1938:N1946 K1938:K1946 I1938:I1946 T1924:T1932 R1924:R1932 M1924:N1932 K1924:K1932 I1924:I1932 T1910:T1918 R1910:R1918 M1910:N1918 K1910:K1918 I1910:I1918 T1896:T1904 R1896:R1904 M1896:N1904 K1896:K1904 I1896:I1904 T1882:T1890 R1882:R1890 M1882:N1890 K1882:K1890 I1882:I1890 T1868:T1876 R1868:R1876 M1868:N1876 K1868:K1876 I1868:I1876 T1854:T1862 R1854:R1862 M1854:N1862 K1854:K1862 I1854:I1862 T1840:T1848 R1840:R1848 M1840:N1848 K1840:K1848 I1840:I1848 T1826:T1834 R1826:R1834 M1826:N1834 K1826:K1834 I1826:I1834 T1812:T1820 R1812:R1820 M1812:N1820 K1812:K1820 I1812:I1820 T1798:T1806 R1798:R1806 M1798:N1806 K1798:K1806 I1798:I1806 T1784:T1792 R1784:R1792 M1784:N1792 K1784:K1792 I1784:I1792 T1770:T1778 R1770:R1778 M1770:N1778 K1770:K1778 I1770:I1778 T1756:T1764 R1756:R1764 M1756:N1764 K1756:K1764 I1756:I1764 T1742:T1750 R1742:R1750 M1742:N1750 K1742:K1750 I1742:I1750 T1728:T1736 R1728:R1736 M1728:N1736 K1728:K1736 I1728:I1736 T1714:T1722 R1714:R1722 M1714:N1722 K1714:K1722 I1714:I1722 T1700:T1708 R1700:R1708 M1700:N1708 K1700:K1708 I1700:I1708 T1686:T1694 R1686:R1694 M1686:N1694 K1686:K1694 I1686:I1694 T1672:T1680 R1672:R1680 M1672:N1680 K1672:K1680 I1672:I1680 T1658:T1666 R1658:R1666 M1658:N1666 K1658:K1666 I1658:I1666 T1644:T1652 R1644:R1652 M1644:N1652 K1644:K1652 I1644:I1652 T1630:T1638 R1630:R1638 M1630:N1638 K1630:K1638 I1630:I1638 T1616:T1624 R1616:R1624 M1616:N1624 K1616:K1624 I1616:I1624 T1601:T1609 R1601:R1609 M1601:N1609 K1601:K1609 I1601:I1609 T1587:T1595 R1587:R1595 M1587:N1595 K1587:K1595 I1587:I1595 T1573:T1581 R1573:R1581 M1573:N1581 K1573:K1581 I1573:I1581 T1559:T1567 R1559:R1567 M1559:N1567 K1559:K1567 I1559:I1567 T1545:T1553 R1545:R1553 M1545:N1553 K1545:K1553 I1545:I1553 T1531:T1539 R1531:R1539 M1531:N1539 K1531:K1539 I1531:I1539 T1517:T1525 R1517:R1525 M1517:N1525 K1517:K1525 I1517:I1525 T1503:T1511 R1503:R1511 M1503:N1511 K1503:K1511 I1503:I1511 T1489:T1497 R1489:R1497 M1489:N1497 K1489:K1497 I1489:I1497 T1475:T1483 R1475:R1483 M1475:N1483 K1475:K1483 I1475:I1483 T1461:T1469 R1461:R1469 M1461:N1469 K1461:K1469 I1461:I1469 T1447:T1455 R1447:R1455 M1447:N1455 K1447:K1455 I1447:I1455 T1433:T1441 R1433:R1441 M1433:N1441 K1433:K1441 I1433:I1441 T1419:T1427 R1419:R1427 M1419:N1427 K1419:K1427 I1419:I1427 T1405:T1413 R1405:R1413 M1405:N1413 K1405:K1413 I1405:I1413 T1391:T1399 R1391:R1399 M1391:N1399 K1391:K1399 I1391:I1399 T1377:T1385 R1377:R1385 M1377:N1385 K1377:K1385 I1377:I1385 T1363:T1371 R1363:R1371 M1363:N1371 K1363:K1371 I1363:I1371 T1349:T1357 R1349:R1357 M1349:N1357 K1349:K1357 I1349:I1357 T1335:T1343 R1335:R1343 M1335:N1343 K1335:K1343 I1335:I1343 T1321:T1329 R1321:R1329 M1321:N1329 K1321:K1329 I1321:I1329 T1307:T1315 R1307:R1315 M1307:N1315 K1307:K1315 I1307:I1315 T1293:T1301 R1293:R1301 M1293:N1301 K1293:K1301 I1293:I1301 T1279:T1287 R1279:R1287 M1279:N1287 K1279:K1287 I1279:I1287 T1265:T1273 R1265:R1273 M1265:N1273 K1265:K1273 I1265:I1273 T1251:T1259 R1251:R1259 M1251:N1259 K1251:K1259 I1251:I1259 T1237:T1245 R1237:R1245 M1237:N1245 K1237:K1245 I1237:I1245 T1223:T1231 R1223:R1231 M1223:N1231 K1223:K1231 I1223:I1231 T1209:T1217 R1209:R1217 M1209:N1217 K1209:K1217 I1209:I1217 T1195:T1203 R1195:R1203 M1195:N1203 K1195:K1203 I1195:I1203 T1181:T1189 R1181:R1189 M1181:N1189 K1181:K1189 I1181:I1189 T1167:T1175 R1167:R1175 M1167:N1175 K1167:K1175 I1167:I1175 T1153:T1161 R1153:R1161 M1153:N1161 K1153:K1161 I1153:I1161 T1139:T1147 R1139:R1147 M1139:N1147 K1139:K1147 I1139:I1147 T1125:T1133 R1125:R1133 M1125:N1133 K1125:K1133 I1125:I1133 T1111:T1119 R1111:R1119 M1111:N1119 K1111:K1119 I1111:I1119 T1097:T1105 R1097:R1105 M1097:N1105 K1097:K1105 I1097:I1105 T1083:T1091 R1083:R1091 M1083:N1091 K1083:K1091 I1083:I1091 T1069:T1077 R1069:R1077 M1069:N1077 K1069:K1077 I1069:I1077 T1055:T1063 R1055:R1063 M1055:N1063 K1055:K1063 I1055:I1063 T1041:T1049 R1041:R1049 M1041:N1049 K1041:K1049 I1041:I1049 T1027:T1035 R1027:R1035 M1027:N1035 K1027:K1035 I1027:I1035 T1013:T1021 R1013:R1021 M1013:N1021 K1013:K1021 I1013:I1021 T999:T1007 R999:R1007 M999:N1007 K999:K1007 I999:I1007 T985:T993 R985:R993 M985:N993 K985:K993 I985:I993 T971:T979 R971:R979 M971:N979 K971:K979 I971:I979 T957:T965 R957:R965 M957:N965 K957:K965 I957:I965 T943:T951 R943:R951 M943:N951 K943:K951 I943:I951 T929:T937 R929:R937 M929:N937 K929:K937 I929:I937 T915:T923 R915:R923 M915:N923 K915:K923 I915:I923 T901:T909 R901:R909 M901:N909 K901:K909 I901:I909 T887:T895 R887:R895 M887:N895 K887:K895 I887:I895 T873:T881 R873:R881 M873:N881 K873:K881 I873:I881 T859:T867 R859:R867 M859:N867 K859:K867 I859:I867 T845:T853 R845:R853 M845:N853 K845:K853 I845:I853 T831:T839 R831:R839 M831:N839 K831:K839 I831:I839 T817:T825 R817:R825 M817:N825 K817:K825 I817:I825 T803:T811 R803:R811 M803:N811 K803:K811 I803:I811 T789:T797 R789:R797 M789:N797 K789:K797 I789:I797 T775:T783 R775:R783 M775:N783 K775:K783 I775:I783 T761:T769 R761:R769 M761:N769 K761:K769 I761:I769 T747:T755 R747:R755 M747:N755 K747:K755 I747:I755 T733:T741 R733:R741 M733:N741 K733:K741 I733:I741 T719:T727 R719:R727 M719:N727 K719:K727 I719:I727 T705:T713 R705:R713 M705:N713 K705:K713 I705:I713 T691:T699 R691:R699 M691:N699 K691:K699 I691:I699 T677:T685 R677:R685 M677:N685 K677:K685 I677:I685 T663:T671 R663:R671 M663:N671 K663:K671 I663:I671 T649:T657 R649:R657 M649:N657 K649:K657 I649:I657 T635:T643 R635:R643 M635:N643 K635:K643 I635:I643 T621:T629 R621:R629 M621:N629 K621:K629 I621:I629 T607:T615 R607:R615 M607:N615 K607:K615 I607:I615 T592:T599 R592:R599 M592:N599 K592:K599 I592:I599 T577:T584 R577:R584 M577:N584 K577:K584 I577:I584 T562:T569 R562:R569 M562:N569 K562:K569 I562:I569 T547:T554 R547:R554 M547:N554 K547:K554 I547:I554 T532:T539 R532:R539 M532:N539 K532:K539 I532:I539 T517:T524 R517:R524 M517:N524 K517:K524 I517:I524 T502:T509 R502:R509 M502:N509 K502:K509 I502:I509 T487:T494 R487:R494 M487:N494 K487:K494 I487:I494 T472:T479 R472:R479 M472:N479 K472:K479 I472:I479 T457:T464 R457:R464 M457:N464 K457:K464 I457:I464 T442:T449 R442:R449 M442:N449 K442:K449 I442:I449 T427:T434 R427:R434 M427:N434 K427:K434 I427:I434 T412:T419 R412:R419 M412:N419 K412:K419 I412:I419 T397:T404 R397:R404 M397:N404 K397:K404 I397:I404 T382:T389 R382:R389 M382:N389 K382:K389 I382:I389 T367:T374 R367:R374 M367:N374 K367:K374 I367:I374 T352:T359 R352:R359 M352:N359 K352:K359 I352:I359 T337:T344 R337:R344 M337:N344 K337:K344 I337:I344 T322:T329 R322:R329 M322:N329 K322:K329 I322:I329 T307:T314 R307:R314 M307:N314 K307:K314 I307:I314 T292:T299 R292:R299 M292:N299 K292:K299 I292:I299 T277:T284 R277:R284 M277:N284 K277:K284 I277:I284 T262:T269 R262:R269 M262:N269 K262:K269 I262:I269 T247:T254 R247:R254 M247:N254 K247:K254 I247:I254 T232:T239 R232:R239 M232:N239 K232:K239 I232:I239 T217:T224 R217:R224 M217:N224 K217:K224 I217:I224 T202:T209 R202:R209 M202:N209 K202:K209 I202:I209 T187:T194 R187:R194 M187:N194 K187:K194 I187:I194 T172:T179 R172:R179 M172:N179 K172:K179 I172:I179 T157:T164 R157:R164 M157:N164 K157:K164 I157:I164 T142:T149 R142:R149 M142:N149 K142:K149 I142:I149 T127:T134 R127:R134 M127:N134 K127:K134 I127:I134 T112:T119 R112:R119 M112:N119 K112:K119 I112:I119 T97:T104 R97:R104 M97:N104 K97:K104 I97:I104 T82:T89 R82:R89 M82:N89 K82:K89 I82:I89 T67:T73 R67:R73 M67:N73 K67:K73 I67:I73 T52:T58 R52:R58 M52:N58 K52:K58 I52:I58 T37:T43 R37:R43 M37:N43 K37:K43 I37:I43 D1980:E1988 D1966:E1974 D1952:E1960 D1938:E1946 D1924:E1932 D1910:E1918 D1896:E1904 D1882:E1890 D1868:E1876 D1854:E1862 D1840:E1848 D1826:E1834 D1812:E1820 D1798:E1806 D1784:E1792 D1770:E1778 D1756:E1764 D1742:E1750 D1728:E1736 D1714:E1722 D1700:E1708 D1686:E1694 D1672:E1680 D1658:E1666 D1644:E1652 D1630:E1638 D1616:E1624 D1601:E1609 D1587:E1595 D1573:E1581 D1559:E1567 D1545:E1553 D1531:E1539 D1517:E1525 D1503:E1511 D1489:E1497 D1475:E1483 D1461:E1469 D1447:E1455 D1433:E1441 D1419:E1427 D1405:E1413 D1391:E1399 D1377:E1385 D1363:E1371 D1349:E1357 D1335:E1343 D1321:E1329 D1307:E1315 D1293:E1301 D1279:E1287 D1265:E1273 D1251:E1259 D1237:E1245 D1223:E1231 D1209:E1217 D1195:E1203 D1181:E1189 D1167:E1175 D1153:E1161 D1139:E1147 D1125:E1133 D1111:E1119 D1097:E1105 D1083:E1091 D1069:E1077 D1055:E1063 D1041:E1049 D1027:E1035 D1013:E1021 D999:E1007 D985:E993 D971:E979 D957:E965 D943:E951 D929:E937 D915:E923 D901:E909 D887:E895 D873:E881 D859:E867 D845:E853 D831:E839 D817:E825 D803:E811 D789:E797 D775:E783 D761:E769 D747:E755 D733:E741 D719:E727 D705:E713 D691:E699 D677:E685 D663:E671 D649:E657 D635:E643 D621:E629 D607:E615 D592:E599 D577:E584 D562:E569 D547:E554 D532:E539 D517:E524 D502:E509 D487:E494 D472:E479 D457:E464 D442:E449 D427:E434 D412:E419 D397:E404 D382:E389 D367:E374 D352:E359 D337:E344 D322:E329 D307:E314 D292:E299 D277:E284 D262:E269 D247:E254 D232:E239 D217:E224 D202:E209 D187:E194 D172:E179 D157:E164 D142:E149 D127:E134 D112:E119 D97:E104 D82:E89 D67:E73 D52:E58 D37:E43 R7:R16 M7:N16 K7:K16 I7:I16 D7:E16 T22:T29 R22:R29 M22:N29 K22:K29 I22:I29 D22:E29 D31:E31 I31 K31 M31:N31 R31 T31 D46:E46 I46 K46 M46:N46 R46 T46 D61:E61 I61 K61 M61:N61 R61 T61 D76:E76 I76 K76 M76:N76 R76 T76 D91:E91 I91 K91 M91:N91 R91 T91 D106:E106 I106 K106 M106:N106 R106 T106 D121:E121 I121 K121 M121:N121 R121 T121 D136:E136 I136 K136 M136:N136 R136 T136 D151:E151 I151 K151 M151:N151 R151 T151 D166:E166 I166 K166 M166:N166 R166 T166 D181:E181 I181 K181 M181:N181 R181 T181 D196:E196 I196 K196 M196:N196 R196 T196 D211:E211 I211 K211 M211:N211 R211 T211 D226:E226 I226 K226 M226:N226 R226 T226 D241:E241 I241 K241 M241:N241 R241 T241 D256:E256 I256 K256 M256:N256 R256 T256 D271:E271 I271 K271 M271:N271 R271 T271 D286:E286 I286 K286 M286:N286 R286 T286 D301:E301 I301 K301 M301:N301 R301 T301 D316:E316 I316 K316 M316:N316 R316 T316 D331:E331 I331 K331 M331:N331 R331 T331 D346:E346 I346 K346 M346:N346 R346 T346 D361:E361 I361 K361 M361:N361 R361 T361 D376:E376 I376 K376 M376:N376 R376 T376 D391:E391 I391 K391 M391:N391 R391 T391 D406:E406 I406 K406 M406:N406 R406 T406 D421:E421 I421 K421 M421:N421 R421 T421 D436:E436 I436 K436 M436:N436 R436 T436 D451:E451 I451 K451 M451:N451 R451 T451 D466:E466 I466 K466 M466:N466 R466 T466 D481:E481 I481 K481 M481:N481 R481 T481 D496:E496 I496 K496 M496:N496 R496 T496 D511:E511 I511 K511 M511:N511 R511 T511 D526:E526 I526 K526 M526:N526 R526 T526 D541:E541 I541 K541 M541:N541 R541 T541 D556:E556 I556 K556 M556:N556 R556 T556 D571:E571 I571 K571 M571:N571 R571 T571 D586:E586 I586 K586 M586:N586 R586 T586 D601:E601 I601 K601 M601:N601 R601 T601">
    <cfRule type="cellIs" dxfId="304" priority="361" operator="equal">
      <formula>0</formula>
    </cfRule>
    <cfRule type="cellIs" dxfId="303" priority="362" operator="greaterThan">
      <formula>$D$17+1</formula>
    </cfRule>
    <cfRule type="cellIs" dxfId="302" priority="363" operator="equal">
      <formula>$D$17+1</formula>
    </cfRule>
    <cfRule type="cellIs" dxfId="301" priority="364" operator="equal">
      <formula>$D$17-1</formula>
    </cfRule>
    <cfRule type="cellIs" dxfId="300" priority="365" operator="equal">
      <formula>$D$17-2</formula>
    </cfRule>
  </conditionalFormatting>
  <conditionalFormatting sqref="F7:F16">
    <cfRule type="cellIs" dxfId="299" priority="356" operator="equal">
      <formula>0</formula>
    </cfRule>
    <cfRule type="cellIs" dxfId="298" priority="357" operator="greaterThan">
      <formula>$C$17+1</formula>
    </cfRule>
    <cfRule type="cellIs" dxfId="297" priority="358" operator="equal">
      <formula>$C$17+1</formula>
    </cfRule>
    <cfRule type="cellIs" dxfId="296" priority="359" operator="equal">
      <formula>$C$17-1</formula>
    </cfRule>
    <cfRule type="cellIs" dxfId="295" priority="360" operator="equal">
      <formula>$C$17-2</formula>
    </cfRule>
  </conditionalFormatting>
  <conditionalFormatting sqref="G7:G16">
    <cfRule type="cellIs" dxfId="294" priority="351" operator="equal">
      <formula>0</formula>
    </cfRule>
    <cfRule type="cellIs" dxfId="293" priority="352" operator="greaterThan">
      <formula>$C$17+1</formula>
    </cfRule>
    <cfRule type="cellIs" dxfId="292" priority="353" operator="equal">
      <formula>$C$17+1</formula>
    </cfRule>
    <cfRule type="cellIs" dxfId="291" priority="354" operator="equal">
      <formula>$C$17-1</formula>
    </cfRule>
    <cfRule type="cellIs" dxfId="290" priority="355" operator="equal">
      <formula>$C$17-2</formula>
    </cfRule>
  </conditionalFormatting>
  <conditionalFormatting sqref="H7:H16">
    <cfRule type="cellIs" dxfId="289" priority="346" operator="equal">
      <formula>0</formula>
    </cfRule>
    <cfRule type="cellIs" dxfId="288" priority="347" operator="greaterThan">
      <formula>$C$17+1</formula>
    </cfRule>
    <cfRule type="cellIs" dxfId="287" priority="348" operator="equal">
      <formula>$C$17+1</formula>
    </cfRule>
    <cfRule type="cellIs" dxfId="286" priority="349" operator="equal">
      <formula>$C$17-1</formula>
    </cfRule>
    <cfRule type="cellIs" dxfId="285" priority="350" operator="equal">
      <formula>$C$17-2</formula>
    </cfRule>
  </conditionalFormatting>
  <conditionalFormatting sqref="J7:J16">
    <cfRule type="cellIs" dxfId="284" priority="341" operator="equal">
      <formula>0</formula>
    </cfRule>
    <cfRule type="cellIs" dxfId="283" priority="342" operator="greaterThan">
      <formula>$C$17+1</formula>
    </cfRule>
    <cfRule type="cellIs" dxfId="282" priority="343" operator="equal">
      <formula>$C$17+1</formula>
    </cfRule>
    <cfRule type="cellIs" dxfId="281" priority="344" operator="equal">
      <formula>$C$17-1</formula>
    </cfRule>
    <cfRule type="cellIs" dxfId="280" priority="345" operator="equal">
      <formula>$C$17-2</formula>
    </cfRule>
  </conditionalFormatting>
  <conditionalFormatting sqref="O7:O16">
    <cfRule type="cellIs" dxfId="279" priority="331" operator="equal">
      <formula>0</formula>
    </cfRule>
    <cfRule type="cellIs" dxfId="278" priority="332" operator="greaterThan">
      <formula>$C$17+1</formula>
    </cfRule>
    <cfRule type="cellIs" dxfId="277" priority="333" operator="equal">
      <formula>$C$17+1</formula>
    </cfRule>
    <cfRule type="cellIs" dxfId="276" priority="334" operator="equal">
      <formula>$C$17-1</formula>
    </cfRule>
    <cfRule type="cellIs" dxfId="275" priority="335" operator="equal">
      <formula>$C$17-2</formula>
    </cfRule>
  </conditionalFormatting>
  <conditionalFormatting sqref="P7:P16">
    <cfRule type="cellIs" dxfId="274" priority="326" operator="equal">
      <formula>0</formula>
    </cfRule>
    <cfRule type="cellIs" dxfId="273" priority="327" operator="greaterThan">
      <formula>$C$17+1</formula>
    </cfRule>
    <cfRule type="cellIs" dxfId="272" priority="328" operator="equal">
      <formula>$C$17+1</formula>
    </cfRule>
    <cfRule type="cellIs" dxfId="271" priority="329" operator="equal">
      <formula>$C$17-1</formula>
    </cfRule>
    <cfRule type="cellIs" dxfId="270" priority="330" operator="equal">
      <formula>$C$17-2</formula>
    </cfRule>
  </conditionalFormatting>
  <conditionalFormatting sqref="Q7:Q16">
    <cfRule type="cellIs" dxfId="269" priority="321" operator="equal">
      <formula>0</formula>
    </cfRule>
    <cfRule type="cellIs" dxfId="268" priority="322" operator="greaterThan">
      <formula>$C$17+1</formula>
    </cfRule>
    <cfRule type="cellIs" dxfId="267" priority="323" operator="equal">
      <formula>$C$17+1</formula>
    </cfRule>
    <cfRule type="cellIs" dxfId="266" priority="324" operator="equal">
      <formula>$C$17-1</formula>
    </cfRule>
    <cfRule type="cellIs" dxfId="265" priority="325" operator="equal">
      <formula>$C$17-2</formula>
    </cfRule>
  </conditionalFormatting>
  <conditionalFormatting sqref="S7:S16">
    <cfRule type="cellIs" dxfId="264" priority="316" operator="equal">
      <formula>0</formula>
    </cfRule>
    <cfRule type="cellIs" dxfId="263" priority="317" operator="greaterThan">
      <formula>$C$17+1</formula>
    </cfRule>
    <cfRule type="cellIs" dxfId="262" priority="318" operator="equal">
      <formula>$C$17+1</formula>
    </cfRule>
    <cfRule type="cellIs" dxfId="261" priority="319" operator="equal">
      <formula>$C$17-1</formula>
    </cfRule>
    <cfRule type="cellIs" dxfId="260" priority="320" operator="equal">
      <formula>$C$17-2</formula>
    </cfRule>
  </conditionalFormatting>
  <conditionalFormatting sqref="T1994:T2002">
    <cfRule type="cellIs" dxfId="259" priority="251" operator="equal">
      <formula>0</formula>
    </cfRule>
    <cfRule type="cellIs" dxfId="258" priority="252" operator="greaterThan">
      <formula>$D$17+1</formula>
    </cfRule>
    <cfRule type="cellIs" dxfId="257" priority="253" operator="equal">
      <formula>$D$17+1</formula>
    </cfRule>
    <cfRule type="cellIs" dxfId="256" priority="254" operator="equal">
      <formula>$D$17-1</formula>
    </cfRule>
    <cfRule type="cellIs" dxfId="255" priority="255" operator="equal">
      <formula>$D$17-2</formula>
    </cfRule>
  </conditionalFormatting>
  <conditionalFormatting sqref="T7:T16">
    <cfRule type="cellIs" dxfId="254" priority="311" operator="equal">
      <formula>0</formula>
    </cfRule>
    <cfRule type="cellIs" dxfId="253" priority="312" operator="greaterThan">
      <formula>$D$17+1</formula>
    </cfRule>
    <cfRule type="cellIs" dxfId="252" priority="313" operator="equal">
      <formula>$D$17+1</formula>
    </cfRule>
    <cfRule type="cellIs" dxfId="251" priority="314" operator="equal">
      <formula>$D$17-1</formula>
    </cfRule>
    <cfRule type="cellIs" dxfId="250" priority="315" operator="equal">
      <formula>$D$17-2</formula>
    </cfRule>
  </conditionalFormatting>
  <conditionalFormatting sqref="C1994:C2002">
    <cfRule type="cellIs" dxfId="249" priority="306" operator="equal">
      <formula>0</formula>
    </cfRule>
    <cfRule type="cellIs" dxfId="248" priority="307" operator="greaterThan">
      <formula>$C$17+1</formula>
    </cfRule>
    <cfRule type="cellIs" dxfId="247" priority="308" operator="equal">
      <formula>$C$17+1</formula>
    </cfRule>
    <cfRule type="cellIs" dxfId="246" priority="309" operator="equal">
      <formula>$C$17-1</formula>
    </cfRule>
    <cfRule type="cellIs" dxfId="245" priority="310" operator="equal">
      <formula>$C$17-2</formula>
    </cfRule>
  </conditionalFormatting>
  <conditionalFormatting sqref="D1994:D2002">
    <cfRule type="cellIs" dxfId="244" priority="301" operator="equal">
      <formula>0</formula>
    </cfRule>
    <cfRule type="cellIs" dxfId="243" priority="302" operator="greaterThan">
      <formula>$D$17+1</formula>
    </cfRule>
    <cfRule type="cellIs" dxfId="242" priority="303" operator="equal">
      <formula>$D$17+1</formula>
    </cfRule>
    <cfRule type="cellIs" dxfId="241" priority="304" operator="equal">
      <formula>$D$17-1</formula>
    </cfRule>
    <cfRule type="cellIs" dxfId="240" priority="305" operator="equal">
      <formula>$D$17-2</formula>
    </cfRule>
  </conditionalFormatting>
  <conditionalFormatting sqref="F1994:F2002">
    <cfRule type="cellIs" dxfId="239" priority="296" operator="equal">
      <formula>0</formula>
    </cfRule>
    <cfRule type="cellIs" dxfId="238" priority="297" operator="greaterThan">
      <formula>$C$17+1</formula>
    </cfRule>
    <cfRule type="cellIs" dxfId="237" priority="298" operator="equal">
      <formula>$C$17+1</formula>
    </cfRule>
    <cfRule type="cellIs" dxfId="236" priority="299" operator="equal">
      <formula>$C$17-1</formula>
    </cfRule>
    <cfRule type="cellIs" dxfId="235" priority="300" operator="equal">
      <formula>$C$17-2</formula>
    </cfRule>
  </conditionalFormatting>
  <conditionalFormatting sqref="G1994:G2002">
    <cfRule type="cellIs" dxfId="234" priority="291" operator="equal">
      <formula>0</formula>
    </cfRule>
    <cfRule type="cellIs" dxfId="233" priority="292" operator="greaterThan">
      <formula>$C$17+1</formula>
    </cfRule>
    <cfRule type="cellIs" dxfId="232" priority="293" operator="equal">
      <formula>$C$17+1</formula>
    </cfRule>
    <cfRule type="cellIs" dxfId="231" priority="294" operator="equal">
      <formula>$C$17-1</formula>
    </cfRule>
    <cfRule type="cellIs" dxfId="230" priority="295" operator="equal">
      <formula>$C$17-2</formula>
    </cfRule>
  </conditionalFormatting>
  <conditionalFormatting sqref="H1994:H2002">
    <cfRule type="cellIs" dxfId="229" priority="286" operator="equal">
      <formula>0</formula>
    </cfRule>
    <cfRule type="cellIs" dxfId="228" priority="287" operator="greaterThan">
      <formula>$C$17+1</formula>
    </cfRule>
    <cfRule type="cellIs" dxfId="227" priority="288" operator="equal">
      <formula>$C$17+1</formula>
    </cfRule>
    <cfRule type="cellIs" dxfId="226" priority="289" operator="equal">
      <formula>$C$17-1</formula>
    </cfRule>
    <cfRule type="cellIs" dxfId="225" priority="290" operator="equal">
      <formula>$C$17-2</formula>
    </cfRule>
  </conditionalFormatting>
  <conditionalFormatting sqref="J1994:J2002">
    <cfRule type="cellIs" dxfId="224" priority="281" operator="equal">
      <formula>0</formula>
    </cfRule>
    <cfRule type="cellIs" dxfId="223" priority="282" operator="greaterThan">
      <formula>$C$17+1</formula>
    </cfRule>
    <cfRule type="cellIs" dxfId="222" priority="283" operator="equal">
      <formula>$C$17+1</formula>
    </cfRule>
    <cfRule type="cellIs" dxfId="221" priority="284" operator="equal">
      <formula>$C$17-1</formula>
    </cfRule>
    <cfRule type="cellIs" dxfId="220" priority="285" operator="equal">
      <formula>$C$17-2</formula>
    </cfRule>
  </conditionalFormatting>
  <conditionalFormatting sqref="L1994:L2002">
    <cfRule type="cellIs" dxfId="219" priority="276" operator="equal">
      <formula>0</formula>
    </cfRule>
    <cfRule type="cellIs" dxfId="218" priority="277" operator="greaterThan">
      <formula>$C$17+1</formula>
    </cfRule>
    <cfRule type="cellIs" dxfId="217" priority="278" operator="equal">
      <formula>$C$17+1</formula>
    </cfRule>
    <cfRule type="cellIs" dxfId="216" priority="279" operator="equal">
      <formula>$C$17-1</formula>
    </cfRule>
    <cfRule type="cellIs" dxfId="215" priority="280" operator="equal">
      <formula>$C$17-2</formula>
    </cfRule>
  </conditionalFormatting>
  <conditionalFormatting sqref="O1994:O2002">
    <cfRule type="cellIs" dxfId="214" priority="271" operator="equal">
      <formula>0</formula>
    </cfRule>
    <cfRule type="cellIs" dxfId="213" priority="272" operator="greaterThan">
      <formula>$C$17+1</formula>
    </cfRule>
    <cfRule type="cellIs" dxfId="212" priority="273" operator="equal">
      <formula>$C$17+1</formula>
    </cfRule>
    <cfRule type="cellIs" dxfId="211" priority="274" operator="equal">
      <formula>$C$17-1</formula>
    </cfRule>
    <cfRule type="cellIs" dxfId="210" priority="275" operator="equal">
      <formula>$C$17-2</formula>
    </cfRule>
  </conditionalFormatting>
  <conditionalFormatting sqref="P1994:P2002">
    <cfRule type="cellIs" dxfId="209" priority="266" operator="equal">
      <formula>0</formula>
    </cfRule>
    <cfRule type="cellIs" dxfId="208" priority="267" operator="greaterThan">
      <formula>$C$17+1</formula>
    </cfRule>
    <cfRule type="cellIs" dxfId="207" priority="268" operator="equal">
      <formula>$C$17+1</formula>
    </cfRule>
    <cfRule type="cellIs" dxfId="206" priority="269" operator="equal">
      <formula>$C$17-1</formula>
    </cfRule>
    <cfRule type="cellIs" dxfId="205" priority="270" operator="equal">
      <formula>$C$17-2</formula>
    </cfRule>
  </conditionalFormatting>
  <conditionalFormatting sqref="Q1994:Q2002">
    <cfRule type="cellIs" dxfId="204" priority="261" operator="equal">
      <formula>0</formula>
    </cfRule>
    <cfRule type="cellIs" dxfId="203" priority="262" operator="greaterThan">
      <formula>$C$17+1</formula>
    </cfRule>
    <cfRule type="cellIs" dxfId="202" priority="263" operator="equal">
      <formula>$C$17+1</formula>
    </cfRule>
    <cfRule type="cellIs" dxfId="201" priority="264" operator="equal">
      <formula>$C$17-1</formula>
    </cfRule>
    <cfRule type="cellIs" dxfId="200" priority="265" operator="equal">
      <formula>$C$17-2</formula>
    </cfRule>
  </conditionalFormatting>
  <conditionalFormatting sqref="S1994:S2002">
    <cfRule type="cellIs" dxfId="199" priority="256" operator="equal">
      <formula>0</formula>
    </cfRule>
    <cfRule type="cellIs" dxfId="198" priority="257" operator="greaterThan">
      <formula>$C$17+1</formula>
    </cfRule>
    <cfRule type="cellIs" dxfId="197" priority="258" operator="equal">
      <formula>$C$17+1</formula>
    </cfRule>
    <cfRule type="cellIs" dxfId="196" priority="259" operator="equal">
      <formula>$C$17-1</formula>
    </cfRule>
    <cfRule type="cellIs" dxfId="195" priority="260" operator="equal">
      <formula>$C$17-2</formula>
    </cfRule>
  </conditionalFormatting>
  <conditionalFormatting sqref="C30:T30">
    <cfRule type="cellIs" dxfId="194" priority="246" operator="equal">
      <formula>0</formula>
    </cfRule>
    <cfRule type="cellIs" dxfId="193" priority="247" operator="greaterThan">
      <formula>$C$17+1</formula>
    </cfRule>
    <cfRule type="cellIs" dxfId="192" priority="248" operator="equal">
      <formula>$C$17+1</formula>
    </cfRule>
    <cfRule type="cellIs" dxfId="191" priority="249" operator="equal">
      <formula>$C$17-1</formula>
    </cfRule>
    <cfRule type="cellIs" dxfId="190" priority="250" operator="equal">
      <formula>$C$17-2</formula>
    </cfRule>
  </conditionalFormatting>
  <conditionalFormatting sqref="C45:T45">
    <cfRule type="cellIs" dxfId="189" priority="186" operator="equal">
      <formula>0</formula>
    </cfRule>
    <cfRule type="cellIs" dxfId="188" priority="187" operator="greaterThan">
      <formula>$C$17+1</formula>
    </cfRule>
    <cfRule type="cellIs" dxfId="187" priority="188" operator="equal">
      <formula>$C$17+1</formula>
    </cfRule>
    <cfRule type="cellIs" dxfId="186" priority="189" operator="equal">
      <formula>$C$17-1</formula>
    </cfRule>
    <cfRule type="cellIs" dxfId="185" priority="190" operator="equal">
      <formula>$C$17-2</formula>
    </cfRule>
  </conditionalFormatting>
  <conditionalFormatting sqref="C60:T60">
    <cfRule type="cellIs" dxfId="184" priority="181" operator="equal">
      <formula>0</formula>
    </cfRule>
    <cfRule type="cellIs" dxfId="183" priority="182" operator="greaterThan">
      <formula>$C$17+1</formula>
    </cfRule>
    <cfRule type="cellIs" dxfId="182" priority="183" operator="equal">
      <formula>$C$17+1</formula>
    </cfRule>
    <cfRule type="cellIs" dxfId="181" priority="184" operator="equal">
      <formula>$C$17-1</formula>
    </cfRule>
    <cfRule type="cellIs" dxfId="180" priority="185" operator="equal">
      <formula>$C$17-2</formula>
    </cfRule>
  </conditionalFormatting>
  <conditionalFormatting sqref="C75:T75">
    <cfRule type="cellIs" dxfId="179" priority="176" operator="equal">
      <formula>0</formula>
    </cfRule>
    <cfRule type="cellIs" dxfId="178" priority="177" operator="greaterThan">
      <formula>$C$17+1</formula>
    </cfRule>
    <cfRule type="cellIs" dxfId="177" priority="178" operator="equal">
      <formula>$C$17+1</formula>
    </cfRule>
    <cfRule type="cellIs" dxfId="176" priority="179" operator="equal">
      <formula>$C$17-1</formula>
    </cfRule>
    <cfRule type="cellIs" dxfId="175" priority="180" operator="equal">
      <formula>$C$17-2</formula>
    </cfRule>
  </conditionalFormatting>
  <conditionalFormatting sqref="C90:T90">
    <cfRule type="cellIs" dxfId="174" priority="171" operator="equal">
      <formula>0</formula>
    </cfRule>
    <cfRule type="cellIs" dxfId="173" priority="172" operator="greaterThan">
      <formula>$C$17+1</formula>
    </cfRule>
    <cfRule type="cellIs" dxfId="172" priority="173" operator="equal">
      <formula>$C$17+1</formula>
    </cfRule>
    <cfRule type="cellIs" dxfId="171" priority="174" operator="equal">
      <formula>$C$17-1</formula>
    </cfRule>
    <cfRule type="cellIs" dxfId="170" priority="175" operator="equal">
      <formula>$C$17-2</formula>
    </cfRule>
  </conditionalFormatting>
  <conditionalFormatting sqref="C105:T105">
    <cfRule type="cellIs" dxfId="169" priority="166" operator="equal">
      <formula>0</formula>
    </cfRule>
    <cfRule type="cellIs" dxfId="168" priority="167" operator="greaterThan">
      <formula>$C$17+1</formula>
    </cfRule>
    <cfRule type="cellIs" dxfId="167" priority="168" operator="equal">
      <formula>$C$17+1</formula>
    </cfRule>
    <cfRule type="cellIs" dxfId="166" priority="169" operator="equal">
      <formula>$C$17-1</formula>
    </cfRule>
    <cfRule type="cellIs" dxfId="165" priority="170" operator="equal">
      <formula>$C$17-2</formula>
    </cfRule>
  </conditionalFormatting>
  <conditionalFormatting sqref="C120:T120">
    <cfRule type="cellIs" dxfId="164" priority="161" operator="equal">
      <formula>0</formula>
    </cfRule>
    <cfRule type="cellIs" dxfId="163" priority="162" operator="greaterThan">
      <formula>$C$17+1</formula>
    </cfRule>
    <cfRule type="cellIs" dxfId="162" priority="163" operator="equal">
      <formula>$C$17+1</formula>
    </cfRule>
    <cfRule type="cellIs" dxfId="161" priority="164" operator="equal">
      <formula>$C$17-1</formula>
    </cfRule>
    <cfRule type="cellIs" dxfId="160" priority="165" operator="equal">
      <formula>$C$17-2</formula>
    </cfRule>
  </conditionalFormatting>
  <conditionalFormatting sqref="C135:T135">
    <cfRule type="cellIs" dxfId="159" priority="156" operator="equal">
      <formula>0</formula>
    </cfRule>
    <cfRule type="cellIs" dxfId="158" priority="157" operator="greaterThan">
      <formula>$C$17+1</formula>
    </cfRule>
    <cfRule type="cellIs" dxfId="157" priority="158" operator="equal">
      <formula>$C$17+1</formula>
    </cfRule>
    <cfRule type="cellIs" dxfId="156" priority="159" operator="equal">
      <formula>$C$17-1</formula>
    </cfRule>
    <cfRule type="cellIs" dxfId="155" priority="160" operator="equal">
      <formula>$C$17-2</formula>
    </cfRule>
  </conditionalFormatting>
  <conditionalFormatting sqref="C150:T150">
    <cfRule type="cellIs" dxfId="154" priority="151" operator="equal">
      <formula>0</formula>
    </cfRule>
    <cfRule type="cellIs" dxfId="153" priority="152" operator="greaterThan">
      <formula>$C$17+1</formula>
    </cfRule>
    <cfRule type="cellIs" dxfId="152" priority="153" operator="equal">
      <formula>$C$17+1</formula>
    </cfRule>
    <cfRule type="cellIs" dxfId="151" priority="154" operator="equal">
      <formula>$C$17-1</formula>
    </cfRule>
    <cfRule type="cellIs" dxfId="150" priority="155" operator="equal">
      <formula>$C$17-2</formula>
    </cfRule>
  </conditionalFormatting>
  <conditionalFormatting sqref="C165:T165">
    <cfRule type="cellIs" dxfId="149" priority="146" operator="equal">
      <formula>0</formula>
    </cfRule>
    <cfRule type="cellIs" dxfId="148" priority="147" operator="greaterThan">
      <formula>$C$17+1</formula>
    </cfRule>
    <cfRule type="cellIs" dxfId="147" priority="148" operator="equal">
      <formula>$C$17+1</formula>
    </cfRule>
    <cfRule type="cellIs" dxfId="146" priority="149" operator="equal">
      <formula>$C$17-1</formula>
    </cfRule>
    <cfRule type="cellIs" dxfId="145" priority="150" operator="equal">
      <formula>$C$17-2</formula>
    </cfRule>
  </conditionalFormatting>
  <conditionalFormatting sqref="C180:T180">
    <cfRule type="cellIs" dxfId="144" priority="141" operator="equal">
      <formula>0</formula>
    </cfRule>
    <cfRule type="cellIs" dxfId="143" priority="142" operator="greaterThan">
      <formula>$C$17+1</formula>
    </cfRule>
    <cfRule type="cellIs" dxfId="142" priority="143" operator="equal">
      <formula>$C$17+1</formula>
    </cfRule>
    <cfRule type="cellIs" dxfId="141" priority="144" operator="equal">
      <formula>$C$17-1</formula>
    </cfRule>
    <cfRule type="cellIs" dxfId="140" priority="145" operator="equal">
      <formula>$C$17-2</formula>
    </cfRule>
  </conditionalFormatting>
  <conditionalFormatting sqref="C195:T195">
    <cfRule type="cellIs" dxfId="139" priority="136" operator="equal">
      <formula>0</formula>
    </cfRule>
    <cfRule type="cellIs" dxfId="138" priority="137" operator="greaterThan">
      <formula>$C$17+1</formula>
    </cfRule>
    <cfRule type="cellIs" dxfId="137" priority="138" operator="equal">
      <formula>$C$17+1</formula>
    </cfRule>
    <cfRule type="cellIs" dxfId="136" priority="139" operator="equal">
      <formula>$C$17-1</formula>
    </cfRule>
    <cfRule type="cellIs" dxfId="135" priority="140" operator="equal">
      <formula>$C$17-2</formula>
    </cfRule>
  </conditionalFormatting>
  <conditionalFormatting sqref="C210:T210">
    <cfRule type="cellIs" dxfId="134" priority="131" operator="equal">
      <formula>0</formula>
    </cfRule>
    <cfRule type="cellIs" dxfId="133" priority="132" operator="greaterThan">
      <formula>$C$17+1</formula>
    </cfRule>
    <cfRule type="cellIs" dxfId="132" priority="133" operator="equal">
      <formula>$C$17+1</formula>
    </cfRule>
    <cfRule type="cellIs" dxfId="131" priority="134" operator="equal">
      <formula>$C$17-1</formula>
    </cfRule>
    <cfRule type="cellIs" dxfId="130" priority="135" operator="equal">
      <formula>$C$17-2</formula>
    </cfRule>
  </conditionalFormatting>
  <conditionalFormatting sqref="C225:T225">
    <cfRule type="cellIs" dxfId="129" priority="126" operator="equal">
      <formula>0</formula>
    </cfRule>
    <cfRule type="cellIs" dxfId="128" priority="127" operator="greaterThan">
      <formula>$C$17+1</formula>
    </cfRule>
    <cfRule type="cellIs" dxfId="127" priority="128" operator="equal">
      <formula>$C$17+1</formula>
    </cfRule>
    <cfRule type="cellIs" dxfId="126" priority="129" operator="equal">
      <formula>$C$17-1</formula>
    </cfRule>
    <cfRule type="cellIs" dxfId="125" priority="130" operator="equal">
      <formula>$C$17-2</formula>
    </cfRule>
  </conditionalFormatting>
  <conditionalFormatting sqref="C240:T240">
    <cfRule type="cellIs" dxfId="124" priority="121" operator="equal">
      <formula>0</formula>
    </cfRule>
    <cfRule type="cellIs" dxfId="123" priority="122" operator="greaterThan">
      <formula>$C$17+1</formula>
    </cfRule>
    <cfRule type="cellIs" dxfId="122" priority="123" operator="equal">
      <formula>$C$17+1</formula>
    </cfRule>
    <cfRule type="cellIs" dxfId="121" priority="124" operator="equal">
      <formula>$C$17-1</formula>
    </cfRule>
    <cfRule type="cellIs" dxfId="120" priority="125" operator="equal">
      <formula>$C$17-2</formula>
    </cfRule>
  </conditionalFormatting>
  <conditionalFormatting sqref="C255:T255">
    <cfRule type="cellIs" dxfId="119" priority="116" operator="equal">
      <formula>0</formula>
    </cfRule>
    <cfRule type="cellIs" dxfId="118" priority="117" operator="greaterThan">
      <formula>$C$17+1</formula>
    </cfRule>
    <cfRule type="cellIs" dxfId="117" priority="118" operator="equal">
      <formula>$C$17+1</formula>
    </cfRule>
    <cfRule type="cellIs" dxfId="116" priority="119" operator="equal">
      <formula>$C$17-1</formula>
    </cfRule>
    <cfRule type="cellIs" dxfId="115" priority="120" operator="equal">
      <formula>$C$17-2</formula>
    </cfRule>
  </conditionalFormatting>
  <conditionalFormatting sqref="C270:T270">
    <cfRule type="cellIs" dxfId="114" priority="111" operator="equal">
      <formula>0</formula>
    </cfRule>
    <cfRule type="cellIs" dxfId="113" priority="112" operator="greaterThan">
      <formula>$C$17+1</formula>
    </cfRule>
    <cfRule type="cellIs" dxfId="112" priority="113" operator="equal">
      <formula>$C$17+1</formula>
    </cfRule>
    <cfRule type="cellIs" dxfId="111" priority="114" operator="equal">
      <formula>$C$17-1</formula>
    </cfRule>
    <cfRule type="cellIs" dxfId="110" priority="115" operator="equal">
      <formula>$C$17-2</formula>
    </cfRule>
  </conditionalFormatting>
  <conditionalFormatting sqref="C285:T285">
    <cfRule type="cellIs" dxfId="109" priority="106" operator="equal">
      <formula>0</formula>
    </cfRule>
    <cfRule type="cellIs" dxfId="108" priority="107" operator="greaterThan">
      <formula>$C$17+1</formula>
    </cfRule>
    <cfRule type="cellIs" dxfId="107" priority="108" operator="equal">
      <formula>$C$17+1</formula>
    </cfRule>
    <cfRule type="cellIs" dxfId="106" priority="109" operator="equal">
      <formula>$C$17-1</formula>
    </cfRule>
    <cfRule type="cellIs" dxfId="105" priority="110" operator="equal">
      <formula>$C$17-2</formula>
    </cfRule>
  </conditionalFormatting>
  <conditionalFormatting sqref="C300:T300">
    <cfRule type="cellIs" dxfId="104" priority="101" operator="equal">
      <formula>0</formula>
    </cfRule>
    <cfRule type="cellIs" dxfId="103" priority="102" operator="greaterThan">
      <formula>$C$17+1</formula>
    </cfRule>
    <cfRule type="cellIs" dxfId="102" priority="103" operator="equal">
      <formula>$C$17+1</formula>
    </cfRule>
    <cfRule type="cellIs" dxfId="101" priority="104" operator="equal">
      <formula>$C$17-1</formula>
    </cfRule>
    <cfRule type="cellIs" dxfId="100" priority="105" operator="equal">
      <formula>$C$17-2</formula>
    </cfRule>
  </conditionalFormatting>
  <conditionalFormatting sqref="C315:T315">
    <cfRule type="cellIs" dxfId="99" priority="96" operator="equal">
      <formula>0</formula>
    </cfRule>
    <cfRule type="cellIs" dxfId="98" priority="97" operator="greaterThan">
      <formula>$C$17+1</formula>
    </cfRule>
    <cfRule type="cellIs" dxfId="97" priority="98" operator="equal">
      <formula>$C$17+1</formula>
    </cfRule>
    <cfRule type="cellIs" dxfId="96" priority="99" operator="equal">
      <formula>$C$17-1</formula>
    </cfRule>
    <cfRule type="cellIs" dxfId="95" priority="100" operator="equal">
      <formula>$C$17-2</formula>
    </cfRule>
  </conditionalFormatting>
  <conditionalFormatting sqref="C330:T330">
    <cfRule type="cellIs" dxfId="94" priority="91" operator="equal">
      <formula>0</formula>
    </cfRule>
    <cfRule type="cellIs" dxfId="93" priority="92" operator="greaterThan">
      <formula>$C$17+1</formula>
    </cfRule>
    <cfRule type="cellIs" dxfId="92" priority="93" operator="equal">
      <formula>$C$17+1</formula>
    </cfRule>
    <cfRule type="cellIs" dxfId="91" priority="94" operator="equal">
      <formula>$C$17-1</formula>
    </cfRule>
    <cfRule type="cellIs" dxfId="90" priority="95" operator="equal">
      <formula>$C$17-2</formula>
    </cfRule>
  </conditionalFormatting>
  <conditionalFormatting sqref="C345:T345">
    <cfRule type="cellIs" dxfId="89" priority="86" operator="equal">
      <formula>0</formula>
    </cfRule>
    <cfRule type="cellIs" dxfId="88" priority="87" operator="greaterThan">
      <formula>$C$17+1</formula>
    </cfRule>
    <cfRule type="cellIs" dxfId="87" priority="88" operator="equal">
      <formula>$C$17+1</formula>
    </cfRule>
    <cfRule type="cellIs" dxfId="86" priority="89" operator="equal">
      <formula>$C$17-1</formula>
    </cfRule>
    <cfRule type="cellIs" dxfId="85" priority="90" operator="equal">
      <formula>$C$17-2</formula>
    </cfRule>
  </conditionalFormatting>
  <conditionalFormatting sqref="C360:T360">
    <cfRule type="cellIs" dxfId="84" priority="81" operator="equal">
      <formula>0</formula>
    </cfRule>
    <cfRule type="cellIs" dxfId="83" priority="82" operator="greaterThan">
      <formula>$C$17+1</formula>
    </cfRule>
    <cfRule type="cellIs" dxfId="82" priority="83" operator="equal">
      <formula>$C$17+1</formula>
    </cfRule>
    <cfRule type="cellIs" dxfId="81" priority="84" operator="equal">
      <formula>$C$17-1</formula>
    </cfRule>
    <cfRule type="cellIs" dxfId="80" priority="85" operator="equal">
      <formula>$C$17-2</formula>
    </cfRule>
  </conditionalFormatting>
  <conditionalFormatting sqref="C375:T375">
    <cfRule type="cellIs" dxfId="79" priority="76" operator="equal">
      <formula>0</formula>
    </cfRule>
    <cfRule type="cellIs" dxfId="78" priority="77" operator="greaterThan">
      <formula>$C$17+1</formula>
    </cfRule>
    <cfRule type="cellIs" dxfId="77" priority="78" operator="equal">
      <formula>$C$17+1</formula>
    </cfRule>
    <cfRule type="cellIs" dxfId="76" priority="79" operator="equal">
      <formula>$C$17-1</formula>
    </cfRule>
    <cfRule type="cellIs" dxfId="75" priority="80" operator="equal">
      <formula>$C$17-2</formula>
    </cfRule>
  </conditionalFormatting>
  <conditionalFormatting sqref="C390:T390">
    <cfRule type="cellIs" dxfId="74" priority="71" operator="equal">
      <formula>0</formula>
    </cfRule>
    <cfRule type="cellIs" dxfId="73" priority="72" operator="greaterThan">
      <formula>$C$17+1</formula>
    </cfRule>
    <cfRule type="cellIs" dxfId="72" priority="73" operator="equal">
      <formula>$C$17+1</formula>
    </cfRule>
    <cfRule type="cellIs" dxfId="71" priority="74" operator="equal">
      <formula>$C$17-1</formula>
    </cfRule>
    <cfRule type="cellIs" dxfId="70" priority="75" operator="equal">
      <formula>$C$17-2</formula>
    </cfRule>
  </conditionalFormatting>
  <conditionalFormatting sqref="C405:T405">
    <cfRule type="cellIs" dxfId="69" priority="66" operator="equal">
      <formula>0</formula>
    </cfRule>
    <cfRule type="cellIs" dxfId="68" priority="67" operator="greaterThan">
      <formula>$C$17+1</formula>
    </cfRule>
    <cfRule type="cellIs" dxfId="67" priority="68" operator="equal">
      <formula>$C$17+1</formula>
    </cfRule>
    <cfRule type="cellIs" dxfId="66" priority="69" operator="equal">
      <formula>$C$17-1</formula>
    </cfRule>
    <cfRule type="cellIs" dxfId="65" priority="70" operator="equal">
      <formula>$C$17-2</formula>
    </cfRule>
  </conditionalFormatting>
  <conditionalFormatting sqref="C420:T420">
    <cfRule type="cellIs" dxfId="64" priority="61" operator="equal">
      <formula>0</formula>
    </cfRule>
    <cfRule type="cellIs" dxfId="63" priority="62" operator="greaterThan">
      <formula>$C$17+1</formula>
    </cfRule>
    <cfRule type="cellIs" dxfId="62" priority="63" operator="equal">
      <formula>$C$17+1</formula>
    </cfRule>
    <cfRule type="cellIs" dxfId="61" priority="64" operator="equal">
      <formula>$C$17-1</formula>
    </cfRule>
    <cfRule type="cellIs" dxfId="60" priority="65" operator="equal">
      <formula>$C$17-2</formula>
    </cfRule>
  </conditionalFormatting>
  <conditionalFormatting sqref="C435:T435">
    <cfRule type="cellIs" dxfId="59" priority="56" operator="equal">
      <formula>0</formula>
    </cfRule>
    <cfRule type="cellIs" dxfId="58" priority="57" operator="greaterThan">
      <formula>$C$17+1</formula>
    </cfRule>
    <cfRule type="cellIs" dxfId="57" priority="58" operator="equal">
      <formula>$C$17+1</formula>
    </cfRule>
    <cfRule type="cellIs" dxfId="56" priority="59" operator="equal">
      <formula>$C$17-1</formula>
    </cfRule>
    <cfRule type="cellIs" dxfId="55" priority="60" operator="equal">
      <formula>$C$17-2</formula>
    </cfRule>
  </conditionalFormatting>
  <conditionalFormatting sqref="C450:T450">
    <cfRule type="cellIs" dxfId="54" priority="51" operator="equal">
      <formula>0</formula>
    </cfRule>
    <cfRule type="cellIs" dxfId="53" priority="52" operator="greaterThan">
      <formula>$C$17+1</formula>
    </cfRule>
    <cfRule type="cellIs" dxfId="52" priority="53" operator="equal">
      <formula>$C$17+1</formula>
    </cfRule>
    <cfRule type="cellIs" dxfId="51" priority="54" operator="equal">
      <formula>$C$17-1</formula>
    </cfRule>
    <cfRule type="cellIs" dxfId="50" priority="55" operator="equal">
      <formula>$C$17-2</formula>
    </cfRule>
  </conditionalFormatting>
  <conditionalFormatting sqref="C465:T465">
    <cfRule type="cellIs" dxfId="49" priority="46" operator="equal">
      <formula>0</formula>
    </cfRule>
    <cfRule type="cellIs" dxfId="48" priority="47" operator="greaterThan">
      <formula>$C$17+1</formula>
    </cfRule>
    <cfRule type="cellIs" dxfId="47" priority="48" operator="equal">
      <formula>$C$17+1</formula>
    </cfRule>
    <cfRule type="cellIs" dxfId="46" priority="49" operator="equal">
      <formula>$C$17-1</formula>
    </cfRule>
    <cfRule type="cellIs" dxfId="45" priority="50" operator="equal">
      <formula>$C$17-2</formula>
    </cfRule>
  </conditionalFormatting>
  <conditionalFormatting sqref="C480:T480">
    <cfRule type="cellIs" dxfId="44" priority="41" operator="equal">
      <formula>0</formula>
    </cfRule>
    <cfRule type="cellIs" dxfId="43" priority="42" operator="greaterThan">
      <formula>$C$17+1</formula>
    </cfRule>
    <cfRule type="cellIs" dxfId="42" priority="43" operator="equal">
      <formula>$C$17+1</formula>
    </cfRule>
    <cfRule type="cellIs" dxfId="41" priority="44" operator="equal">
      <formula>$C$17-1</formula>
    </cfRule>
    <cfRule type="cellIs" dxfId="40" priority="45" operator="equal">
      <formula>$C$17-2</formula>
    </cfRule>
  </conditionalFormatting>
  <conditionalFormatting sqref="C495:T495">
    <cfRule type="cellIs" dxfId="39" priority="36" operator="equal">
      <formula>0</formula>
    </cfRule>
    <cfRule type="cellIs" dxfId="38" priority="37" operator="greaterThan">
      <formula>$C$17+1</formula>
    </cfRule>
    <cfRule type="cellIs" dxfId="37" priority="38" operator="equal">
      <formula>$C$17+1</formula>
    </cfRule>
    <cfRule type="cellIs" dxfId="36" priority="39" operator="equal">
      <formula>$C$17-1</formula>
    </cfRule>
    <cfRule type="cellIs" dxfId="35" priority="40" operator="equal">
      <formula>$C$17-2</formula>
    </cfRule>
  </conditionalFormatting>
  <conditionalFormatting sqref="C510:T510">
    <cfRule type="cellIs" dxfId="34" priority="31" operator="equal">
      <formula>0</formula>
    </cfRule>
    <cfRule type="cellIs" dxfId="33" priority="32" operator="greaterThan">
      <formula>$C$17+1</formula>
    </cfRule>
    <cfRule type="cellIs" dxfId="32" priority="33" operator="equal">
      <formula>$C$17+1</formula>
    </cfRule>
    <cfRule type="cellIs" dxfId="31" priority="34" operator="equal">
      <formula>$C$17-1</formula>
    </cfRule>
    <cfRule type="cellIs" dxfId="30" priority="35" operator="equal">
      <formula>$C$17-2</formula>
    </cfRule>
  </conditionalFormatting>
  <conditionalFormatting sqref="C525:T525">
    <cfRule type="cellIs" dxfId="29" priority="26" operator="equal">
      <formula>0</formula>
    </cfRule>
    <cfRule type="cellIs" dxfId="28" priority="27" operator="greaterThan">
      <formula>$C$17+1</formula>
    </cfRule>
    <cfRule type="cellIs" dxfId="27" priority="28" operator="equal">
      <formula>$C$17+1</formula>
    </cfRule>
    <cfRule type="cellIs" dxfId="26" priority="29" operator="equal">
      <formula>$C$17-1</formula>
    </cfRule>
    <cfRule type="cellIs" dxfId="25" priority="30" operator="equal">
      <formula>$C$17-2</formula>
    </cfRule>
  </conditionalFormatting>
  <conditionalFormatting sqref="C540:T540">
    <cfRule type="cellIs" dxfId="24" priority="21" operator="equal">
      <formula>0</formula>
    </cfRule>
    <cfRule type="cellIs" dxfId="23" priority="22" operator="greaterThan">
      <formula>$C$17+1</formula>
    </cfRule>
    <cfRule type="cellIs" dxfId="22" priority="23" operator="equal">
      <formula>$C$17+1</formula>
    </cfRule>
    <cfRule type="cellIs" dxfId="21" priority="24" operator="equal">
      <formula>$C$17-1</formula>
    </cfRule>
    <cfRule type="cellIs" dxfId="20" priority="25" operator="equal">
      <formula>$C$17-2</formula>
    </cfRule>
  </conditionalFormatting>
  <conditionalFormatting sqref="C555:T555">
    <cfRule type="cellIs" dxfId="19" priority="16" operator="equal">
      <formula>0</formula>
    </cfRule>
    <cfRule type="cellIs" dxfId="18" priority="17" operator="greaterThan">
      <formula>$C$17+1</formula>
    </cfRule>
    <cfRule type="cellIs" dxfId="17" priority="18" operator="equal">
      <formula>$C$17+1</formula>
    </cfRule>
    <cfRule type="cellIs" dxfId="16" priority="19" operator="equal">
      <formula>$C$17-1</formula>
    </cfRule>
    <cfRule type="cellIs" dxfId="15" priority="20" operator="equal">
      <formula>$C$17-2</formula>
    </cfRule>
  </conditionalFormatting>
  <conditionalFormatting sqref="C570:T570">
    <cfRule type="cellIs" dxfId="14" priority="11" operator="equal">
      <formula>0</formula>
    </cfRule>
    <cfRule type="cellIs" dxfId="13" priority="12" operator="greaterThan">
      <formula>$C$17+1</formula>
    </cfRule>
    <cfRule type="cellIs" dxfId="12" priority="13" operator="equal">
      <formula>$C$17+1</formula>
    </cfRule>
    <cfRule type="cellIs" dxfId="11" priority="14" operator="equal">
      <formula>$C$17-1</formula>
    </cfRule>
    <cfRule type="cellIs" dxfId="10" priority="15" operator="equal">
      <formula>$C$17-2</formula>
    </cfRule>
  </conditionalFormatting>
  <conditionalFormatting sqref="C585:T585">
    <cfRule type="cellIs" dxfId="9" priority="6" operator="equal">
      <formula>0</formula>
    </cfRule>
    <cfRule type="cellIs" dxfId="8" priority="7" operator="greaterThan">
      <formula>$C$17+1</formula>
    </cfRule>
    <cfRule type="cellIs" dxfId="7" priority="8" operator="equal">
      <formula>$C$17+1</formula>
    </cfRule>
    <cfRule type="cellIs" dxfId="6" priority="9" operator="equal">
      <formula>$C$17-1</formula>
    </cfRule>
    <cfRule type="cellIs" dxfId="5" priority="10" operator="equal">
      <formula>$C$17-2</formula>
    </cfRule>
  </conditionalFormatting>
  <conditionalFormatting sqref="C600:T600">
    <cfRule type="cellIs" dxfId="4" priority="1" operator="equal">
      <formula>0</formula>
    </cfRule>
    <cfRule type="cellIs" dxfId="3" priority="2" operator="greaterThan">
      <formula>$C$17+1</formula>
    </cfRule>
    <cfRule type="cellIs" dxfId="2" priority="3" operator="equal">
      <formula>$C$17+1</formula>
    </cfRule>
    <cfRule type="cellIs" dxfId="1" priority="4" operator="equal">
      <formula>$C$17-1</formula>
    </cfRule>
    <cfRule type="cellIs" dxfId="0" priority="5" operator="equal">
      <formula>$C$17-2</formula>
    </cfRule>
  </conditionalFormatting>
  <pageMargins left="3.937007874015748E-2" right="3.937007874015748E-2" top="0.74803149606299213" bottom="0.74803149606299213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W147"/>
  <sheetViews>
    <sheetView showGridLines="0" showRowColHeaders="0" zoomScale="90" zoomScaleNormal="90" workbookViewId="0">
      <pane ySplit="6" topLeftCell="A7" activePane="bottomLeft" state="frozen"/>
      <selection pane="bottomLeft" activeCell="E7" sqref="E7"/>
    </sheetView>
  </sheetViews>
  <sheetFormatPr defaultRowHeight="14.5" x14ac:dyDescent="0.35"/>
  <cols>
    <col min="1" max="1" width="2.7265625" style="60" customWidth="1"/>
    <col min="2" max="2" width="8.7265625" customWidth="1"/>
    <col min="3" max="3" width="36.7265625" style="18" bestFit="1" customWidth="1"/>
    <col min="4" max="4" width="9.7265625" customWidth="1"/>
    <col min="5" max="22" width="6.7265625" customWidth="1"/>
    <col min="23" max="23" width="8.7265625" style="1" customWidth="1"/>
  </cols>
  <sheetData>
    <row r="1" spans="1:23" ht="15" thickBot="1" x14ac:dyDescent="0.4"/>
    <row r="2" spans="1:23" ht="33.5" thickBot="1" x14ac:dyDescent="0.95">
      <c r="E2" s="104" t="str">
        <f>score!H2</f>
        <v>Barovška liga - pari 2022 - Golf klub Kranjska Gora</v>
      </c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105"/>
      <c r="U2" s="105"/>
      <c r="V2" s="106"/>
    </row>
    <row r="3" spans="1:23" ht="6.75" customHeight="1" x14ac:dyDescent="0.35"/>
    <row r="4" spans="1:23" ht="21.75" customHeight="1" x14ac:dyDescent="0.35">
      <c r="E4" s="107" t="s">
        <v>6</v>
      </c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107"/>
      <c r="V4" s="107"/>
      <c r="W4" s="25" t="s">
        <v>26</v>
      </c>
    </row>
    <row r="5" spans="1:23" ht="15.75" customHeight="1" x14ac:dyDescent="0.35">
      <c r="B5" s="112" t="s">
        <v>24</v>
      </c>
      <c r="C5" s="108" t="s">
        <v>0</v>
      </c>
      <c r="D5" s="116" t="s">
        <v>11</v>
      </c>
      <c r="E5" s="100">
        <v>1</v>
      </c>
      <c r="F5" s="100">
        <v>2</v>
      </c>
      <c r="G5" s="100">
        <v>3</v>
      </c>
      <c r="H5" s="100">
        <v>4</v>
      </c>
      <c r="I5" s="100">
        <v>5</v>
      </c>
      <c r="J5" s="100">
        <v>6</v>
      </c>
      <c r="K5" s="100">
        <v>7</v>
      </c>
      <c r="L5" s="100">
        <v>8</v>
      </c>
      <c r="M5" s="100">
        <v>9</v>
      </c>
      <c r="N5" s="100">
        <v>10</v>
      </c>
      <c r="O5" s="100">
        <v>11</v>
      </c>
      <c r="P5" s="100">
        <v>12</v>
      </c>
      <c r="Q5" s="100">
        <v>13</v>
      </c>
      <c r="R5" s="100">
        <v>14</v>
      </c>
      <c r="S5" s="100">
        <v>15</v>
      </c>
      <c r="T5" s="100">
        <v>16</v>
      </c>
      <c r="U5" s="100">
        <v>17</v>
      </c>
      <c r="V5" s="102">
        <v>18</v>
      </c>
      <c r="W5" s="95" t="s">
        <v>1</v>
      </c>
    </row>
    <row r="6" spans="1:23" ht="15.75" customHeight="1" x14ac:dyDescent="0.35">
      <c r="B6" s="113"/>
      <c r="C6" s="109"/>
      <c r="D6" s="117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01"/>
      <c r="V6" s="103"/>
      <c r="W6" s="95"/>
    </row>
    <row r="7" spans="1:23" ht="17" x14ac:dyDescent="0.4">
      <c r="A7" s="61">
        <v>1</v>
      </c>
      <c r="B7" s="23">
        <f>VLOOKUP($A7,score!$B$7:$AD$146,3,FALSE)</f>
        <v>1</v>
      </c>
      <c r="C7" s="29" t="str">
        <f>VLOOKUP($A7,score!$B$7:$AD$146,5,FALSE)</f>
        <v>Romana&amp;Sašo Kranjc</v>
      </c>
      <c r="D7" s="29">
        <f>VLOOKUP($A7,score!$B$7:$AD$146,6,FALSE)</f>
        <v>8</v>
      </c>
      <c r="E7" s="3">
        <f>VLOOKUP($A7,score!$B$7:$AB$146,7,FALSE)</f>
        <v>3</v>
      </c>
      <c r="F7" s="3">
        <f>VLOOKUP($A7,score!$B$7:$AB$146,8,FALSE)</f>
        <v>2</v>
      </c>
      <c r="G7" s="3">
        <f>VLOOKUP($A7,score!$B$7:$AB$146,9,FALSE)</f>
        <v>3</v>
      </c>
      <c r="H7" s="3">
        <f>VLOOKUP($A7,score!$B$7:$AB$146,10,FALSE)</f>
        <v>3</v>
      </c>
      <c r="I7" s="3">
        <f>VLOOKUP($A7,score!$B$7:$AB$146,11,FALSE)</f>
        <v>3</v>
      </c>
      <c r="J7" s="3">
        <f>VLOOKUP($A7,score!$B$7:$AB$146,12,FALSE)</f>
        <v>3</v>
      </c>
      <c r="K7" s="3">
        <f>VLOOKUP($A7,score!$B$7:$AB$146,13,FALSE)</f>
        <v>2</v>
      </c>
      <c r="L7" s="3">
        <f>VLOOKUP($A7,score!$B$7:$AB$146,14,FALSE)</f>
        <v>3</v>
      </c>
      <c r="M7" s="3">
        <f>VLOOKUP($A7,score!$B$7:$AB$146,15,FALSE)</f>
        <v>2</v>
      </c>
      <c r="N7" s="3">
        <f>VLOOKUP($A7,score!$B$7:$AB$146,16,FALSE)</f>
        <v>3</v>
      </c>
      <c r="O7" s="3">
        <f>VLOOKUP($A7,score!$B$7:$AB$146,17,FALSE)</f>
        <v>2</v>
      </c>
      <c r="P7" s="3">
        <f>VLOOKUP($A7,score!$B$7:$AB$146,18,FALSE)</f>
        <v>3</v>
      </c>
      <c r="Q7" s="3">
        <f>VLOOKUP($A7,score!$B$7:$AB$146,19,FALSE)</f>
        <v>3</v>
      </c>
      <c r="R7" s="3">
        <f>VLOOKUP($A7,score!$B$7:$AB$146,20,FALSE)</f>
        <v>3</v>
      </c>
      <c r="S7" s="3">
        <f>VLOOKUP($A7,score!$B$7:$AB$146,21,FALSE)</f>
        <v>3</v>
      </c>
      <c r="T7" s="3">
        <f>VLOOKUP($A7,score!$B$7:$AB$146,22,FALSE)</f>
        <v>3</v>
      </c>
      <c r="U7" s="3">
        <f>VLOOKUP($A7,score!$B$7:$AB$146,23,FALSE)</f>
        <v>4</v>
      </c>
      <c r="V7" s="3">
        <f>VLOOKUP($A7,score!$B$7:$AB$146,24,FALSE)</f>
        <v>2</v>
      </c>
      <c r="W7" s="10">
        <f>VLOOKUP($A7,score!$B$7:$AB$146,25,FALSE)</f>
        <v>50</v>
      </c>
    </row>
    <row r="8" spans="1:23" ht="17" x14ac:dyDescent="0.4">
      <c r="A8" s="61">
        <v>2</v>
      </c>
      <c r="B8" s="23">
        <f>VLOOKUP($A8,score!$B$7:$AD$146,3,FALSE)</f>
        <v>2</v>
      </c>
      <c r="C8" s="29" t="str">
        <f>VLOOKUP($A8,score!$B$7:$AD$146,5,FALSE)</f>
        <v>Andreja&amp;Niko Rostohar</v>
      </c>
      <c r="D8" s="29">
        <f>VLOOKUP($A8,score!$B$7:$AD$146,6,FALSE)</f>
        <v>6</v>
      </c>
      <c r="E8" s="3">
        <f>VLOOKUP($A8,score!$B$7:$AB$146,7,FALSE)</f>
        <v>3</v>
      </c>
      <c r="F8" s="3">
        <f>VLOOKUP($A8,score!$B$7:$AB$146,8,FALSE)</f>
        <v>2</v>
      </c>
      <c r="G8" s="3">
        <f>VLOOKUP($A8,score!$B$7:$AB$146,9,FALSE)</f>
        <v>3</v>
      </c>
      <c r="H8" s="3">
        <f>VLOOKUP($A8,score!$B$7:$AB$146,10,FALSE)</f>
        <v>4</v>
      </c>
      <c r="I8" s="3">
        <f>VLOOKUP($A8,score!$B$7:$AB$146,11,FALSE)</f>
        <v>4</v>
      </c>
      <c r="J8" s="3">
        <f>VLOOKUP($A8,score!$B$7:$AB$146,12,FALSE)</f>
        <v>3</v>
      </c>
      <c r="K8" s="3">
        <f>VLOOKUP($A8,score!$B$7:$AB$146,13,FALSE)</f>
        <v>2</v>
      </c>
      <c r="L8" s="3">
        <f>VLOOKUP($A8,score!$B$7:$AB$146,14,FALSE)</f>
        <v>4</v>
      </c>
      <c r="M8" s="3">
        <f>VLOOKUP($A8,score!$B$7:$AB$146,15,FALSE)</f>
        <v>2</v>
      </c>
      <c r="N8" s="3">
        <f>VLOOKUP($A8,score!$B$7:$AB$146,16,FALSE)</f>
        <v>3</v>
      </c>
      <c r="O8" s="3">
        <f>VLOOKUP($A8,score!$B$7:$AB$146,17,FALSE)</f>
        <v>2</v>
      </c>
      <c r="P8" s="3">
        <f>VLOOKUP($A8,score!$B$7:$AB$146,18,FALSE)</f>
        <v>2</v>
      </c>
      <c r="Q8" s="3">
        <f>VLOOKUP($A8,score!$B$7:$AB$146,19,FALSE)</f>
        <v>3</v>
      </c>
      <c r="R8" s="3">
        <f>VLOOKUP($A8,score!$B$7:$AB$146,20,FALSE)</f>
        <v>4</v>
      </c>
      <c r="S8" s="3">
        <f>VLOOKUP($A8,score!$B$7:$AB$146,21,FALSE)</f>
        <v>4</v>
      </c>
      <c r="T8" s="3">
        <f>VLOOKUP($A8,score!$B$7:$AB$146,22,FALSE)</f>
        <v>2</v>
      </c>
      <c r="U8" s="3">
        <f>VLOOKUP($A8,score!$B$7:$AB$146,23,FALSE)</f>
        <v>3</v>
      </c>
      <c r="V8" s="3">
        <f>VLOOKUP($A8,score!$B$7:$AB$146,24,FALSE)</f>
        <v>2</v>
      </c>
      <c r="W8" s="10">
        <f>VLOOKUP($A8,score!$B$7:$AB$146,25,FALSE)</f>
        <v>52</v>
      </c>
    </row>
    <row r="9" spans="1:23" ht="17" x14ac:dyDescent="0.4">
      <c r="A9" s="61">
        <v>3</v>
      </c>
      <c r="B9" s="23">
        <f>VLOOKUP($A9,score!$B$7:$AD$146,3,FALSE)</f>
        <v>3</v>
      </c>
      <c r="C9" s="29" t="str">
        <f>VLOOKUP($A9,score!$B$7:$AD$146,5,FALSE)</f>
        <v>Maja&amp;Andrej Rebolj</v>
      </c>
      <c r="D9" s="29">
        <f>VLOOKUP($A9,score!$B$7:$AD$146,6,FALSE)</f>
        <v>7</v>
      </c>
      <c r="E9" s="3">
        <f>VLOOKUP($A9,score!$B$7:$AB$146,7,FALSE)</f>
        <v>3</v>
      </c>
      <c r="F9" s="3">
        <f>VLOOKUP($A9,score!$B$7:$AB$146,8,FALSE)</f>
        <v>3</v>
      </c>
      <c r="G9" s="3">
        <f>VLOOKUP($A9,score!$B$7:$AB$146,9,FALSE)</f>
        <v>3</v>
      </c>
      <c r="H9" s="3">
        <f>VLOOKUP($A9,score!$B$7:$AB$146,10,FALSE)</f>
        <v>4</v>
      </c>
      <c r="I9" s="3">
        <f>VLOOKUP($A9,score!$B$7:$AB$146,11,FALSE)</f>
        <v>3</v>
      </c>
      <c r="J9" s="3">
        <f>VLOOKUP($A9,score!$B$7:$AB$146,12,FALSE)</f>
        <v>3</v>
      </c>
      <c r="K9" s="3">
        <f>VLOOKUP($A9,score!$B$7:$AB$146,13,FALSE)</f>
        <v>2</v>
      </c>
      <c r="L9" s="3">
        <f>VLOOKUP($A9,score!$B$7:$AB$146,14,FALSE)</f>
        <v>3</v>
      </c>
      <c r="M9" s="3">
        <f>VLOOKUP($A9,score!$B$7:$AB$146,15,FALSE)</f>
        <v>2</v>
      </c>
      <c r="N9" s="3">
        <f>VLOOKUP($A9,score!$B$7:$AB$146,16,FALSE)</f>
        <v>3</v>
      </c>
      <c r="O9" s="3">
        <f>VLOOKUP($A9,score!$B$7:$AB$146,17,FALSE)</f>
        <v>3</v>
      </c>
      <c r="P9" s="3">
        <f>VLOOKUP($A9,score!$B$7:$AB$146,18,FALSE)</f>
        <v>3</v>
      </c>
      <c r="Q9" s="3">
        <f>VLOOKUP($A9,score!$B$7:$AB$146,19,FALSE)</f>
        <v>3</v>
      </c>
      <c r="R9" s="3">
        <f>VLOOKUP($A9,score!$B$7:$AB$146,20,FALSE)</f>
        <v>4</v>
      </c>
      <c r="S9" s="3">
        <f>VLOOKUP($A9,score!$B$7:$AB$146,21,FALSE)</f>
        <v>3</v>
      </c>
      <c r="T9" s="3">
        <f>VLOOKUP($A9,score!$B$7:$AB$146,22,FALSE)</f>
        <v>2</v>
      </c>
      <c r="U9" s="3">
        <f>VLOOKUP($A9,score!$B$7:$AB$146,23,FALSE)</f>
        <v>4</v>
      </c>
      <c r="V9" s="3">
        <f>VLOOKUP($A9,score!$B$7:$AB$146,24,FALSE)</f>
        <v>2</v>
      </c>
      <c r="W9" s="10">
        <f>VLOOKUP($A9,score!$B$7:$AB$146,25,FALSE)</f>
        <v>53</v>
      </c>
    </row>
    <row r="10" spans="1:23" ht="17" x14ac:dyDescent="0.4">
      <c r="A10" s="61">
        <v>4</v>
      </c>
      <c r="B10" s="23">
        <f>VLOOKUP($A10,score!$B$7:$AD$146,3,FALSE)</f>
        <v>4</v>
      </c>
      <c r="C10" s="29" t="str">
        <f>VLOOKUP($A10,score!$B$7:$AD$146,5,FALSE)</f>
        <v>Mirjana&amp;Grega Benedik</v>
      </c>
      <c r="D10" s="29">
        <f>VLOOKUP($A10,score!$B$7:$AD$146,6,FALSE)</f>
        <v>5</v>
      </c>
      <c r="E10" s="3">
        <f>VLOOKUP($A10,score!$B$7:$AB$146,7,FALSE)</f>
        <v>3</v>
      </c>
      <c r="F10" s="3">
        <f>VLOOKUP($A10,score!$B$7:$AB$146,8,FALSE)</f>
        <v>2</v>
      </c>
      <c r="G10" s="3">
        <f>VLOOKUP($A10,score!$B$7:$AB$146,9,FALSE)</f>
        <v>3</v>
      </c>
      <c r="H10" s="3">
        <f>VLOOKUP($A10,score!$B$7:$AB$146,10,FALSE)</f>
        <v>4</v>
      </c>
      <c r="I10" s="3">
        <f>VLOOKUP($A10,score!$B$7:$AB$146,11,FALSE)</f>
        <v>3</v>
      </c>
      <c r="J10" s="3">
        <f>VLOOKUP($A10,score!$B$7:$AB$146,12,FALSE)</f>
        <v>4</v>
      </c>
      <c r="K10" s="3">
        <f>VLOOKUP($A10,score!$B$7:$AB$146,13,FALSE)</f>
        <v>3</v>
      </c>
      <c r="L10" s="3">
        <f>VLOOKUP($A10,score!$B$7:$AB$146,14,FALSE)</f>
        <v>4</v>
      </c>
      <c r="M10" s="3">
        <f>VLOOKUP($A10,score!$B$7:$AB$146,15,FALSE)</f>
        <v>3</v>
      </c>
      <c r="N10" s="3">
        <f>VLOOKUP($A10,score!$B$7:$AB$146,16,FALSE)</f>
        <v>3</v>
      </c>
      <c r="O10" s="3">
        <f>VLOOKUP($A10,score!$B$7:$AB$146,17,FALSE)</f>
        <v>3</v>
      </c>
      <c r="P10" s="3">
        <f>VLOOKUP($A10,score!$B$7:$AB$146,18,FALSE)</f>
        <v>3</v>
      </c>
      <c r="Q10" s="3">
        <f>VLOOKUP($A10,score!$B$7:$AB$146,19,FALSE)</f>
        <v>3</v>
      </c>
      <c r="R10" s="3">
        <f>VLOOKUP($A10,score!$B$7:$AB$146,20,FALSE)</f>
        <v>4</v>
      </c>
      <c r="S10" s="3">
        <f>VLOOKUP($A10,score!$B$7:$AB$146,21,FALSE)</f>
        <v>3</v>
      </c>
      <c r="T10" s="3">
        <f>VLOOKUP($A10,score!$B$7:$AB$146,22,FALSE)</f>
        <v>2</v>
      </c>
      <c r="U10" s="3">
        <f>VLOOKUP($A10,score!$B$7:$AB$146,23,FALSE)</f>
        <v>4</v>
      </c>
      <c r="V10" s="3">
        <f>VLOOKUP($A10,score!$B$7:$AB$146,24,FALSE)</f>
        <v>3</v>
      </c>
      <c r="W10" s="10">
        <f>VLOOKUP($A10,score!$B$7:$AB$146,25,FALSE)</f>
        <v>57</v>
      </c>
    </row>
    <row r="11" spans="1:23" ht="17" x14ac:dyDescent="0.4">
      <c r="A11" s="61">
        <v>5</v>
      </c>
      <c r="B11" s="23">
        <f>VLOOKUP($A11,score!$B$7:$AD$146,3,FALSE)</f>
        <v>4</v>
      </c>
      <c r="C11" s="29" t="str">
        <f>VLOOKUP($A11,score!$B$7:$AD$146,5,FALSE)</f>
        <v>Nada&amp;Vito Šmit</v>
      </c>
      <c r="D11" s="29">
        <f>VLOOKUP($A11,score!$B$7:$AD$146,6,FALSE)</f>
        <v>9</v>
      </c>
      <c r="E11" s="3">
        <f>VLOOKUP($A11,score!$B$7:$AB$146,7,FALSE)</f>
        <v>3</v>
      </c>
      <c r="F11" s="3">
        <f>VLOOKUP($A11,score!$B$7:$AB$146,8,FALSE)</f>
        <v>2</v>
      </c>
      <c r="G11" s="3">
        <f>VLOOKUP($A11,score!$B$7:$AB$146,9,FALSE)</f>
        <v>3</v>
      </c>
      <c r="H11" s="3">
        <f>VLOOKUP($A11,score!$B$7:$AB$146,10,FALSE)</f>
        <v>4</v>
      </c>
      <c r="I11" s="3">
        <f>VLOOKUP($A11,score!$B$7:$AB$146,11,FALSE)</f>
        <v>3</v>
      </c>
      <c r="J11" s="3">
        <f>VLOOKUP($A11,score!$B$7:$AB$146,12,FALSE)</f>
        <v>4</v>
      </c>
      <c r="K11" s="3">
        <f>VLOOKUP($A11,score!$B$7:$AB$146,13,FALSE)</f>
        <v>2</v>
      </c>
      <c r="L11" s="3">
        <f>VLOOKUP($A11,score!$B$7:$AB$146,14,FALSE)</f>
        <v>4</v>
      </c>
      <c r="M11" s="3">
        <f>VLOOKUP($A11,score!$B$7:$AB$146,15,FALSE)</f>
        <v>3</v>
      </c>
      <c r="N11" s="3">
        <f>VLOOKUP($A11,score!$B$7:$AB$146,16,FALSE)</f>
        <v>4</v>
      </c>
      <c r="O11" s="3">
        <f>VLOOKUP($A11,score!$B$7:$AB$146,17,FALSE)</f>
        <v>3</v>
      </c>
      <c r="P11" s="3">
        <f>VLOOKUP($A11,score!$B$7:$AB$146,18,FALSE)</f>
        <v>3</v>
      </c>
      <c r="Q11" s="3">
        <f>VLOOKUP($A11,score!$B$7:$AB$146,19,FALSE)</f>
        <v>4</v>
      </c>
      <c r="R11" s="3">
        <f>VLOOKUP($A11,score!$B$7:$AB$146,20,FALSE)</f>
        <v>4</v>
      </c>
      <c r="S11" s="3">
        <f>VLOOKUP($A11,score!$B$7:$AB$146,21,FALSE)</f>
        <v>4</v>
      </c>
      <c r="T11" s="3">
        <f>VLOOKUP($A11,score!$B$7:$AB$146,22,FALSE)</f>
        <v>2</v>
      </c>
      <c r="U11" s="3">
        <f>VLOOKUP($A11,score!$B$7:$AB$146,23,FALSE)</f>
        <v>3</v>
      </c>
      <c r="V11" s="3">
        <f>VLOOKUP($A11,score!$B$7:$AB$146,24,FALSE)</f>
        <v>2</v>
      </c>
      <c r="W11" s="10">
        <f>VLOOKUP($A11,score!$B$7:$AB$146,25,FALSE)</f>
        <v>57</v>
      </c>
    </row>
    <row r="12" spans="1:23" ht="17" x14ac:dyDescent="0.4">
      <c r="A12" s="61">
        <v>6</v>
      </c>
      <c r="B12" s="23">
        <f>VLOOKUP($A12,score!$B$7:$AD$146,3,FALSE)</f>
        <v>4</v>
      </c>
      <c r="C12" s="29" t="str">
        <f>VLOOKUP($A12,score!$B$7:$AD$146,5,FALSE)</f>
        <v>Breda&amp;Jani Konte</v>
      </c>
      <c r="D12" s="29">
        <f>VLOOKUP($A12,score!$B$7:$AD$146,6,FALSE)</f>
        <v>8</v>
      </c>
      <c r="E12" s="3">
        <f>VLOOKUP($A12,score!$B$7:$AB$146,7,FALSE)</f>
        <v>3</v>
      </c>
      <c r="F12" s="3">
        <f>VLOOKUP($A12,score!$B$7:$AB$146,8,FALSE)</f>
        <v>2</v>
      </c>
      <c r="G12" s="3">
        <f>VLOOKUP($A12,score!$B$7:$AB$146,9,FALSE)</f>
        <v>2</v>
      </c>
      <c r="H12" s="3">
        <f>VLOOKUP($A12,score!$B$7:$AB$146,10,FALSE)</f>
        <v>3</v>
      </c>
      <c r="I12" s="3">
        <f>VLOOKUP($A12,score!$B$7:$AB$146,11,FALSE)</f>
        <v>4</v>
      </c>
      <c r="J12" s="3">
        <f>VLOOKUP($A12,score!$B$7:$AB$146,12,FALSE)</f>
        <v>4</v>
      </c>
      <c r="K12" s="3">
        <f>VLOOKUP($A12,score!$B$7:$AB$146,13,FALSE)</f>
        <v>3</v>
      </c>
      <c r="L12" s="3">
        <f>VLOOKUP($A12,score!$B$7:$AB$146,14,FALSE)</f>
        <v>4</v>
      </c>
      <c r="M12" s="3">
        <f>VLOOKUP($A12,score!$B$7:$AB$146,15,FALSE)</f>
        <v>3</v>
      </c>
      <c r="N12" s="3">
        <f>VLOOKUP($A12,score!$B$7:$AB$146,16,FALSE)</f>
        <v>4</v>
      </c>
      <c r="O12" s="3">
        <f>VLOOKUP($A12,score!$B$7:$AB$146,17,FALSE)</f>
        <v>2</v>
      </c>
      <c r="P12" s="3">
        <f>VLOOKUP($A12,score!$B$7:$AB$146,18,FALSE)</f>
        <v>3</v>
      </c>
      <c r="Q12" s="3">
        <f>VLOOKUP($A12,score!$B$7:$AB$146,19,FALSE)</f>
        <v>4</v>
      </c>
      <c r="R12" s="3">
        <f>VLOOKUP($A12,score!$B$7:$AB$146,20,FALSE)</f>
        <v>3</v>
      </c>
      <c r="S12" s="3">
        <f>VLOOKUP($A12,score!$B$7:$AB$146,21,FALSE)</f>
        <v>4</v>
      </c>
      <c r="T12" s="3">
        <f>VLOOKUP($A12,score!$B$7:$AB$146,22,FALSE)</f>
        <v>3</v>
      </c>
      <c r="U12" s="3">
        <f>VLOOKUP($A12,score!$B$7:$AB$146,23,FALSE)</f>
        <v>4</v>
      </c>
      <c r="V12" s="3">
        <f>VLOOKUP($A12,score!$B$7:$AB$146,24,FALSE)</f>
        <v>2</v>
      </c>
      <c r="W12" s="10">
        <f>VLOOKUP($A12,score!$B$7:$AB$146,25,FALSE)</f>
        <v>57</v>
      </c>
    </row>
    <row r="13" spans="1:23" ht="17" x14ac:dyDescent="0.4">
      <c r="A13" s="61">
        <v>7</v>
      </c>
      <c r="B13" s="23">
        <f>VLOOKUP($A13,score!$B$7:$AD$146,3,FALSE)</f>
        <v>4</v>
      </c>
      <c r="C13" s="29" t="str">
        <f>VLOOKUP($A13,score!$B$7:$AD$146,5,FALSE)</f>
        <v>Svit Črešnar Koren&amp;Matija Koren</v>
      </c>
      <c r="D13" s="29">
        <f>VLOOKUP($A13,score!$B$7:$AD$146,6,FALSE)</f>
        <v>5</v>
      </c>
      <c r="E13" s="3">
        <f>VLOOKUP($A13,score!$B$7:$AB$146,7,FALSE)</f>
        <v>4</v>
      </c>
      <c r="F13" s="3">
        <f>VLOOKUP($A13,score!$B$7:$AB$146,8,FALSE)</f>
        <v>2</v>
      </c>
      <c r="G13" s="3">
        <f>VLOOKUP($A13,score!$B$7:$AB$146,9,FALSE)</f>
        <v>3</v>
      </c>
      <c r="H13" s="3">
        <f>VLOOKUP($A13,score!$B$7:$AB$146,10,FALSE)</f>
        <v>3</v>
      </c>
      <c r="I13" s="3">
        <f>VLOOKUP($A13,score!$B$7:$AB$146,11,FALSE)</f>
        <v>4</v>
      </c>
      <c r="J13" s="3">
        <f>VLOOKUP($A13,score!$B$7:$AB$146,12,FALSE)</f>
        <v>4</v>
      </c>
      <c r="K13" s="3">
        <f>VLOOKUP($A13,score!$B$7:$AB$146,13,FALSE)</f>
        <v>3</v>
      </c>
      <c r="L13" s="3">
        <f>VLOOKUP($A13,score!$B$7:$AB$146,14,FALSE)</f>
        <v>3</v>
      </c>
      <c r="M13" s="3">
        <f>VLOOKUP($A13,score!$B$7:$AB$146,15,FALSE)</f>
        <v>3</v>
      </c>
      <c r="N13" s="3">
        <f>VLOOKUP($A13,score!$B$7:$AB$146,16,FALSE)</f>
        <v>3</v>
      </c>
      <c r="O13" s="3">
        <f>VLOOKUP($A13,score!$B$7:$AB$146,17,FALSE)</f>
        <v>3</v>
      </c>
      <c r="P13" s="3">
        <f>VLOOKUP($A13,score!$B$7:$AB$146,18,FALSE)</f>
        <v>2</v>
      </c>
      <c r="Q13" s="3">
        <f>VLOOKUP($A13,score!$B$7:$AB$146,19,FALSE)</f>
        <v>4</v>
      </c>
      <c r="R13" s="3">
        <f>VLOOKUP($A13,score!$B$7:$AB$146,20,FALSE)</f>
        <v>4</v>
      </c>
      <c r="S13" s="3">
        <f>VLOOKUP($A13,score!$B$7:$AB$146,21,FALSE)</f>
        <v>4</v>
      </c>
      <c r="T13" s="3">
        <f>VLOOKUP($A13,score!$B$7:$AB$146,22,FALSE)</f>
        <v>3</v>
      </c>
      <c r="U13" s="3">
        <f>VLOOKUP($A13,score!$B$7:$AB$146,23,FALSE)</f>
        <v>3</v>
      </c>
      <c r="V13" s="3">
        <f>VLOOKUP($A13,score!$B$7:$AB$146,24,FALSE)</f>
        <v>2</v>
      </c>
      <c r="W13" s="10">
        <f>VLOOKUP($A13,score!$B$7:$AB$146,25,FALSE)</f>
        <v>57</v>
      </c>
    </row>
    <row r="14" spans="1:23" ht="17" x14ac:dyDescent="0.4">
      <c r="A14" s="61">
        <v>8</v>
      </c>
      <c r="B14" s="23">
        <f>VLOOKUP($A14,score!$B$7:$AD$146,3,FALSE)</f>
        <v>8</v>
      </c>
      <c r="C14" s="29" t="str">
        <f>VLOOKUP($A14,score!$B$7:$AD$146,5,FALSE)</f>
        <v>Marina Ravnikar&amp;Tomaž Andolšek</v>
      </c>
      <c r="D14" s="29">
        <f>VLOOKUP($A14,score!$B$7:$AD$146,6,FALSE)</f>
        <v>8</v>
      </c>
      <c r="E14" s="3">
        <f>VLOOKUP($A14,score!$B$7:$AB$146,7,FALSE)</f>
        <v>4</v>
      </c>
      <c r="F14" s="3">
        <f>VLOOKUP($A14,score!$B$7:$AB$146,8,FALSE)</f>
        <v>3</v>
      </c>
      <c r="G14" s="3">
        <f>VLOOKUP($A14,score!$B$7:$AB$146,9,FALSE)</f>
        <v>3</v>
      </c>
      <c r="H14" s="3">
        <f>VLOOKUP($A14,score!$B$7:$AB$146,10,FALSE)</f>
        <v>2</v>
      </c>
      <c r="I14" s="3">
        <f>VLOOKUP($A14,score!$B$7:$AB$146,11,FALSE)</f>
        <v>4</v>
      </c>
      <c r="J14" s="3">
        <f>VLOOKUP($A14,score!$B$7:$AB$146,12,FALSE)</f>
        <v>4</v>
      </c>
      <c r="K14" s="3">
        <f>VLOOKUP($A14,score!$B$7:$AB$146,13,FALSE)</f>
        <v>3</v>
      </c>
      <c r="L14" s="3">
        <f>VLOOKUP($A14,score!$B$7:$AB$146,14,FALSE)</f>
        <v>3</v>
      </c>
      <c r="M14" s="3">
        <f>VLOOKUP($A14,score!$B$7:$AB$146,15,FALSE)</f>
        <v>2</v>
      </c>
      <c r="N14" s="3">
        <f>VLOOKUP($A14,score!$B$7:$AB$146,16,FALSE)</f>
        <v>4</v>
      </c>
      <c r="O14" s="3">
        <f>VLOOKUP($A14,score!$B$7:$AB$146,17,FALSE)</f>
        <v>3</v>
      </c>
      <c r="P14" s="3">
        <f>VLOOKUP($A14,score!$B$7:$AB$146,18,FALSE)</f>
        <v>3</v>
      </c>
      <c r="Q14" s="3">
        <f>VLOOKUP($A14,score!$B$7:$AB$146,19,FALSE)</f>
        <v>4</v>
      </c>
      <c r="R14" s="3">
        <f>VLOOKUP($A14,score!$B$7:$AB$146,20,FALSE)</f>
        <v>3</v>
      </c>
      <c r="S14" s="3">
        <f>VLOOKUP($A14,score!$B$7:$AB$146,21,FALSE)</f>
        <v>4</v>
      </c>
      <c r="T14" s="3">
        <f>VLOOKUP($A14,score!$B$7:$AB$146,22,FALSE)</f>
        <v>3</v>
      </c>
      <c r="U14" s="3">
        <f>VLOOKUP($A14,score!$B$7:$AB$146,23,FALSE)</f>
        <v>4</v>
      </c>
      <c r="V14" s="3">
        <f>VLOOKUP($A14,score!$B$7:$AB$146,24,FALSE)</f>
        <v>2</v>
      </c>
      <c r="W14" s="10">
        <f>VLOOKUP($A14,score!$B$7:$AB$146,25,FALSE)</f>
        <v>58</v>
      </c>
    </row>
    <row r="15" spans="1:23" ht="17" x14ac:dyDescent="0.4">
      <c r="A15" s="61">
        <v>9</v>
      </c>
      <c r="B15" s="23">
        <f>VLOOKUP($A15,score!$B$7:$AD$146,3,FALSE)</f>
        <v>9</v>
      </c>
      <c r="C15" s="29" t="str">
        <f>VLOOKUP($A15,score!$B$7:$AD$146,5,FALSE)</f>
        <v>Janez Ločniškar&amp; Gal Grudnik</v>
      </c>
      <c r="D15" s="29">
        <f>VLOOKUP($A15,score!$B$7:$AD$146,6,FALSE)</f>
        <v>5</v>
      </c>
      <c r="E15" s="3">
        <f>VLOOKUP($A15,score!$B$7:$AB$146,7,FALSE)</f>
        <v>4</v>
      </c>
      <c r="F15" s="3">
        <f>VLOOKUP($A15,score!$B$7:$AB$146,8,FALSE)</f>
        <v>3</v>
      </c>
      <c r="G15" s="3">
        <f>VLOOKUP($A15,score!$B$7:$AB$146,9,FALSE)</f>
        <v>3</v>
      </c>
      <c r="H15" s="3">
        <f>VLOOKUP($A15,score!$B$7:$AB$146,10,FALSE)</f>
        <v>4</v>
      </c>
      <c r="I15" s="3">
        <f>VLOOKUP($A15,score!$B$7:$AB$146,11,FALSE)</f>
        <v>3</v>
      </c>
      <c r="J15" s="3">
        <f>VLOOKUP($A15,score!$B$7:$AB$146,12,FALSE)</f>
        <v>3</v>
      </c>
      <c r="K15" s="3">
        <f>VLOOKUP($A15,score!$B$7:$AB$146,13,FALSE)</f>
        <v>2</v>
      </c>
      <c r="L15" s="3">
        <f>VLOOKUP($A15,score!$B$7:$AB$146,14,FALSE)</f>
        <v>4</v>
      </c>
      <c r="M15" s="3">
        <f>VLOOKUP($A15,score!$B$7:$AB$146,15,FALSE)</f>
        <v>2</v>
      </c>
      <c r="N15" s="3">
        <f>VLOOKUP($A15,score!$B$7:$AB$146,16,FALSE)</f>
        <v>4</v>
      </c>
      <c r="O15" s="3">
        <f>VLOOKUP($A15,score!$B$7:$AB$146,17,FALSE)</f>
        <v>3</v>
      </c>
      <c r="P15" s="3">
        <f>VLOOKUP($A15,score!$B$7:$AB$146,18,FALSE)</f>
        <v>3</v>
      </c>
      <c r="Q15" s="3">
        <f>VLOOKUP($A15,score!$B$7:$AB$146,19,FALSE)</f>
        <v>4</v>
      </c>
      <c r="R15" s="3">
        <f>VLOOKUP($A15,score!$B$7:$AB$146,20,FALSE)</f>
        <v>4</v>
      </c>
      <c r="S15" s="3">
        <f>VLOOKUP($A15,score!$B$7:$AB$146,21,FALSE)</f>
        <v>4</v>
      </c>
      <c r="T15" s="3">
        <f>VLOOKUP($A15,score!$B$7:$AB$146,22,FALSE)</f>
        <v>3</v>
      </c>
      <c r="U15" s="3">
        <f>VLOOKUP($A15,score!$B$7:$AB$146,23,FALSE)</f>
        <v>4</v>
      </c>
      <c r="V15" s="3">
        <f>VLOOKUP($A15,score!$B$7:$AB$146,24,FALSE)</f>
        <v>2</v>
      </c>
      <c r="W15" s="10">
        <f>VLOOKUP($A15,score!$B$7:$AB$146,25,FALSE)</f>
        <v>59</v>
      </c>
    </row>
    <row r="16" spans="1:23" ht="17" x14ac:dyDescent="0.4">
      <c r="A16" s="61">
        <v>10</v>
      </c>
      <c r="B16" s="23">
        <f>VLOOKUP($A16,score!$B$7:$AD$146,3,FALSE)</f>
        <v>10</v>
      </c>
      <c r="C16" s="29" t="str">
        <f>VLOOKUP($A16,score!$B$7:$AD$146,5,FALSE)</f>
        <v>Nina Zidanič&amp;Miha Gregorčič</v>
      </c>
      <c r="D16" s="29">
        <f>VLOOKUP($A16,score!$B$7:$AD$146,6,FALSE)</f>
        <v>6</v>
      </c>
      <c r="E16" s="3">
        <f>VLOOKUP($A16,score!$B$7:$AB$146,7,FALSE)</f>
        <v>4</v>
      </c>
      <c r="F16" s="3">
        <f>VLOOKUP($A16,score!$B$7:$AB$146,8,FALSE)</f>
        <v>3</v>
      </c>
      <c r="G16" s="3">
        <f>VLOOKUP($A16,score!$B$7:$AB$146,9,FALSE)</f>
        <v>3</v>
      </c>
      <c r="H16" s="3">
        <f>VLOOKUP($A16,score!$B$7:$AB$146,10,FALSE)</f>
        <v>4</v>
      </c>
      <c r="I16" s="3">
        <f>VLOOKUP($A16,score!$B$7:$AB$146,11,FALSE)</f>
        <v>4</v>
      </c>
      <c r="J16" s="3">
        <f>VLOOKUP($A16,score!$B$7:$AB$146,12,FALSE)</f>
        <v>4</v>
      </c>
      <c r="K16" s="3">
        <f>VLOOKUP($A16,score!$B$7:$AB$146,13,FALSE)</f>
        <v>3</v>
      </c>
      <c r="L16" s="3">
        <f>VLOOKUP($A16,score!$B$7:$AB$146,14,FALSE)</f>
        <v>4</v>
      </c>
      <c r="M16" s="3">
        <f>VLOOKUP($A16,score!$B$7:$AB$146,15,FALSE)</f>
        <v>2</v>
      </c>
      <c r="N16" s="3">
        <f>VLOOKUP($A16,score!$B$7:$AB$146,16,FALSE)</f>
        <v>4</v>
      </c>
      <c r="O16" s="3">
        <f>VLOOKUP($A16,score!$B$7:$AB$146,17,FALSE)</f>
        <v>3</v>
      </c>
      <c r="P16" s="3">
        <f>VLOOKUP($A16,score!$B$7:$AB$146,18,FALSE)</f>
        <v>3</v>
      </c>
      <c r="Q16" s="3">
        <f>VLOOKUP($A16,score!$B$7:$AB$146,19,FALSE)</f>
        <v>3</v>
      </c>
      <c r="R16" s="3">
        <f>VLOOKUP($A16,score!$B$7:$AB$146,20,FALSE)</f>
        <v>4</v>
      </c>
      <c r="S16" s="3">
        <f>VLOOKUP($A16,score!$B$7:$AB$146,21,FALSE)</f>
        <v>4</v>
      </c>
      <c r="T16" s="3">
        <f>VLOOKUP($A16,score!$B$7:$AB$146,22,FALSE)</f>
        <v>2</v>
      </c>
      <c r="U16" s="3">
        <f>VLOOKUP($A16,score!$B$7:$AB$146,23,FALSE)</f>
        <v>3</v>
      </c>
      <c r="V16" s="3">
        <f>VLOOKUP($A16,score!$B$7:$AB$146,24,FALSE)</f>
        <v>3</v>
      </c>
      <c r="W16" s="10">
        <f>VLOOKUP($A16,score!$B$7:$AB$146,25,FALSE)</f>
        <v>60</v>
      </c>
    </row>
    <row r="17" spans="1:23" ht="17" x14ac:dyDescent="0.4">
      <c r="A17" s="61">
        <v>11</v>
      </c>
      <c r="B17" s="23">
        <f>VLOOKUP($A17,score!$B$7:$AD$146,3,FALSE)</f>
        <v>10</v>
      </c>
      <c r="C17" s="29" t="str">
        <f>VLOOKUP($A17,score!$B$7:$AD$146,5,FALSE)</f>
        <v>Janez Saje&amp;Miloš Torbič</v>
      </c>
      <c r="D17" s="29">
        <f>VLOOKUP($A17,score!$B$7:$AD$146,6,FALSE)</f>
        <v>6</v>
      </c>
      <c r="E17" s="3">
        <f>VLOOKUP($A17,score!$B$7:$AB$146,7,FALSE)</f>
        <v>4</v>
      </c>
      <c r="F17" s="3">
        <f>VLOOKUP($A17,score!$B$7:$AB$146,8,FALSE)</f>
        <v>3</v>
      </c>
      <c r="G17" s="3">
        <f>VLOOKUP($A17,score!$B$7:$AB$146,9,FALSE)</f>
        <v>3</v>
      </c>
      <c r="H17" s="3">
        <f>VLOOKUP($A17,score!$B$7:$AB$146,10,FALSE)</f>
        <v>3</v>
      </c>
      <c r="I17" s="3">
        <f>VLOOKUP($A17,score!$B$7:$AB$146,11,FALSE)</f>
        <v>4</v>
      </c>
      <c r="J17" s="3">
        <f>VLOOKUP($A17,score!$B$7:$AB$146,12,FALSE)</f>
        <v>4</v>
      </c>
      <c r="K17" s="3">
        <f>VLOOKUP($A17,score!$B$7:$AB$146,13,FALSE)</f>
        <v>3</v>
      </c>
      <c r="L17" s="3">
        <f>VLOOKUP($A17,score!$B$7:$AB$146,14,FALSE)</f>
        <v>4</v>
      </c>
      <c r="M17" s="3">
        <f>VLOOKUP($A17,score!$B$7:$AB$146,15,FALSE)</f>
        <v>2</v>
      </c>
      <c r="N17" s="3">
        <f>VLOOKUP($A17,score!$B$7:$AB$146,16,FALSE)</f>
        <v>4</v>
      </c>
      <c r="O17" s="3">
        <f>VLOOKUP($A17,score!$B$7:$AB$146,17,FALSE)</f>
        <v>3</v>
      </c>
      <c r="P17" s="3">
        <f>VLOOKUP($A17,score!$B$7:$AB$146,18,FALSE)</f>
        <v>3</v>
      </c>
      <c r="Q17" s="3">
        <f>VLOOKUP($A17,score!$B$7:$AB$146,19,FALSE)</f>
        <v>4</v>
      </c>
      <c r="R17" s="3">
        <f>VLOOKUP($A17,score!$B$7:$AB$146,20,FALSE)</f>
        <v>4</v>
      </c>
      <c r="S17" s="3">
        <f>VLOOKUP($A17,score!$B$7:$AB$146,21,FALSE)</f>
        <v>4</v>
      </c>
      <c r="T17" s="3">
        <f>VLOOKUP($A17,score!$B$7:$AB$146,22,FALSE)</f>
        <v>3</v>
      </c>
      <c r="U17" s="3">
        <f>VLOOKUP($A17,score!$B$7:$AB$146,23,FALSE)</f>
        <v>3</v>
      </c>
      <c r="V17" s="3">
        <f>VLOOKUP($A17,score!$B$7:$AB$146,24,FALSE)</f>
        <v>2</v>
      </c>
      <c r="W17" s="10">
        <f>VLOOKUP($A17,score!$B$7:$AB$146,25,FALSE)</f>
        <v>60</v>
      </c>
    </row>
    <row r="18" spans="1:23" ht="17" x14ac:dyDescent="0.4">
      <c r="A18" s="61">
        <v>12</v>
      </c>
      <c r="B18" s="23">
        <f>VLOOKUP($A18,score!$B$7:$AD$146,3,FALSE)</f>
        <v>12</v>
      </c>
      <c r="C18" s="29" t="str">
        <f>VLOOKUP($A18,score!$B$7:$AD$146,5,FALSE)</f>
        <v>Nika&amp;Rado Zalaznik</v>
      </c>
      <c r="D18" s="29">
        <f>VLOOKUP($A18,score!$B$7:$AD$146,6,FALSE)</f>
        <v>7</v>
      </c>
      <c r="E18" s="3">
        <f>VLOOKUP($A18,score!$B$7:$AB$146,7,FALSE)</f>
        <v>3</v>
      </c>
      <c r="F18" s="3">
        <f>VLOOKUP($A18,score!$B$7:$AB$146,8,FALSE)</f>
        <v>2</v>
      </c>
      <c r="G18" s="3">
        <f>VLOOKUP($A18,score!$B$7:$AB$146,9,FALSE)</f>
        <v>3</v>
      </c>
      <c r="H18" s="3">
        <f>VLOOKUP($A18,score!$B$7:$AB$146,10,FALSE)</f>
        <v>4</v>
      </c>
      <c r="I18" s="3">
        <f>VLOOKUP($A18,score!$B$7:$AB$146,11,FALSE)</f>
        <v>5</v>
      </c>
      <c r="J18" s="3">
        <f>VLOOKUP($A18,score!$B$7:$AB$146,12,FALSE)</f>
        <v>4</v>
      </c>
      <c r="K18" s="3">
        <f>VLOOKUP($A18,score!$B$7:$AB$146,13,FALSE)</f>
        <v>3</v>
      </c>
      <c r="L18" s="3">
        <f>VLOOKUP($A18,score!$B$7:$AB$146,14,FALSE)</f>
        <v>4</v>
      </c>
      <c r="M18" s="3">
        <f>VLOOKUP($A18,score!$B$7:$AB$146,15,FALSE)</f>
        <v>3</v>
      </c>
      <c r="N18" s="3">
        <f>VLOOKUP($A18,score!$B$7:$AB$146,16,FALSE)</f>
        <v>4</v>
      </c>
      <c r="O18" s="3">
        <f>VLOOKUP($A18,score!$B$7:$AB$146,17,FALSE)</f>
        <v>2</v>
      </c>
      <c r="P18" s="3">
        <f>VLOOKUP($A18,score!$B$7:$AB$146,18,FALSE)</f>
        <v>3</v>
      </c>
      <c r="Q18" s="3">
        <f>VLOOKUP($A18,score!$B$7:$AB$146,19,FALSE)</f>
        <v>4</v>
      </c>
      <c r="R18" s="3">
        <f>VLOOKUP($A18,score!$B$7:$AB$146,20,FALSE)</f>
        <v>4</v>
      </c>
      <c r="S18" s="3">
        <f>VLOOKUP($A18,score!$B$7:$AB$146,21,FALSE)</f>
        <v>4</v>
      </c>
      <c r="T18" s="3">
        <f>VLOOKUP($A18,score!$B$7:$AB$146,22,FALSE)</f>
        <v>3</v>
      </c>
      <c r="U18" s="3">
        <f>VLOOKUP($A18,score!$B$7:$AB$146,23,FALSE)</f>
        <v>3</v>
      </c>
      <c r="V18" s="3">
        <f>VLOOKUP($A18,score!$B$7:$AB$146,24,FALSE)</f>
        <v>3</v>
      </c>
      <c r="W18" s="10">
        <f>VLOOKUP($A18,score!$B$7:$AB$146,25,FALSE)</f>
        <v>61</v>
      </c>
    </row>
    <row r="19" spans="1:23" ht="17" x14ac:dyDescent="0.4">
      <c r="A19" s="61">
        <v>13</v>
      </c>
      <c r="B19" s="23">
        <f>VLOOKUP($A19,score!$B$7:$AD$146,3,FALSE)</f>
        <v>12</v>
      </c>
      <c r="C19" s="29" t="str">
        <f>VLOOKUP($A19,score!$B$7:$AD$146,5,FALSE)</f>
        <v>Rade Narančič&amp;Franci Kunšič</v>
      </c>
      <c r="D19" s="29">
        <f>VLOOKUP($A19,score!$B$7:$AD$146,6,FALSE)</f>
        <v>7</v>
      </c>
      <c r="E19" s="3">
        <f>VLOOKUP($A19,score!$B$7:$AB$146,7,FALSE)</f>
        <v>4</v>
      </c>
      <c r="F19" s="3">
        <f>VLOOKUP($A19,score!$B$7:$AB$146,8,FALSE)</f>
        <v>3</v>
      </c>
      <c r="G19" s="3">
        <f>VLOOKUP($A19,score!$B$7:$AB$146,9,FALSE)</f>
        <v>3</v>
      </c>
      <c r="H19" s="3">
        <f>VLOOKUP($A19,score!$B$7:$AB$146,10,FALSE)</f>
        <v>4</v>
      </c>
      <c r="I19" s="3">
        <f>VLOOKUP($A19,score!$B$7:$AB$146,11,FALSE)</f>
        <v>4</v>
      </c>
      <c r="J19" s="3">
        <f>VLOOKUP($A19,score!$B$7:$AB$146,12,FALSE)</f>
        <v>3</v>
      </c>
      <c r="K19" s="3">
        <f>VLOOKUP($A19,score!$B$7:$AB$146,13,FALSE)</f>
        <v>4</v>
      </c>
      <c r="L19" s="3">
        <f>VLOOKUP($A19,score!$B$7:$AB$146,14,FALSE)</f>
        <v>4</v>
      </c>
      <c r="M19" s="3">
        <f>VLOOKUP($A19,score!$B$7:$AB$146,15,FALSE)</f>
        <v>2</v>
      </c>
      <c r="N19" s="3">
        <f>VLOOKUP($A19,score!$B$7:$AB$146,16,FALSE)</f>
        <v>4</v>
      </c>
      <c r="O19" s="3">
        <f>VLOOKUP($A19,score!$B$7:$AB$146,17,FALSE)</f>
        <v>2</v>
      </c>
      <c r="P19" s="3">
        <f>VLOOKUP($A19,score!$B$7:$AB$146,18,FALSE)</f>
        <v>3</v>
      </c>
      <c r="Q19" s="3">
        <f>VLOOKUP($A19,score!$B$7:$AB$146,19,FALSE)</f>
        <v>5</v>
      </c>
      <c r="R19" s="3">
        <f>VLOOKUP($A19,score!$B$7:$AB$146,20,FALSE)</f>
        <v>4</v>
      </c>
      <c r="S19" s="3">
        <f>VLOOKUP($A19,score!$B$7:$AB$146,21,FALSE)</f>
        <v>3</v>
      </c>
      <c r="T19" s="3">
        <f>VLOOKUP($A19,score!$B$7:$AB$146,22,FALSE)</f>
        <v>3</v>
      </c>
      <c r="U19" s="3">
        <f>VLOOKUP($A19,score!$B$7:$AB$146,23,FALSE)</f>
        <v>4</v>
      </c>
      <c r="V19" s="3">
        <f>VLOOKUP($A19,score!$B$7:$AB$146,24,FALSE)</f>
        <v>2</v>
      </c>
      <c r="W19" s="10">
        <f>VLOOKUP($A19,score!$B$7:$AB$146,25,FALSE)</f>
        <v>61</v>
      </c>
    </row>
    <row r="20" spans="1:23" ht="17" x14ac:dyDescent="0.4">
      <c r="A20" s="61">
        <v>14</v>
      </c>
      <c r="B20" s="23">
        <f>VLOOKUP($A20,score!$B$7:$AD$146,3,FALSE)</f>
        <v>14</v>
      </c>
      <c r="C20" s="29" t="str">
        <f>VLOOKUP($A20,score!$B$7:$AD$146,5,FALSE)</f>
        <v>Breda Jericio&amp;Boris Debevec</v>
      </c>
      <c r="D20" s="29">
        <f>VLOOKUP($A20,score!$B$7:$AD$146,6,FALSE)</f>
        <v>6</v>
      </c>
      <c r="E20" s="3">
        <f>VLOOKUP($A20,score!$B$7:$AB$146,7,FALSE)</f>
        <v>4</v>
      </c>
      <c r="F20" s="3">
        <f>VLOOKUP($A20,score!$B$7:$AB$146,8,FALSE)</f>
        <v>3</v>
      </c>
      <c r="G20" s="3">
        <f>VLOOKUP($A20,score!$B$7:$AB$146,9,FALSE)</f>
        <v>4</v>
      </c>
      <c r="H20" s="3">
        <f>VLOOKUP($A20,score!$B$7:$AB$146,10,FALSE)</f>
        <v>4</v>
      </c>
      <c r="I20" s="3">
        <f>VLOOKUP($A20,score!$B$7:$AB$146,11,FALSE)</f>
        <v>4</v>
      </c>
      <c r="J20" s="3">
        <f>VLOOKUP($A20,score!$B$7:$AB$146,12,FALSE)</f>
        <v>4</v>
      </c>
      <c r="K20" s="3">
        <f>VLOOKUP($A20,score!$B$7:$AB$146,13,FALSE)</f>
        <v>3</v>
      </c>
      <c r="L20" s="3">
        <f>VLOOKUP($A20,score!$B$7:$AB$146,14,FALSE)</f>
        <v>4</v>
      </c>
      <c r="M20" s="3">
        <f>VLOOKUP($A20,score!$B$7:$AB$146,15,FALSE)</f>
        <v>2</v>
      </c>
      <c r="N20" s="3">
        <f>VLOOKUP($A20,score!$B$7:$AB$146,16,FALSE)</f>
        <v>4</v>
      </c>
      <c r="O20" s="3">
        <f>VLOOKUP($A20,score!$B$7:$AB$146,17,FALSE)</f>
        <v>3</v>
      </c>
      <c r="P20" s="3">
        <f>VLOOKUP($A20,score!$B$7:$AB$146,18,FALSE)</f>
        <v>3</v>
      </c>
      <c r="Q20" s="3">
        <f>VLOOKUP($A20,score!$B$7:$AB$146,19,FALSE)</f>
        <v>4</v>
      </c>
      <c r="R20" s="3">
        <f>VLOOKUP($A20,score!$B$7:$AB$146,20,FALSE)</f>
        <v>4</v>
      </c>
      <c r="S20" s="3">
        <f>VLOOKUP($A20,score!$B$7:$AB$146,21,FALSE)</f>
        <v>4</v>
      </c>
      <c r="T20" s="3">
        <f>VLOOKUP($A20,score!$B$7:$AB$146,22,FALSE)</f>
        <v>2</v>
      </c>
      <c r="U20" s="3">
        <f>VLOOKUP($A20,score!$B$7:$AB$146,23,FALSE)</f>
        <v>4</v>
      </c>
      <c r="V20" s="3">
        <f>VLOOKUP($A20,score!$B$7:$AB$146,24,FALSE)</f>
        <v>2</v>
      </c>
      <c r="W20" s="10">
        <f>VLOOKUP($A20,score!$B$7:$AB$146,25,FALSE)</f>
        <v>62</v>
      </c>
    </row>
    <row r="21" spans="1:23" ht="17" x14ac:dyDescent="0.4">
      <c r="A21" s="61">
        <v>15</v>
      </c>
      <c r="B21" s="23">
        <f>VLOOKUP($A21,score!$B$7:$AD$146,3,FALSE)</f>
        <v>15</v>
      </c>
      <c r="C21" s="29" t="str">
        <f>VLOOKUP($A21,score!$B$7:$AD$146,5,FALSE)</f>
        <v>Braco Šegan&amp;Peter Dernič</v>
      </c>
      <c r="D21" s="29">
        <f>VLOOKUP($A21,score!$B$7:$AD$146,6,FALSE)</f>
        <v>8</v>
      </c>
      <c r="E21" s="3">
        <f>VLOOKUP($A21,score!$B$7:$AB$146,7,FALSE)</f>
        <v>4</v>
      </c>
      <c r="F21" s="3">
        <f>VLOOKUP($A21,score!$B$7:$AB$146,8,FALSE)</f>
        <v>3</v>
      </c>
      <c r="G21" s="3">
        <f>VLOOKUP($A21,score!$B$7:$AB$146,9,FALSE)</f>
        <v>3</v>
      </c>
      <c r="H21" s="3">
        <f>VLOOKUP($A21,score!$B$7:$AB$146,10,FALSE)</f>
        <v>5</v>
      </c>
      <c r="I21" s="3">
        <f>VLOOKUP($A21,score!$B$7:$AB$146,11,FALSE)</f>
        <v>4</v>
      </c>
      <c r="J21" s="3">
        <f>VLOOKUP($A21,score!$B$7:$AB$146,12,FALSE)</f>
        <v>4</v>
      </c>
      <c r="K21" s="3">
        <f>VLOOKUP($A21,score!$B$7:$AB$146,13,FALSE)</f>
        <v>3</v>
      </c>
      <c r="L21" s="3">
        <f>VLOOKUP($A21,score!$B$7:$AB$146,14,FALSE)</f>
        <v>4</v>
      </c>
      <c r="M21" s="3">
        <f>VLOOKUP($A21,score!$B$7:$AB$146,15,FALSE)</f>
        <v>3</v>
      </c>
      <c r="N21" s="3">
        <f>VLOOKUP($A21,score!$B$7:$AB$146,16,FALSE)</f>
        <v>4</v>
      </c>
      <c r="O21" s="3">
        <f>VLOOKUP($A21,score!$B$7:$AB$146,17,FALSE)</f>
        <v>2</v>
      </c>
      <c r="P21" s="3">
        <f>VLOOKUP($A21,score!$B$7:$AB$146,18,FALSE)</f>
        <v>3</v>
      </c>
      <c r="Q21" s="3">
        <f>VLOOKUP($A21,score!$B$7:$AB$146,19,FALSE)</f>
        <v>4</v>
      </c>
      <c r="R21" s="3">
        <f>VLOOKUP($A21,score!$B$7:$AB$146,20,FALSE)</f>
        <v>4</v>
      </c>
      <c r="S21" s="3">
        <f>VLOOKUP($A21,score!$B$7:$AB$146,21,FALSE)</f>
        <v>4</v>
      </c>
      <c r="T21" s="3">
        <f>VLOOKUP($A21,score!$B$7:$AB$146,22,FALSE)</f>
        <v>3</v>
      </c>
      <c r="U21" s="3">
        <f>VLOOKUP($A21,score!$B$7:$AB$146,23,FALSE)</f>
        <v>4</v>
      </c>
      <c r="V21" s="3">
        <f>VLOOKUP($A21,score!$B$7:$AB$146,24,FALSE)</f>
        <v>2</v>
      </c>
      <c r="W21" s="10">
        <f>VLOOKUP($A21,score!$B$7:$AB$146,25,FALSE)</f>
        <v>63</v>
      </c>
    </row>
    <row r="22" spans="1:23" ht="17" x14ac:dyDescent="0.4">
      <c r="A22" s="61">
        <v>16</v>
      </c>
      <c r="B22" s="23">
        <f>VLOOKUP($A22,score!$B$7:$AD$146,3,FALSE)</f>
        <v>15</v>
      </c>
      <c r="C22" s="29" t="str">
        <f>VLOOKUP($A22,score!$B$7:$AD$146,5,FALSE)</f>
        <v>Majda&amp;Bojan Lazar</v>
      </c>
      <c r="D22" s="29">
        <f>VLOOKUP($A22,score!$B$7:$AD$146,6,FALSE)</f>
        <v>4</v>
      </c>
      <c r="E22" s="3">
        <f>VLOOKUP($A22,score!$B$7:$AB$146,7,FALSE)</f>
        <v>4</v>
      </c>
      <c r="F22" s="3">
        <f>VLOOKUP($A22,score!$B$7:$AB$146,8,FALSE)</f>
        <v>3</v>
      </c>
      <c r="G22" s="3">
        <f>VLOOKUP($A22,score!$B$7:$AB$146,9,FALSE)</f>
        <v>3</v>
      </c>
      <c r="H22" s="3">
        <f>VLOOKUP($A22,score!$B$7:$AB$146,10,FALSE)</f>
        <v>4</v>
      </c>
      <c r="I22" s="3">
        <f>VLOOKUP($A22,score!$B$7:$AB$146,11,FALSE)</f>
        <v>4</v>
      </c>
      <c r="J22" s="3">
        <f>VLOOKUP($A22,score!$B$7:$AB$146,12,FALSE)</f>
        <v>4</v>
      </c>
      <c r="K22" s="3">
        <f>VLOOKUP($A22,score!$B$7:$AB$146,13,FALSE)</f>
        <v>3</v>
      </c>
      <c r="L22" s="3">
        <f>VLOOKUP($A22,score!$B$7:$AB$146,14,FALSE)</f>
        <v>4</v>
      </c>
      <c r="M22" s="3">
        <f>VLOOKUP($A22,score!$B$7:$AB$146,15,FALSE)</f>
        <v>2</v>
      </c>
      <c r="N22" s="3">
        <f>VLOOKUP($A22,score!$B$7:$AB$146,16,FALSE)</f>
        <v>4</v>
      </c>
      <c r="O22" s="3">
        <f>VLOOKUP($A22,score!$B$7:$AB$146,17,FALSE)</f>
        <v>3</v>
      </c>
      <c r="P22" s="3">
        <f>VLOOKUP($A22,score!$B$7:$AB$146,18,FALSE)</f>
        <v>3</v>
      </c>
      <c r="Q22" s="3">
        <f>VLOOKUP($A22,score!$B$7:$AB$146,19,FALSE)</f>
        <v>4</v>
      </c>
      <c r="R22" s="3">
        <f>VLOOKUP($A22,score!$B$7:$AB$146,20,FALSE)</f>
        <v>4</v>
      </c>
      <c r="S22" s="3">
        <f>VLOOKUP($A22,score!$B$7:$AB$146,21,FALSE)</f>
        <v>4</v>
      </c>
      <c r="T22" s="3">
        <f>VLOOKUP($A22,score!$B$7:$AB$146,22,FALSE)</f>
        <v>3</v>
      </c>
      <c r="U22" s="3">
        <f>VLOOKUP($A22,score!$B$7:$AB$146,23,FALSE)</f>
        <v>4</v>
      </c>
      <c r="V22" s="3">
        <f>VLOOKUP($A22,score!$B$7:$AB$146,24,FALSE)</f>
        <v>3</v>
      </c>
      <c r="W22" s="10">
        <f>VLOOKUP($A22,score!$B$7:$AB$146,25,FALSE)</f>
        <v>63</v>
      </c>
    </row>
    <row r="23" spans="1:23" ht="17" x14ac:dyDescent="0.4">
      <c r="A23" s="61">
        <v>17</v>
      </c>
      <c r="B23" s="23">
        <f>VLOOKUP($A23,score!$B$7:$AD$146,3,FALSE)</f>
        <v>15</v>
      </c>
      <c r="C23" s="29" t="str">
        <f>VLOOKUP($A23,score!$B$7:$AD$146,5,FALSE)</f>
        <v>Irena Muster&amp;Vladimir Gurov</v>
      </c>
      <c r="D23" s="29">
        <f>VLOOKUP($A23,score!$B$7:$AD$146,6,FALSE)</f>
        <v>6</v>
      </c>
      <c r="E23" s="3">
        <f>VLOOKUP($A23,score!$B$7:$AB$146,7,FALSE)</f>
        <v>4</v>
      </c>
      <c r="F23" s="3">
        <f>VLOOKUP($A23,score!$B$7:$AB$146,8,FALSE)</f>
        <v>3</v>
      </c>
      <c r="G23" s="3">
        <f>VLOOKUP($A23,score!$B$7:$AB$146,9,FALSE)</f>
        <v>3</v>
      </c>
      <c r="H23" s="3">
        <f>VLOOKUP($A23,score!$B$7:$AB$146,10,FALSE)</f>
        <v>4</v>
      </c>
      <c r="I23" s="3">
        <f>VLOOKUP($A23,score!$B$7:$AB$146,11,FALSE)</f>
        <v>4</v>
      </c>
      <c r="J23" s="3">
        <f>VLOOKUP($A23,score!$B$7:$AB$146,12,FALSE)</f>
        <v>4</v>
      </c>
      <c r="K23" s="3">
        <f>VLOOKUP($A23,score!$B$7:$AB$146,13,FALSE)</f>
        <v>3</v>
      </c>
      <c r="L23" s="3">
        <f>VLOOKUP($A23,score!$B$7:$AB$146,14,FALSE)</f>
        <v>4</v>
      </c>
      <c r="M23" s="3">
        <f>VLOOKUP($A23,score!$B$7:$AB$146,15,FALSE)</f>
        <v>2</v>
      </c>
      <c r="N23" s="3">
        <f>VLOOKUP($A23,score!$B$7:$AB$146,16,FALSE)</f>
        <v>4</v>
      </c>
      <c r="O23" s="3">
        <f>VLOOKUP($A23,score!$B$7:$AB$146,17,FALSE)</f>
        <v>3</v>
      </c>
      <c r="P23" s="3">
        <f>VLOOKUP($A23,score!$B$7:$AB$146,18,FALSE)</f>
        <v>3</v>
      </c>
      <c r="Q23" s="3">
        <f>VLOOKUP($A23,score!$B$7:$AB$146,19,FALSE)</f>
        <v>4</v>
      </c>
      <c r="R23" s="3">
        <f>VLOOKUP($A23,score!$B$7:$AB$146,20,FALSE)</f>
        <v>4</v>
      </c>
      <c r="S23" s="3">
        <f>VLOOKUP($A23,score!$B$7:$AB$146,21,FALSE)</f>
        <v>5</v>
      </c>
      <c r="T23" s="3">
        <f>VLOOKUP($A23,score!$B$7:$AB$146,22,FALSE)</f>
        <v>3</v>
      </c>
      <c r="U23" s="3">
        <f>VLOOKUP($A23,score!$B$7:$AB$146,23,FALSE)</f>
        <v>4</v>
      </c>
      <c r="V23" s="3">
        <f>VLOOKUP($A23,score!$B$7:$AB$146,24,FALSE)</f>
        <v>2</v>
      </c>
      <c r="W23" s="10">
        <f>VLOOKUP($A23,score!$B$7:$AB$146,25,FALSE)</f>
        <v>63</v>
      </c>
    </row>
    <row r="24" spans="1:23" ht="17" x14ac:dyDescent="0.4">
      <c r="A24" s="61">
        <v>18</v>
      </c>
      <c r="B24" s="23">
        <f>VLOOKUP($A24,score!$B$7:$AD$146,3,FALSE)</f>
        <v>18</v>
      </c>
      <c r="C24" s="29" t="str">
        <f>VLOOKUP($A24,score!$B$7:$AD$146,5,FALSE)</f>
        <v>Ani&amp;Zoran Klemenčič</v>
      </c>
      <c r="D24" s="29">
        <f>VLOOKUP($A24,score!$B$7:$AD$146,6,FALSE)</f>
        <v>4</v>
      </c>
      <c r="E24" s="3">
        <f>VLOOKUP($A24,score!$B$7:$AB$146,7,FALSE)</f>
        <v>4</v>
      </c>
      <c r="F24" s="3">
        <f>VLOOKUP($A24,score!$B$7:$AB$146,8,FALSE)</f>
        <v>3</v>
      </c>
      <c r="G24" s="3">
        <f>VLOOKUP($A24,score!$B$7:$AB$146,9,FALSE)</f>
        <v>3</v>
      </c>
      <c r="H24" s="3">
        <f>VLOOKUP($A24,score!$B$7:$AB$146,10,FALSE)</f>
        <v>4</v>
      </c>
      <c r="I24" s="3">
        <f>VLOOKUP($A24,score!$B$7:$AB$146,11,FALSE)</f>
        <v>4</v>
      </c>
      <c r="J24" s="3">
        <f>VLOOKUP($A24,score!$B$7:$AB$146,12,FALSE)</f>
        <v>4</v>
      </c>
      <c r="K24" s="3">
        <f>VLOOKUP($A24,score!$B$7:$AB$146,13,FALSE)</f>
        <v>3</v>
      </c>
      <c r="L24" s="3">
        <f>VLOOKUP($A24,score!$B$7:$AB$146,14,FALSE)</f>
        <v>4</v>
      </c>
      <c r="M24" s="3">
        <f>VLOOKUP($A24,score!$B$7:$AB$146,15,FALSE)</f>
        <v>3</v>
      </c>
      <c r="N24" s="3">
        <f>VLOOKUP($A24,score!$B$7:$AB$146,16,FALSE)</f>
        <v>4</v>
      </c>
      <c r="O24" s="3">
        <f>VLOOKUP($A24,score!$B$7:$AB$146,17,FALSE)</f>
        <v>3</v>
      </c>
      <c r="P24" s="3">
        <f>VLOOKUP($A24,score!$B$7:$AB$146,18,FALSE)</f>
        <v>4</v>
      </c>
      <c r="Q24" s="3">
        <f>VLOOKUP($A24,score!$B$7:$AB$146,19,FALSE)</f>
        <v>4</v>
      </c>
      <c r="R24" s="3">
        <f>VLOOKUP($A24,score!$B$7:$AB$146,20,FALSE)</f>
        <v>4</v>
      </c>
      <c r="S24" s="3">
        <f>VLOOKUP($A24,score!$B$7:$AB$146,21,FALSE)</f>
        <v>3</v>
      </c>
      <c r="T24" s="3">
        <f>VLOOKUP($A24,score!$B$7:$AB$146,22,FALSE)</f>
        <v>3</v>
      </c>
      <c r="U24" s="3">
        <f>VLOOKUP($A24,score!$B$7:$AB$146,23,FALSE)</f>
        <v>3</v>
      </c>
      <c r="V24" s="3">
        <f>VLOOKUP($A24,score!$B$7:$AB$146,24,FALSE)</f>
        <v>4</v>
      </c>
      <c r="W24" s="10">
        <f>VLOOKUP($A24,score!$B$7:$AB$146,25,FALSE)</f>
        <v>64</v>
      </c>
    </row>
    <row r="25" spans="1:23" ht="17" x14ac:dyDescent="0.4">
      <c r="A25" s="61">
        <v>19</v>
      </c>
      <c r="B25" s="23">
        <f>VLOOKUP($A25,score!$B$7:$AD$146,3,FALSE)</f>
        <v>19</v>
      </c>
      <c r="C25" s="29" t="str">
        <f>VLOOKUP($A25,score!$B$7:$AD$146,5,FALSE)</f>
        <v>Boštjan Bergoč&amp;Bojan Hribar</v>
      </c>
      <c r="D25" s="29">
        <f>VLOOKUP($A25,score!$B$7:$AD$146,6,FALSE)</f>
        <v>2</v>
      </c>
      <c r="E25" s="3">
        <f>VLOOKUP($A25,score!$B$7:$AB$146,7,FALSE)</f>
        <v>4</v>
      </c>
      <c r="F25" s="3">
        <f>VLOOKUP($A25,score!$B$7:$AB$146,8,FALSE)</f>
        <v>3</v>
      </c>
      <c r="G25" s="3">
        <f>VLOOKUP($A25,score!$B$7:$AB$146,9,FALSE)</f>
        <v>3</v>
      </c>
      <c r="H25" s="3">
        <f>VLOOKUP($A25,score!$B$7:$AB$146,10,FALSE)</f>
        <v>4</v>
      </c>
      <c r="I25" s="3">
        <f>VLOOKUP($A25,score!$B$7:$AB$146,11,FALSE)</f>
        <v>5</v>
      </c>
      <c r="J25" s="3">
        <f>VLOOKUP($A25,score!$B$7:$AB$146,12,FALSE)</f>
        <v>4</v>
      </c>
      <c r="K25" s="3">
        <f>VLOOKUP($A25,score!$B$7:$AB$146,13,FALSE)</f>
        <v>3</v>
      </c>
      <c r="L25" s="3">
        <f>VLOOKUP($A25,score!$B$7:$AB$146,14,FALSE)</f>
        <v>4</v>
      </c>
      <c r="M25" s="3">
        <f>VLOOKUP($A25,score!$B$7:$AB$146,15,FALSE)</f>
        <v>3</v>
      </c>
      <c r="N25" s="3">
        <f>VLOOKUP($A25,score!$B$7:$AB$146,16,FALSE)</f>
        <v>4</v>
      </c>
      <c r="O25" s="3">
        <f>VLOOKUP($A25,score!$B$7:$AB$146,17,FALSE)</f>
        <v>3</v>
      </c>
      <c r="P25" s="3">
        <f>VLOOKUP($A25,score!$B$7:$AB$146,18,FALSE)</f>
        <v>3</v>
      </c>
      <c r="Q25" s="3">
        <f>VLOOKUP($A25,score!$B$7:$AB$146,19,FALSE)</f>
        <v>4</v>
      </c>
      <c r="R25" s="3">
        <f>VLOOKUP($A25,score!$B$7:$AB$146,20,FALSE)</f>
        <v>4</v>
      </c>
      <c r="S25" s="3">
        <f>VLOOKUP($A25,score!$B$7:$AB$146,21,FALSE)</f>
        <v>4</v>
      </c>
      <c r="T25" s="3">
        <f>VLOOKUP($A25,score!$B$7:$AB$146,22,FALSE)</f>
        <v>3</v>
      </c>
      <c r="U25" s="3">
        <f>VLOOKUP($A25,score!$B$7:$AB$146,23,FALSE)</f>
        <v>4</v>
      </c>
      <c r="V25" s="3">
        <f>VLOOKUP($A25,score!$B$7:$AB$146,24,FALSE)</f>
        <v>3</v>
      </c>
      <c r="W25" s="10">
        <f>VLOOKUP($A25,score!$B$7:$AB$146,25,FALSE)</f>
        <v>65</v>
      </c>
    </row>
    <row r="26" spans="1:23" ht="17" x14ac:dyDescent="0.4">
      <c r="A26" s="61">
        <v>20</v>
      </c>
      <c r="B26" s="23">
        <f>VLOOKUP($A26,score!$B$7:$AD$146,3,FALSE)</f>
        <v>20</v>
      </c>
      <c r="C26" s="29" t="str">
        <f>VLOOKUP($A26,score!$B$7:$AD$146,5,FALSE)</f>
        <v>Breda&amp;Janko Kržič</v>
      </c>
      <c r="D26" s="29">
        <f>VLOOKUP($A26,score!$B$7:$AD$146,6,FALSE)</f>
        <v>6</v>
      </c>
      <c r="E26" s="3">
        <f>VLOOKUP($A26,score!$B$7:$AB$146,7,FALSE)</f>
        <v>4</v>
      </c>
      <c r="F26" s="3">
        <f>VLOOKUP($A26,score!$B$7:$AB$146,8,FALSE)</f>
        <v>3</v>
      </c>
      <c r="G26" s="3">
        <f>VLOOKUP($A26,score!$B$7:$AB$146,9,FALSE)</f>
        <v>3</v>
      </c>
      <c r="H26" s="3">
        <f>VLOOKUP($A26,score!$B$7:$AB$146,10,FALSE)</f>
        <v>4</v>
      </c>
      <c r="I26" s="3">
        <f>VLOOKUP($A26,score!$B$7:$AB$146,11,FALSE)</f>
        <v>4</v>
      </c>
      <c r="J26" s="3">
        <f>VLOOKUP($A26,score!$B$7:$AB$146,12,FALSE)</f>
        <v>4</v>
      </c>
      <c r="K26" s="3">
        <f>VLOOKUP($A26,score!$B$7:$AB$146,13,FALSE)</f>
        <v>4</v>
      </c>
      <c r="L26" s="3">
        <f>VLOOKUP($A26,score!$B$7:$AB$146,14,FALSE)</f>
        <v>4</v>
      </c>
      <c r="M26" s="3">
        <f>VLOOKUP($A26,score!$B$7:$AB$146,15,FALSE)</f>
        <v>3</v>
      </c>
      <c r="N26" s="3">
        <f>VLOOKUP($A26,score!$B$7:$AB$146,16,FALSE)</f>
        <v>5</v>
      </c>
      <c r="O26" s="3">
        <f>VLOOKUP($A26,score!$B$7:$AB$146,17,FALSE)</f>
        <v>3</v>
      </c>
      <c r="P26" s="3">
        <f>VLOOKUP($A26,score!$B$7:$AB$146,18,FALSE)</f>
        <v>4</v>
      </c>
      <c r="Q26" s="3">
        <f>VLOOKUP($A26,score!$B$7:$AB$146,19,FALSE)</f>
        <v>4</v>
      </c>
      <c r="R26" s="3">
        <f>VLOOKUP($A26,score!$B$7:$AB$146,20,FALSE)</f>
        <v>4</v>
      </c>
      <c r="S26" s="3">
        <f>VLOOKUP($A26,score!$B$7:$AB$146,21,FALSE)</f>
        <v>4</v>
      </c>
      <c r="T26" s="3">
        <f>VLOOKUP($A26,score!$B$7:$AB$146,22,FALSE)</f>
        <v>3</v>
      </c>
      <c r="U26" s="3">
        <f>VLOOKUP($A26,score!$B$7:$AB$146,23,FALSE)</f>
        <v>4</v>
      </c>
      <c r="V26" s="3">
        <f>VLOOKUP($A26,score!$B$7:$AB$146,24,FALSE)</f>
        <v>2</v>
      </c>
      <c r="W26" s="10">
        <f>VLOOKUP($A26,score!$B$7:$AB$146,25,FALSE)</f>
        <v>66</v>
      </c>
    </row>
    <row r="27" spans="1:23" ht="17" x14ac:dyDescent="0.4">
      <c r="A27" s="61">
        <v>21</v>
      </c>
      <c r="B27" s="23">
        <f>VLOOKUP($A27,score!$B$7:$AD$146,3,FALSE)</f>
        <v>20</v>
      </c>
      <c r="C27" s="29" t="str">
        <f>VLOOKUP($A27,score!$B$7:$AD$146,5,FALSE)</f>
        <v>Aleš Maček&amp;Taja Koman</v>
      </c>
      <c r="D27" s="29">
        <f>VLOOKUP($A27,score!$B$7:$AD$146,6,FALSE)</f>
        <v>1</v>
      </c>
      <c r="E27" s="3">
        <f>VLOOKUP($A27,score!$B$7:$AB$146,7,FALSE)</f>
        <v>4</v>
      </c>
      <c r="F27" s="3">
        <f>VLOOKUP($A27,score!$B$7:$AB$146,8,FALSE)</f>
        <v>3</v>
      </c>
      <c r="G27" s="3">
        <f>VLOOKUP($A27,score!$B$7:$AB$146,9,FALSE)</f>
        <v>3</v>
      </c>
      <c r="H27" s="3">
        <f>VLOOKUP($A27,score!$B$7:$AB$146,10,FALSE)</f>
        <v>4</v>
      </c>
      <c r="I27" s="3">
        <f>VLOOKUP($A27,score!$B$7:$AB$146,11,FALSE)</f>
        <v>4</v>
      </c>
      <c r="J27" s="3">
        <f>VLOOKUP($A27,score!$B$7:$AB$146,12,FALSE)</f>
        <v>4</v>
      </c>
      <c r="K27" s="3">
        <f>VLOOKUP($A27,score!$B$7:$AB$146,13,FALSE)</f>
        <v>3</v>
      </c>
      <c r="L27" s="3">
        <f>VLOOKUP($A27,score!$B$7:$AB$146,14,FALSE)</f>
        <v>4</v>
      </c>
      <c r="M27" s="3">
        <f>VLOOKUP($A27,score!$B$7:$AB$146,15,FALSE)</f>
        <v>3</v>
      </c>
      <c r="N27" s="3">
        <f>VLOOKUP($A27,score!$B$7:$AB$146,16,FALSE)</f>
        <v>6</v>
      </c>
      <c r="O27" s="3">
        <f>VLOOKUP($A27,score!$B$7:$AB$146,17,FALSE)</f>
        <v>3</v>
      </c>
      <c r="P27" s="3">
        <f>VLOOKUP($A27,score!$B$7:$AB$146,18,FALSE)</f>
        <v>3</v>
      </c>
      <c r="Q27" s="3">
        <f>VLOOKUP($A27,score!$B$7:$AB$146,19,FALSE)</f>
        <v>4</v>
      </c>
      <c r="R27" s="3">
        <f>VLOOKUP($A27,score!$B$7:$AB$146,20,FALSE)</f>
        <v>5</v>
      </c>
      <c r="S27" s="3">
        <f>VLOOKUP($A27,score!$B$7:$AB$146,21,FALSE)</f>
        <v>4</v>
      </c>
      <c r="T27" s="3">
        <f>VLOOKUP($A27,score!$B$7:$AB$146,22,FALSE)</f>
        <v>3</v>
      </c>
      <c r="U27" s="3">
        <f>VLOOKUP($A27,score!$B$7:$AB$146,23,FALSE)</f>
        <v>3</v>
      </c>
      <c r="V27" s="3">
        <f>VLOOKUP($A27,score!$B$7:$AB$146,24,FALSE)</f>
        <v>3</v>
      </c>
      <c r="W27" s="10">
        <f>VLOOKUP($A27,score!$B$7:$AB$146,25,FALSE)</f>
        <v>66</v>
      </c>
    </row>
    <row r="28" spans="1:23" ht="17" x14ac:dyDescent="0.4">
      <c r="A28" s="61">
        <v>22</v>
      </c>
      <c r="B28" s="23">
        <f>VLOOKUP($A28,score!$B$7:$AD$146,3,FALSE)</f>
        <v>22</v>
      </c>
      <c r="C28" s="29" t="str">
        <f>VLOOKUP($A28,score!$B$7:$AD$146,5,FALSE)</f>
        <v>Tim Rebolj&amp;Matjaž Praznik</v>
      </c>
      <c r="D28" s="29">
        <f>VLOOKUP($A28,score!$B$7:$AD$146,6,FALSE)</f>
        <v>3</v>
      </c>
      <c r="E28" s="3">
        <f>VLOOKUP($A28,score!$B$7:$AB$146,7,FALSE)</f>
        <v>4</v>
      </c>
      <c r="F28" s="3">
        <f>VLOOKUP($A28,score!$B$7:$AB$146,8,FALSE)</f>
        <v>3</v>
      </c>
      <c r="G28" s="3">
        <f>VLOOKUP($A28,score!$B$7:$AB$146,9,FALSE)</f>
        <v>4</v>
      </c>
      <c r="H28" s="3">
        <f>VLOOKUP($A28,score!$B$7:$AB$146,10,FALSE)</f>
        <v>4</v>
      </c>
      <c r="I28" s="3">
        <f>VLOOKUP($A28,score!$B$7:$AB$146,11,FALSE)</f>
        <v>5</v>
      </c>
      <c r="J28" s="3">
        <f>VLOOKUP($A28,score!$B$7:$AB$146,12,FALSE)</f>
        <v>4</v>
      </c>
      <c r="K28" s="3">
        <f>VLOOKUP($A28,score!$B$7:$AB$146,13,FALSE)</f>
        <v>4</v>
      </c>
      <c r="L28" s="3">
        <f>VLOOKUP($A28,score!$B$7:$AB$146,14,FALSE)</f>
        <v>4</v>
      </c>
      <c r="M28" s="3">
        <f>VLOOKUP($A28,score!$B$7:$AB$146,15,FALSE)</f>
        <v>3</v>
      </c>
      <c r="N28" s="3">
        <f>VLOOKUP($A28,score!$B$7:$AB$146,16,FALSE)</f>
        <v>5</v>
      </c>
      <c r="O28" s="3">
        <f>VLOOKUP($A28,score!$B$7:$AB$146,17,FALSE)</f>
        <v>2</v>
      </c>
      <c r="P28" s="3">
        <f>VLOOKUP($A28,score!$B$7:$AB$146,18,FALSE)</f>
        <v>4</v>
      </c>
      <c r="Q28" s="3">
        <f>VLOOKUP($A28,score!$B$7:$AB$146,19,FALSE)</f>
        <v>4</v>
      </c>
      <c r="R28" s="3">
        <f>VLOOKUP($A28,score!$B$7:$AB$146,20,FALSE)</f>
        <v>6</v>
      </c>
      <c r="S28" s="3">
        <f>VLOOKUP($A28,score!$B$7:$AB$146,21,FALSE)</f>
        <v>5</v>
      </c>
      <c r="T28" s="3">
        <f>VLOOKUP($A28,score!$B$7:$AB$146,22,FALSE)</f>
        <v>3</v>
      </c>
      <c r="U28" s="3">
        <f>VLOOKUP($A28,score!$B$7:$AB$146,23,FALSE)</f>
        <v>4</v>
      </c>
      <c r="V28" s="3">
        <f>VLOOKUP($A28,score!$B$7:$AB$146,24,FALSE)</f>
        <v>2</v>
      </c>
      <c r="W28" s="10">
        <f>VLOOKUP($A28,score!$B$7:$AB$146,25,FALSE)</f>
        <v>70</v>
      </c>
    </row>
    <row r="29" spans="1:23" ht="17" x14ac:dyDescent="0.4">
      <c r="A29" s="61">
        <v>23</v>
      </c>
      <c r="B29" s="23">
        <f>VLOOKUP($A29,score!$B$7:$AD$146,3,FALSE)</f>
        <v>23</v>
      </c>
      <c r="C29" s="29" t="str">
        <f>VLOOKUP($A29,score!$B$7:$AD$146,5,FALSE)</f>
        <v>Cvetka Burja&amp;Simon Žgavec</v>
      </c>
      <c r="D29" s="29">
        <f>VLOOKUP($A29,score!$B$7:$AD$146,6,FALSE)</f>
        <v>6</v>
      </c>
      <c r="E29" s="3">
        <f>VLOOKUP($A29,score!$B$7:$AB$146,7,FALSE)</f>
        <v>5</v>
      </c>
      <c r="F29" s="3">
        <f>VLOOKUP($A29,score!$B$7:$AB$146,8,FALSE)</f>
        <v>3</v>
      </c>
      <c r="G29" s="3">
        <f>VLOOKUP($A29,score!$B$7:$AB$146,9,FALSE)</f>
        <v>3</v>
      </c>
      <c r="H29" s="3">
        <f>VLOOKUP($A29,score!$B$7:$AB$146,10,FALSE)</f>
        <v>4</v>
      </c>
      <c r="I29" s="3">
        <f>VLOOKUP($A29,score!$B$7:$AB$146,11,FALSE)</f>
        <v>4</v>
      </c>
      <c r="J29" s="3">
        <f>VLOOKUP($A29,score!$B$7:$AB$146,12,FALSE)</f>
        <v>4</v>
      </c>
      <c r="K29" s="3">
        <f>VLOOKUP($A29,score!$B$7:$AB$146,13,FALSE)</f>
        <v>3</v>
      </c>
      <c r="L29" s="3">
        <f>VLOOKUP($A29,score!$B$7:$AB$146,14,FALSE)</f>
        <v>6</v>
      </c>
      <c r="M29" s="3">
        <f>VLOOKUP($A29,score!$B$7:$AB$146,15,FALSE)</f>
        <v>3</v>
      </c>
      <c r="N29" s="3">
        <f>VLOOKUP($A29,score!$B$7:$AB$146,16,FALSE)</f>
        <v>5</v>
      </c>
      <c r="O29" s="3">
        <f>VLOOKUP($A29,score!$B$7:$AB$146,17,FALSE)</f>
        <v>3</v>
      </c>
      <c r="P29" s="3">
        <f>VLOOKUP($A29,score!$B$7:$AB$146,18,FALSE)</f>
        <v>4</v>
      </c>
      <c r="Q29" s="3">
        <f>VLOOKUP($A29,score!$B$7:$AB$146,19,FALSE)</f>
        <v>5</v>
      </c>
      <c r="R29" s="3">
        <f>VLOOKUP($A29,score!$B$7:$AB$146,20,FALSE)</f>
        <v>4</v>
      </c>
      <c r="S29" s="3">
        <f>VLOOKUP($A29,score!$B$7:$AB$146,21,FALSE)</f>
        <v>4</v>
      </c>
      <c r="T29" s="3">
        <f>VLOOKUP($A29,score!$B$7:$AB$146,22,FALSE)</f>
        <v>3</v>
      </c>
      <c r="U29" s="3">
        <f>VLOOKUP($A29,score!$B$7:$AB$146,23,FALSE)</f>
        <v>5</v>
      </c>
      <c r="V29" s="3">
        <f>VLOOKUP($A29,score!$B$7:$AB$146,24,FALSE)</f>
        <v>3</v>
      </c>
      <c r="W29" s="10">
        <f>VLOOKUP($A29,score!$B$7:$AB$146,25,FALSE)</f>
        <v>71</v>
      </c>
    </row>
    <row r="30" spans="1:23" ht="17" x14ac:dyDescent="0.4">
      <c r="A30" s="61">
        <v>24</v>
      </c>
      <c r="B30" s="23">
        <f>VLOOKUP($A30,score!$B$7:$AD$146,3,FALSE)</f>
        <v>23</v>
      </c>
      <c r="C30" s="29" t="str">
        <f>VLOOKUP($A30,score!$B$7:$AD$146,5,FALSE)</f>
        <v>Maja &amp;Marko Stojkovič</v>
      </c>
      <c r="D30" s="29">
        <f>VLOOKUP($A30,score!$B$7:$AD$146,6,FALSE)</f>
        <v>1</v>
      </c>
      <c r="E30" s="3">
        <f>VLOOKUP($A30,score!$B$7:$AB$146,7,FALSE)</f>
        <v>5</v>
      </c>
      <c r="F30" s="3">
        <f>VLOOKUP($A30,score!$B$7:$AB$146,8,FALSE)</f>
        <v>2</v>
      </c>
      <c r="G30" s="3">
        <f>VLOOKUP($A30,score!$B$7:$AB$146,9,FALSE)</f>
        <v>3</v>
      </c>
      <c r="H30" s="3">
        <f>VLOOKUP($A30,score!$B$7:$AB$146,10,FALSE)</f>
        <v>4</v>
      </c>
      <c r="I30" s="3">
        <f>VLOOKUP($A30,score!$B$7:$AB$146,11,FALSE)</f>
        <v>5</v>
      </c>
      <c r="J30" s="3">
        <f>VLOOKUP($A30,score!$B$7:$AB$146,12,FALSE)</f>
        <v>5</v>
      </c>
      <c r="K30" s="3">
        <f>VLOOKUP($A30,score!$B$7:$AB$146,13,FALSE)</f>
        <v>3</v>
      </c>
      <c r="L30" s="3">
        <f>VLOOKUP($A30,score!$B$7:$AB$146,14,FALSE)</f>
        <v>5</v>
      </c>
      <c r="M30" s="3">
        <f>VLOOKUP($A30,score!$B$7:$AB$146,15,FALSE)</f>
        <v>3</v>
      </c>
      <c r="N30" s="3">
        <f>VLOOKUP($A30,score!$B$7:$AB$146,16,FALSE)</f>
        <v>4</v>
      </c>
      <c r="O30" s="3">
        <f>VLOOKUP($A30,score!$B$7:$AB$146,17,FALSE)</f>
        <v>4</v>
      </c>
      <c r="P30" s="3">
        <f>VLOOKUP($A30,score!$B$7:$AB$146,18,FALSE)</f>
        <v>3</v>
      </c>
      <c r="Q30" s="3">
        <f>VLOOKUP($A30,score!$B$7:$AB$146,19,FALSE)</f>
        <v>4</v>
      </c>
      <c r="R30" s="3">
        <f>VLOOKUP($A30,score!$B$7:$AB$146,20,FALSE)</f>
        <v>5</v>
      </c>
      <c r="S30" s="3">
        <f>VLOOKUP($A30,score!$B$7:$AB$146,21,FALSE)</f>
        <v>4</v>
      </c>
      <c r="T30" s="3">
        <f>VLOOKUP($A30,score!$B$7:$AB$146,22,FALSE)</f>
        <v>4</v>
      </c>
      <c r="U30" s="3">
        <f>VLOOKUP($A30,score!$B$7:$AB$146,23,FALSE)</f>
        <v>4</v>
      </c>
      <c r="V30" s="3">
        <f>VLOOKUP($A30,score!$B$7:$AB$146,24,FALSE)</f>
        <v>4</v>
      </c>
      <c r="W30" s="10">
        <f>VLOOKUP($A30,score!$B$7:$AB$146,25,FALSE)</f>
        <v>71</v>
      </c>
    </row>
    <row r="31" spans="1:23" ht="17" x14ac:dyDescent="0.4">
      <c r="A31" s="61">
        <v>25</v>
      </c>
      <c r="B31" s="23">
        <f>VLOOKUP($A31,score!$B$7:$AD$146,3,FALSE)</f>
        <v>23</v>
      </c>
      <c r="C31" s="29" t="str">
        <f>VLOOKUP($A31,score!$B$7:$AD$146,5,FALSE)</f>
        <v>Zdenka&amp;Tomaž Ramuš</v>
      </c>
      <c r="D31" s="29">
        <f>VLOOKUP($A31,score!$B$7:$AD$146,6,FALSE)</f>
        <v>1</v>
      </c>
      <c r="E31" s="3">
        <f>VLOOKUP($A31,score!$B$7:$AB$146,7,FALSE)</f>
        <v>4</v>
      </c>
      <c r="F31" s="3">
        <f>VLOOKUP($A31,score!$B$7:$AB$146,8,FALSE)</f>
        <v>4</v>
      </c>
      <c r="G31" s="3">
        <f>VLOOKUP($A31,score!$B$7:$AB$146,9,FALSE)</f>
        <v>4</v>
      </c>
      <c r="H31" s="3">
        <f>VLOOKUP($A31,score!$B$7:$AB$146,10,FALSE)</f>
        <v>4</v>
      </c>
      <c r="I31" s="3">
        <f>VLOOKUP($A31,score!$B$7:$AB$146,11,FALSE)</f>
        <v>4</v>
      </c>
      <c r="J31" s="3">
        <f>VLOOKUP($A31,score!$B$7:$AB$146,12,FALSE)</f>
        <v>5</v>
      </c>
      <c r="K31" s="3">
        <f>VLOOKUP($A31,score!$B$7:$AB$146,13,FALSE)</f>
        <v>4</v>
      </c>
      <c r="L31" s="3">
        <f>VLOOKUP($A31,score!$B$7:$AB$146,14,FALSE)</f>
        <v>4</v>
      </c>
      <c r="M31" s="3">
        <f>VLOOKUP($A31,score!$B$7:$AB$146,15,FALSE)</f>
        <v>3</v>
      </c>
      <c r="N31" s="3">
        <f>VLOOKUP($A31,score!$B$7:$AB$146,16,FALSE)</f>
        <v>5</v>
      </c>
      <c r="O31" s="3">
        <f>VLOOKUP($A31,score!$B$7:$AB$146,17,FALSE)</f>
        <v>2</v>
      </c>
      <c r="P31" s="3">
        <f>VLOOKUP($A31,score!$B$7:$AB$146,18,FALSE)</f>
        <v>4</v>
      </c>
      <c r="Q31" s="3">
        <f>VLOOKUP($A31,score!$B$7:$AB$146,19,FALSE)</f>
        <v>5</v>
      </c>
      <c r="R31" s="3">
        <f>VLOOKUP($A31,score!$B$7:$AB$146,20,FALSE)</f>
        <v>4</v>
      </c>
      <c r="S31" s="3">
        <f>VLOOKUP($A31,score!$B$7:$AB$146,21,FALSE)</f>
        <v>4</v>
      </c>
      <c r="T31" s="3">
        <f>VLOOKUP($A31,score!$B$7:$AB$146,22,FALSE)</f>
        <v>4</v>
      </c>
      <c r="U31" s="3">
        <f>VLOOKUP($A31,score!$B$7:$AB$146,23,FALSE)</f>
        <v>4</v>
      </c>
      <c r="V31" s="3">
        <f>VLOOKUP($A31,score!$B$7:$AB$146,24,FALSE)</f>
        <v>3</v>
      </c>
      <c r="W31" s="10">
        <f>VLOOKUP($A31,score!$B$7:$AB$146,25,FALSE)</f>
        <v>71</v>
      </c>
    </row>
    <row r="32" spans="1:23" ht="17" x14ac:dyDescent="0.4">
      <c r="A32" s="61">
        <v>26</v>
      </c>
      <c r="B32" s="23">
        <f>VLOOKUP($A32,score!$B$7:$AD$146,3,FALSE)</f>
        <v>26</v>
      </c>
      <c r="C32" s="29" t="str">
        <f>VLOOKUP($A32,score!$B$7:$AD$146,5,FALSE)</f>
        <v>Milena Sedovnik&amp;Breda Terglav</v>
      </c>
      <c r="D32" s="29">
        <f>VLOOKUP($A32,score!$B$7:$AD$146,6,FALSE)</f>
        <v>6</v>
      </c>
      <c r="E32" s="3">
        <f>VLOOKUP($A32,score!$B$7:$AB$146,7,FALSE)</f>
        <v>4</v>
      </c>
      <c r="F32" s="3">
        <f>VLOOKUP($A32,score!$B$7:$AB$146,8,FALSE)</f>
        <v>3</v>
      </c>
      <c r="G32" s="3">
        <f>VLOOKUP($A32,score!$B$7:$AB$146,9,FALSE)</f>
        <v>4</v>
      </c>
      <c r="H32" s="3">
        <f>VLOOKUP($A32,score!$B$7:$AB$146,10,FALSE)</f>
        <v>4</v>
      </c>
      <c r="I32" s="3">
        <f>VLOOKUP($A32,score!$B$7:$AB$146,11,FALSE)</f>
        <v>5</v>
      </c>
      <c r="J32" s="3">
        <f>VLOOKUP($A32,score!$B$7:$AB$146,12,FALSE)</f>
        <v>5</v>
      </c>
      <c r="K32" s="3">
        <f>VLOOKUP($A32,score!$B$7:$AB$146,13,FALSE)</f>
        <v>3</v>
      </c>
      <c r="L32" s="3">
        <f>VLOOKUP($A32,score!$B$7:$AB$146,14,FALSE)</f>
        <v>5</v>
      </c>
      <c r="M32" s="3">
        <f>VLOOKUP($A32,score!$B$7:$AB$146,15,FALSE)</f>
        <v>3</v>
      </c>
      <c r="N32" s="3">
        <f>VLOOKUP($A32,score!$B$7:$AB$146,16,FALSE)</f>
        <v>5</v>
      </c>
      <c r="O32" s="3">
        <f>VLOOKUP($A32,score!$B$7:$AB$146,17,FALSE)</f>
        <v>3</v>
      </c>
      <c r="P32" s="3">
        <f>VLOOKUP($A32,score!$B$7:$AB$146,18,FALSE)</f>
        <v>4</v>
      </c>
      <c r="Q32" s="3">
        <f>VLOOKUP($A32,score!$B$7:$AB$146,19,FALSE)</f>
        <v>5</v>
      </c>
      <c r="R32" s="3">
        <f>VLOOKUP($A32,score!$B$7:$AB$146,20,FALSE)</f>
        <v>5</v>
      </c>
      <c r="S32" s="3">
        <f>VLOOKUP($A32,score!$B$7:$AB$146,21,FALSE)</f>
        <v>4</v>
      </c>
      <c r="T32" s="3">
        <f>VLOOKUP($A32,score!$B$7:$AB$146,22,FALSE)</f>
        <v>3</v>
      </c>
      <c r="U32" s="3">
        <f>VLOOKUP($A32,score!$B$7:$AB$146,23,FALSE)</f>
        <v>4</v>
      </c>
      <c r="V32" s="3">
        <f>VLOOKUP($A32,score!$B$7:$AB$146,24,FALSE)</f>
        <v>4</v>
      </c>
      <c r="W32" s="10">
        <f>VLOOKUP($A32,score!$B$7:$AB$146,25,FALSE)</f>
        <v>73</v>
      </c>
    </row>
    <row r="33" spans="1:23" ht="17" x14ac:dyDescent="0.4">
      <c r="A33" s="61">
        <v>27</v>
      </c>
      <c r="B33" s="23">
        <f>VLOOKUP($A33,score!$B$7:$AD$146,3,FALSE)</f>
        <v>26</v>
      </c>
      <c r="C33" s="29" t="str">
        <f>VLOOKUP($A33,score!$B$7:$AD$146,5,FALSE)</f>
        <v>Tatjana&amp;Silvo Svete</v>
      </c>
      <c r="D33" s="29">
        <f>VLOOKUP($A33,score!$B$7:$AD$146,6,FALSE)</f>
        <v>1</v>
      </c>
      <c r="E33" s="3">
        <f>VLOOKUP($A33,score!$B$7:$AB$146,7,FALSE)</f>
        <v>5</v>
      </c>
      <c r="F33" s="3">
        <f>VLOOKUP($A33,score!$B$7:$AB$146,8,FALSE)</f>
        <v>3</v>
      </c>
      <c r="G33" s="3">
        <f>VLOOKUP($A33,score!$B$7:$AB$146,9,FALSE)</f>
        <v>4</v>
      </c>
      <c r="H33" s="3">
        <f>VLOOKUP($A33,score!$B$7:$AB$146,10,FALSE)</f>
        <v>5</v>
      </c>
      <c r="I33" s="3">
        <f>VLOOKUP($A33,score!$B$7:$AB$146,11,FALSE)</f>
        <v>5</v>
      </c>
      <c r="J33" s="3">
        <f>VLOOKUP($A33,score!$B$7:$AB$146,12,FALSE)</f>
        <v>4</v>
      </c>
      <c r="K33" s="3">
        <f>VLOOKUP($A33,score!$B$7:$AB$146,13,FALSE)</f>
        <v>2</v>
      </c>
      <c r="L33" s="3">
        <f>VLOOKUP($A33,score!$B$7:$AB$146,14,FALSE)</f>
        <v>4</v>
      </c>
      <c r="M33" s="3">
        <f>VLOOKUP($A33,score!$B$7:$AB$146,15,FALSE)</f>
        <v>3</v>
      </c>
      <c r="N33" s="3">
        <f>VLOOKUP($A33,score!$B$7:$AB$146,16,FALSE)</f>
        <v>5</v>
      </c>
      <c r="O33" s="3">
        <f>VLOOKUP($A33,score!$B$7:$AB$146,17,FALSE)</f>
        <v>5</v>
      </c>
      <c r="P33" s="3">
        <f>VLOOKUP($A33,score!$B$7:$AB$146,18,FALSE)</f>
        <v>4</v>
      </c>
      <c r="Q33" s="3">
        <f>VLOOKUP($A33,score!$B$7:$AB$146,19,FALSE)</f>
        <v>5</v>
      </c>
      <c r="R33" s="3">
        <f>VLOOKUP($A33,score!$B$7:$AB$146,20,FALSE)</f>
        <v>4</v>
      </c>
      <c r="S33" s="3">
        <f>VLOOKUP($A33,score!$B$7:$AB$146,21,FALSE)</f>
        <v>4</v>
      </c>
      <c r="T33" s="3">
        <f>VLOOKUP($A33,score!$B$7:$AB$146,22,FALSE)</f>
        <v>3</v>
      </c>
      <c r="U33" s="3">
        <f>VLOOKUP($A33,score!$B$7:$AB$146,23,FALSE)</f>
        <v>5</v>
      </c>
      <c r="V33" s="3">
        <f>VLOOKUP($A33,score!$B$7:$AB$146,24,FALSE)</f>
        <v>3</v>
      </c>
      <c r="W33" s="10">
        <f>VLOOKUP($A33,score!$B$7:$AB$146,25,FALSE)</f>
        <v>73</v>
      </c>
    </row>
    <row r="34" spans="1:23" ht="17" x14ac:dyDescent="0.4">
      <c r="A34" s="61">
        <v>28</v>
      </c>
      <c r="B34" s="23">
        <f>VLOOKUP($A34,score!$B$7:$AD$146,3,FALSE)</f>
        <v>26</v>
      </c>
      <c r="C34" s="29" t="str">
        <f>VLOOKUP($A34,score!$B$7:$AD$146,5,FALSE)</f>
        <v>Tone&amp;Polde Petek</v>
      </c>
      <c r="D34" s="29">
        <f>VLOOKUP($A34,score!$B$7:$AD$146,6,FALSE)</f>
        <v>1</v>
      </c>
      <c r="E34" s="3">
        <f>VLOOKUP($A34,score!$B$7:$AB$146,7,FALSE)</f>
        <v>4</v>
      </c>
      <c r="F34" s="3">
        <f>VLOOKUP($A34,score!$B$7:$AB$146,8,FALSE)</f>
        <v>3</v>
      </c>
      <c r="G34" s="3">
        <f>VLOOKUP($A34,score!$B$7:$AB$146,9,FALSE)</f>
        <v>3</v>
      </c>
      <c r="H34" s="3">
        <f>VLOOKUP($A34,score!$B$7:$AB$146,10,FALSE)</f>
        <v>4</v>
      </c>
      <c r="I34" s="3">
        <f>VLOOKUP($A34,score!$B$7:$AB$146,11,FALSE)</f>
        <v>5</v>
      </c>
      <c r="J34" s="3">
        <f>VLOOKUP($A34,score!$B$7:$AB$146,12,FALSE)</f>
        <v>5</v>
      </c>
      <c r="K34" s="3">
        <f>VLOOKUP($A34,score!$B$7:$AB$146,13,FALSE)</f>
        <v>4</v>
      </c>
      <c r="L34" s="3">
        <f>VLOOKUP($A34,score!$B$7:$AB$146,14,FALSE)</f>
        <v>5</v>
      </c>
      <c r="M34" s="3">
        <f>VLOOKUP($A34,score!$B$7:$AB$146,15,FALSE)</f>
        <v>4</v>
      </c>
      <c r="N34" s="3">
        <f>VLOOKUP($A34,score!$B$7:$AB$146,16,FALSE)</f>
        <v>5</v>
      </c>
      <c r="O34" s="3">
        <f>VLOOKUP($A34,score!$B$7:$AB$146,17,FALSE)</f>
        <v>5</v>
      </c>
      <c r="P34" s="3">
        <f>VLOOKUP($A34,score!$B$7:$AB$146,18,FALSE)</f>
        <v>3</v>
      </c>
      <c r="Q34" s="3">
        <f>VLOOKUP($A34,score!$B$7:$AB$146,19,FALSE)</f>
        <v>4</v>
      </c>
      <c r="R34" s="3">
        <f>VLOOKUP($A34,score!$B$7:$AB$146,20,FALSE)</f>
        <v>4</v>
      </c>
      <c r="S34" s="3">
        <f>VLOOKUP($A34,score!$B$7:$AB$146,21,FALSE)</f>
        <v>3</v>
      </c>
      <c r="T34" s="3">
        <f>VLOOKUP($A34,score!$B$7:$AB$146,22,FALSE)</f>
        <v>5</v>
      </c>
      <c r="U34" s="3">
        <f>VLOOKUP($A34,score!$B$7:$AB$146,23,FALSE)</f>
        <v>4</v>
      </c>
      <c r="V34" s="3">
        <f>VLOOKUP($A34,score!$B$7:$AB$146,24,FALSE)</f>
        <v>3</v>
      </c>
      <c r="W34" s="10">
        <f>VLOOKUP($A34,score!$B$7:$AB$146,25,FALSE)</f>
        <v>73</v>
      </c>
    </row>
    <row r="35" spans="1:23" ht="17" x14ac:dyDescent="0.4">
      <c r="A35" s="61">
        <v>29</v>
      </c>
      <c r="B35" s="23">
        <f>VLOOKUP($A35,score!$B$7:$AD$146,3,FALSE)</f>
        <v>29</v>
      </c>
      <c r="C35" s="29" t="str">
        <f>VLOOKUP($A35,score!$B$7:$AD$146,5,FALSE)</f>
        <v>Marjana&amp;Jože Stupica</v>
      </c>
      <c r="D35" s="29">
        <f>VLOOKUP($A35,score!$B$7:$AD$146,6,FALSE)</f>
        <v>3</v>
      </c>
      <c r="E35" s="3">
        <f>VLOOKUP($A35,score!$B$7:$AB$146,7,FALSE)</f>
        <v>5</v>
      </c>
      <c r="F35" s="3">
        <f>VLOOKUP($A35,score!$B$7:$AB$146,8,FALSE)</f>
        <v>4</v>
      </c>
      <c r="G35" s="3">
        <f>VLOOKUP($A35,score!$B$7:$AB$146,9,FALSE)</f>
        <v>4</v>
      </c>
      <c r="H35" s="3">
        <f>VLOOKUP($A35,score!$B$7:$AB$146,10,FALSE)</f>
        <v>5</v>
      </c>
      <c r="I35" s="3">
        <f>VLOOKUP($A35,score!$B$7:$AB$146,11,FALSE)</f>
        <v>5</v>
      </c>
      <c r="J35" s="3">
        <f>VLOOKUP($A35,score!$B$7:$AB$146,12,FALSE)</f>
        <v>5</v>
      </c>
      <c r="K35" s="3">
        <f>VLOOKUP($A35,score!$B$7:$AB$146,13,FALSE)</f>
        <v>3</v>
      </c>
      <c r="L35" s="3">
        <f>VLOOKUP($A35,score!$B$7:$AB$146,14,FALSE)</f>
        <v>6</v>
      </c>
      <c r="M35" s="3">
        <f>VLOOKUP($A35,score!$B$7:$AB$146,15,FALSE)</f>
        <v>3</v>
      </c>
      <c r="N35" s="3">
        <f>VLOOKUP($A35,score!$B$7:$AB$146,16,FALSE)</f>
        <v>4</v>
      </c>
      <c r="O35" s="3">
        <f>VLOOKUP($A35,score!$B$7:$AB$146,17,FALSE)</f>
        <v>3</v>
      </c>
      <c r="P35" s="3">
        <f>VLOOKUP($A35,score!$B$7:$AB$146,18,FALSE)</f>
        <v>3</v>
      </c>
      <c r="Q35" s="3">
        <f>VLOOKUP($A35,score!$B$7:$AB$146,19,FALSE)</f>
        <v>5</v>
      </c>
      <c r="R35" s="3">
        <f>VLOOKUP($A35,score!$B$7:$AB$146,20,FALSE)</f>
        <v>5</v>
      </c>
      <c r="S35" s="3">
        <f>VLOOKUP($A35,score!$B$7:$AB$146,21,FALSE)</f>
        <v>5</v>
      </c>
      <c r="T35" s="3">
        <f>VLOOKUP($A35,score!$B$7:$AB$146,22,FALSE)</f>
        <v>3</v>
      </c>
      <c r="U35" s="3">
        <f>VLOOKUP($A35,score!$B$7:$AB$146,23,FALSE)</f>
        <v>4</v>
      </c>
      <c r="V35" s="3">
        <f>VLOOKUP($A35,score!$B$7:$AB$146,24,FALSE)</f>
        <v>2</v>
      </c>
      <c r="W35" s="10">
        <f>VLOOKUP($A35,score!$B$7:$AB$146,25,FALSE)</f>
        <v>74</v>
      </c>
    </row>
    <row r="36" spans="1:23" ht="17" x14ac:dyDescent="0.4">
      <c r="A36" s="61">
        <v>30</v>
      </c>
      <c r="B36" s="23">
        <f>VLOOKUP($A36,score!$B$7:$AD$146,3,FALSE)</f>
        <v>30</v>
      </c>
      <c r="C36" s="29" t="str">
        <f>VLOOKUP($A36,score!$B$7:$AD$146,5,FALSE)</f>
        <v>Alenka Zornada&amp;Boris Lorkovič</v>
      </c>
      <c r="D36" s="29">
        <f>VLOOKUP($A36,score!$B$7:$AD$146,6,FALSE)</f>
        <v>4</v>
      </c>
      <c r="E36" s="3">
        <f>VLOOKUP($A36,score!$B$7:$AB$146,7,FALSE)</f>
        <v>5</v>
      </c>
      <c r="F36" s="3">
        <f>VLOOKUP($A36,score!$B$7:$AB$146,8,FALSE)</f>
        <v>3</v>
      </c>
      <c r="G36" s="3">
        <f>VLOOKUP($A36,score!$B$7:$AB$146,9,FALSE)</f>
        <v>3</v>
      </c>
      <c r="H36" s="3">
        <f>VLOOKUP($A36,score!$B$7:$AB$146,10,FALSE)</f>
        <v>5</v>
      </c>
      <c r="I36" s="3">
        <f>VLOOKUP($A36,score!$B$7:$AB$146,11,FALSE)</f>
        <v>5</v>
      </c>
      <c r="J36" s="3">
        <f>VLOOKUP($A36,score!$B$7:$AB$146,12,FALSE)</f>
        <v>4</v>
      </c>
      <c r="K36" s="3">
        <f>VLOOKUP($A36,score!$B$7:$AB$146,13,FALSE)</f>
        <v>3</v>
      </c>
      <c r="L36" s="3">
        <f>VLOOKUP($A36,score!$B$7:$AB$146,14,FALSE)</f>
        <v>5</v>
      </c>
      <c r="M36" s="3">
        <f>VLOOKUP($A36,score!$B$7:$AB$146,15,FALSE)</f>
        <v>4</v>
      </c>
      <c r="N36" s="3">
        <f>VLOOKUP($A36,score!$B$7:$AB$146,16,FALSE)</f>
        <v>4</v>
      </c>
      <c r="O36" s="3">
        <f>VLOOKUP($A36,score!$B$7:$AB$146,17,FALSE)</f>
        <v>4</v>
      </c>
      <c r="P36" s="3">
        <f>VLOOKUP($A36,score!$B$7:$AB$146,18,FALSE)</f>
        <v>4</v>
      </c>
      <c r="Q36" s="3">
        <f>VLOOKUP($A36,score!$B$7:$AB$146,19,FALSE)</f>
        <v>5</v>
      </c>
      <c r="R36" s="3">
        <f>VLOOKUP($A36,score!$B$7:$AB$146,20,FALSE)</f>
        <v>6</v>
      </c>
      <c r="S36" s="3">
        <f>VLOOKUP($A36,score!$B$7:$AB$146,21,FALSE)</f>
        <v>5</v>
      </c>
      <c r="T36" s="3">
        <f>VLOOKUP($A36,score!$B$7:$AB$146,22,FALSE)</f>
        <v>3</v>
      </c>
      <c r="U36" s="3">
        <f>VLOOKUP($A36,score!$B$7:$AB$146,23,FALSE)</f>
        <v>4</v>
      </c>
      <c r="V36" s="3">
        <f>VLOOKUP($A36,score!$B$7:$AB$146,24,FALSE)</f>
        <v>3</v>
      </c>
      <c r="W36" s="10">
        <f>VLOOKUP($A36,score!$B$7:$AB$146,25,FALSE)</f>
        <v>75</v>
      </c>
    </row>
    <row r="37" spans="1:23" ht="17" x14ac:dyDescent="0.4">
      <c r="A37" s="61">
        <v>31</v>
      </c>
      <c r="B37" s="23">
        <f>VLOOKUP($A37,score!$B$7:$AD$146,3,FALSE)</f>
        <v>31</v>
      </c>
      <c r="C37" s="29" t="str">
        <f>VLOOKUP($A37,score!$B$7:$AD$146,5,FALSE)</f>
        <v>Laura Pretnar&amp;Lojze Petek</v>
      </c>
      <c r="D37" s="29">
        <f>VLOOKUP($A37,score!$B$7:$AD$146,6,FALSE)</f>
        <v>1</v>
      </c>
      <c r="E37" s="3">
        <f>VLOOKUP($A37,score!$B$7:$AB$146,7,FALSE)</f>
        <v>5</v>
      </c>
      <c r="F37" s="3">
        <f>VLOOKUP($A37,score!$B$7:$AB$146,8,FALSE)</f>
        <v>3</v>
      </c>
      <c r="G37" s="3">
        <f>VLOOKUP($A37,score!$B$7:$AB$146,9,FALSE)</f>
        <v>4</v>
      </c>
      <c r="H37" s="3">
        <f>VLOOKUP($A37,score!$B$7:$AB$146,10,FALSE)</f>
        <v>4</v>
      </c>
      <c r="I37" s="3">
        <f>VLOOKUP($A37,score!$B$7:$AB$146,11,FALSE)</f>
        <v>5</v>
      </c>
      <c r="J37" s="3">
        <f>VLOOKUP($A37,score!$B$7:$AB$146,12,FALSE)</f>
        <v>6</v>
      </c>
      <c r="K37" s="3">
        <f>VLOOKUP($A37,score!$B$7:$AB$146,13,FALSE)</f>
        <v>3</v>
      </c>
      <c r="L37" s="3">
        <f>VLOOKUP($A37,score!$B$7:$AB$146,14,FALSE)</f>
        <v>5</v>
      </c>
      <c r="M37" s="3">
        <f>VLOOKUP($A37,score!$B$7:$AB$146,15,FALSE)</f>
        <v>2</v>
      </c>
      <c r="N37" s="3">
        <f>VLOOKUP($A37,score!$B$7:$AB$146,16,FALSE)</f>
        <v>5</v>
      </c>
      <c r="O37" s="3">
        <f>VLOOKUP($A37,score!$B$7:$AB$146,17,FALSE)</f>
        <v>3</v>
      </c>
      <c r="P37" s="3">
        <f>VLOOKUP($A37,score!$B$7:$AB$146,18,FALSE)</f>
        <v>4</v>
      </c>
      <c r="Q37" s="3">
        <f>VLOOKUP($A37,score!$B$7:$AB$146,19,FALSE)</f>
        <v>5</v>
      </c>
      <c r="R37" s="3">
        <f>VLOOKUP($A37,score!$B$7:$AB$146,20,FALSE)</f>
        <v>4</v>
      </c>
      <c r="S37" s="3">
        <f>VLOOKUP($A37,score!$B$7:$AB$146,21,FALSE)</f>
        <v>5</v>
      </c>
      <c r="T37" s="3">
        <f>VLOOKUP($A37,score!$B$7:$AB$146,22,FALSE)</f>
        <v>4</v>
      </c>
      <c r="U37" s="3">
        <f>VLOOKUP($A37,score!$B$7:$AB$146,23,FALSE)</f>
        <v>6</v>
      </c>
      <c r="V37" s="3">
        <f>VLOOKUP($A37,score!$B$7:$AB$146,24,FALSE)</f>
        <v>5</v>
      </c>
      <c r="W37" s="10">
        <f>VLOOKUP($A37,score!$B$7:$AB$146,25,FALSE)</f>
        <v>78</v>
      </c>
    </row>
    <row r="38" spans="1:23" ht="17" x14ac:dyDescent="0.4">
      <c r="A38" s="61">
        <v>32</v>
      </c>
      <c r="B38" s="23">
        <f>VLOOKUP($A38,score!$B$7:$AD$146,3,FALSE)</f>
        <v>32</v>
      </c>
      <c r="C38" s="29" t="str">
        <f>VLOOKUP($A38,score!$B$7:$AD$146,5,FALSE)</f>
        <v>Cvetka Burja&amp;Saša Bohinc</v>
      </c>
      <c r="D38" s="29">
        <f>VLOOKUP($A38,score!$B$7:$AD$146,6,FALSE)</f>
        <v>1</v>
      </c>
      <c r="E38" s="3">
        <f>VLOOKUP($A38,score!$B$7:$AB$146,7,FALSE)</f>
        <v>6</v>
      </c>
      <c r="F38" s="3">
        <f>VLOOKUP($A38,score!$B$7:$AB$146,8,FALSE)</f>
        <v>3</v>
      </c>
      <c r="G38" s="3">
        <f>VLOOKUP($A38,score!$B$7:$AB$146,9,FALSE)</f>
        <v>4</v>
      </c>
      <c r="H38" s="3">
        <f>VLOOKUP($A38,score!$B$7:$AB$146,10,FALSE)</f>
        <v>6</v>
      </c>
      <c r="I38" s="3">
        <f>VLOOKUP($A38,score!$B$7:$AB$146,11,FALSE)</f>
        <v>6</v>
      </c>
      <c r="J38" s="3">
        <f>VLOOKUP($A38,score!$B$7:$AB$146,12,FALSE)</f>
        <v>5</v>
      </c>
      <c r="K38" s="3">
        <f>VLOOKUP($A38,score!$B$7:$AB$146,13,FALSE)</f>
        <v>3</v>
      </c>
      <c r="L38" s="3">
        <f>VLOOKUP($A38,score!$B$7:$AB$146,14,FALSE)</f>
        <v>7</v>
      </c>
      <c r="M38" s="3">
        <f>VLOOKUP($A38,score!$B$7:$AB$146,15,FALSE)</f>
        <v>4</v>
      </c>
      <c r="N38" s="3">
        <f>VLOOKUP($A38,score!$B$7:$AB$146,16,FALSE)</f>
        <v>6</v>
      </c>
      <c r="O38" s="3">
        <f>VLOOKUP($A38,score!$B$7:$AB$146,17,FALSE)</f>
        <v>5</v>
      </c>
      <c r="P38" s="3">
        <f>VLOOKUP($A38,score!$B$7:$AB$146,18,FALSE)</f>
        <v>5</v>
      </c>
      <c r="Q38" s="3">
        <f>VLOOKUP($A38,score!$B$7:$AB$146,19,FALSE)</f>
        <v>4</v>
      </c>
      <c r="R38" s="3">
        <f>VLOOKUP($A38,score!$B$7:$AB$146,20,FALSE)</f>
        <v>5</v>
      </c>
      <c r="S38" s="3">
        <f>VLOOKUP($A38,score!$B$7:$AB$146,21,FALSE)</f>
        <v>5</v>
      </c>
      <c r="T38" s="3">
        <f>VLOOKUP($A38,score!$B$7:$AB$146,22,FALSE)</f>
        <v>4</v>
      </c>
      <c r="U38" s="3">
        <f>VLOOKUP($A38,score!$B$7:$AB$146,23,FALSE)</f>
        <v>6</v>
      </c>
      <c r="V38" s="3">
        <f>VLOOKUP($A38,score!$B$7:$AB$146,24,FALSE)</f>
        <v>3</v>
      </c>
      <c r="W38" s="10">
        <f>VLOOKUP($A38,score!$B$7:$AB$146,25,FALSE)</f>
        <v>87</v>
      </c>
    </row>
    <row r="39" spans="1:23" ht="17" x14ac:dyDescent="0.4">
      <c r="A39" s="61">
        <v>33</v>
      </c>
      <c r="B39" s="23">
        <f>VLOOKUP($A39,score!$B$7:$AD$146,3,FALSE)</f>
        <v>33</v>
      </c>
      <c r="C39" s="29" t="str">
        <f>VLOOKUP($A39,score!$B$7:$AD$146,5,FALSE)</f>
        <v>Saša Bohinc@Barbara Vizjak</v>
      </c>
      <c r="D39" s="29">
        <f>VLOOKUP($A39,score!$B$7:$AD$146,6,FALSE)</f>
        <v>1</v>
      </c>
      <c r="E39" s="3">
        <f>VLOOKUP($A39,score!$B$7:$AB$146,7,FALSE)</f>
        <v>7</v>
      </c>
      <c r="F39" s="3">
        <f>VLOOKUP($A39,score!$B$7:$AB$146,8,FALSE)</f>
        <v>3</v>
      </c>
      <c r="G39" s="3">
        <f>VLOOKUP($A39,score!$B$7:$AB$146,9,FALSE)</f>
        <v>6</v>
      </c>
      <c r="H39" s="3">
        <f>VLOOKUP($A39,score!$B$7:$AB$146,10,FALSE)</f>
        <v>6</v>
      </c>
      <c r="I39" s="3">
        <f>VLOOKUP($A39,score!$B$7:$AB$146,11,FALSE)</f>
        <v>6</v>
      </c>
      <c r="J39" s="3">
        <f>VLOOKUP($A39,score!$B$7:$AB$146,12,FALSE)</f>
        <v>6</v>
      </c>
      <c r="K39" s="3">
        <f>VLOOKUP($A39,score!$B$7:$AB$146,13,FALSE)</f>
        <v>4</v>
      </c>
      <c r="L39" s="3">
        <f>VLOOKUP($A39,score!$B$7:$AB$146,14,FALSE)</f>
        <v>7</v>
      </c>
      <c r="M39" s="3">
        <f>VLOOKUP($A39,score!$B$7:$AB$146,15,FALSE)</f>
        <v>5</v>
      </c>
      <c r="N39" s="3">
        <f>VLOOKUP($A39,score!$B$7:$AB$146,16,FALSE)</f>
        <v>6</v>
      </c>
      <c r="O39" s="3">
        <f>VLOOKUP($A39,score!$B$7:$AB$146,17,FALSE)</f>
        <v>4</v>
      </c>
      <c r="P39" s="3">
        <f>VLOOKUP($A39,score!$B$7:$AB$146,18,FALSE)</f>
        <v>6</v>
      </c>
      <c r="Q39" s="3">
        <f>VLOOKUP($A39,score!$B$7:$AB$146,19,FALSE)</f>
        <v>6</v>
      </c>
      <c r="R39" s="3">
        <f>VLOOKUP($A39,score!$B$7:$AB$146,20,FALSE)</f>
        <v>5</v>
      </c>
      <c r="S39" s="3">
        <f>VLOOKUP($A39,score!$B$7:$AB$146,21,FALSE)</f>
        <v>5</v>
      </c>
      <c r="T39" s="3">
        <f>VLOOKUP($A39,score!$B$7:$AB$146,22,FALSE)</f>
        <v>3</v>
      </c>
      <c r="U39" s="3">
        <f>VLOOKUP($A39,score!$B$7:$AB$146,23,FALSE)</f>
        <v>9</v>
      </c>
      <c r="V39" s="3">
        <f>VLOOKUP($A39,score!$B$7:$AB$146,24,FALSE)</f>
        <v>5</v>
      </c>
      <c r="W39" s="10">
        <f>VLOOKUP($A39,score!$B$7:$AB$146,25,FALSE)</f>
        <v>99</v>
      </c>
    </row>
    <row r="40" spans="1:23" ht="17" x14ac:dyDescent="0.4">
      <c r="A40" s="61">
        <v>34</v>
      </c>
      <c r="B40" s="23">
        <f>VLOOKUP($A40,score!$B$7:$AD$146,3,FALSE)</f>
        <v>34</v>
      </c>
      <c r="C40" s="29">
        <f>VLOOKUP($A40,score!$B$7:$AD$146,5,FALSE)</f>
        <v>0</v>
      </c>
      <c r="D40" s="29">
        <f>VLOOKUP($A40,score!$B$7:$AD$146,6,FALSE)</f>
        <v>0</v>
      </c>
      <c r="E40" s="3">
        <f>VLOOKUP($A40,score!$B$7:$AB$146,7,FALSE)</f>
        <v>0</v>
      </c>
      <c r="F40" s="3">
        <f>VLOOKUP($A40,score!$B$7:$AB$146,8,FALSE)</f>
        <v>0</v>
      </c>
      <c r="G40" s="3">
        <f>VLOOKUP($A40,score!$B$7:$AB$146,9,FALSE)</f>
        <v>0</v>
      </c>
      <c r="H40" s="3">
        <f>VLOOKUP($A40,score!$B$7:$AB$146,10,FALSE)</f>
        <v>0</v>
      </c>
      <c r="I40" s="3">
        <f>VLOOKUP($A40,score!$B$7:$AB$146,11,FALSE)</f>
        <v>0</v>
      </c>
      <c r="J40" s="3">
        <f>VLOOKUP($A40,score!$B$7:$AB$146,12,FALSE)</f>
        <v>0</v>
      </c>
      <c r="K40" s="3">
        <f>VLOOKUP($A40,score!$B$7:$AB$146,13,FALSE)</f>
        <v>0</v>
      </c>
      <c r="L40" s="3">
        <f>VLOOKUP($A40,score!$B$7:$AB$146,14,FALSE)</f>
        <v>0</v>
      </c>
      <c r="M40" s="3">
        <f>VLOOKUP($A40,score!$B$7:$AB$146,15,FALSE)</f>
        <v>0</v>
      </c>
      <c r="N40" s="3">
        <f>VLOOKUP($A40,score!$B$7:$AB$146,16,FALSE)</f>
        <v>0</v>
      </c>
      <c r="O40" s="3">
        <f>VLOOKUP($A40,score!$B$7:$AB$146,17,FALSE)</f>
        <v>0</v>
      </c>
      <c r="P40" s="3">
        <f>VLOOKUP($A40,score!$B$7:$AB$146,18,FALSE)</f>
        <v>0</v>
      </c>
      <c r="Q40" s="3">
        <f>VLOOKUP($A40,score!$B$7:$AB$146,19,FALSE)</f>
        <v>0</v>
      </c>
      <c r="R40" s="3">
        <f>VLOOKUP($A40,score!$B$7:$AB$146,20,FALSE)</f>
        <v>0</v>
      </c>
      <c r="S40" s="3">
        <f>VLOOKUP($A40,score!$B$7:$AB$146,21,FALSE)</f>
        <v>0</v>
      </c>
      <c r="T40" s="3">
        <f>VLOOKUP($A40,score!$B$7:$AB$146,22,FALSE)</f>
        <v>0</v>
      </c>
      <c r="U40" s="3">
        <f>VLOOKUP($A40,score!$B$7:$AB$146,23,FALSE)</f>
        <v>0</v>
      </c>
      <c r="V40" s="3">
        <f>VLOOKUP($A40,score!$B$7:$AB$146,24,FALSE)</f>
        <v>0</v>
      </c>
      <c r="W40" s="10">
        <f>VLOOKUP($A40,score!$B$7:$AB$146,25,FALSE)</f>
        <v>200</v>
      </c>
    </row>
    <row r="41" spans="1:23" ht="17" x14ac:dyDescent="0.4">
      <c r="A41" s="61">
        <v>35</v>
      </c>
      <c r="B41" s="23">
        <f>VLOOKUP($A41,score!$B$7:$AD$146,3,FALSE)</f>
        <v>34</v>
      </c>
      <c r="C41" s="29">
        <f>VLOOKUP($A41,score!$B$7:$AD$146,5,FALSE)</f>
        <v>0</v>
      </c>
      <c r="D41" s="29">
        <f>VLOOKUP($A41,score!$B$7:$AD$146,6,FALSE)</f>
        <v>0</v>
      </c>
      <c r="E41" s="3">
        <f>VLOOKUP($A41,score!$B$7:$AB$146,7,FALSE)</f>
        <v>0</v>
      </c>
      <c r="F41" s="3">
        <f>VLOOKUP($A41,score!$B$7:$AB$146,8,FALSE)</f>
        <v>0</v>
      </c>
      <c r="G41" s="3">
        <f>VLOOKUP($A41,score!$B$7:$AB$146,9,FALSE)</f>
        <v>0</v>
      </c>
      <c r="H41" s="3">
        <f>VLOOKUP($A41,score!$B$7:$AB$146,10,FALSE)</f>
        <v>0</v>
      </c>
      <c r="I41" s="3">
        <f>VLOOKUP($A41,score!$B$7:$AB$146,11,FALSE)</f>
        <v>0</v>
      </c>
      <c r="J41" s="3">
        <f>VLOOKUP($A41,score!$B$7:$AB$146,12,FALSE)</f>
        <v>0</v>
      </c>
      <c r="K41" s="3">
        <f>VLOOKUP($A41,score!$B$7:$AB$146,13,FALSE)</f>
        <v>0</v>
      </c>
      <c r="L41" s="3">
        <f>VLOOKUP($A41,score!$B$7:$AB$146,14,FALSE)</f>
        <v>0</v>
      </c>
      <c r="M41" s="3">
        <f>VLOOKUP($A41,score!$B$7:$AB$146,15,FALSE)</f>
        <v>0</v>
      </c>
      <c r="N41" s="3">
        <f>VLOOKUP($A41,score!$B$7:$AB$146,16,FALSE)</f>
        <v>0</v>
      </c>
      <c r="O41" s="3">
        <f>VLOOKUP($A41,score!$B$7:$AB$146,17,FALSE)</f>
        <v>0</v>
      </c>
      <c r="P41" s="3">
        <f>VLOOKUP($A41,score!$B$7:$AB$146,18,FALSE)</f>
        <v>0</v>
      </c>
      <c r="Q41" s="3">
        <f>VLOOKUP($A41,score!$B$7:$AB$146,19,FALSE)</f>
        <v>0</v>
      </c>
      <c r="R41" s="3">
        <f>VLOOKUP($A41,score!$B$7:$AB$146,20,FALSE)</f>
        <v>0</v>
      </c>
      <c r="S41" s="3">
        <f>VLOOKUP($A41,score!$B$7:$AB$146,21,FALSE)</f>
        <v>0</v>
      </c>
      <c r="T41" s="3">
        <f>VLOOKUP($A41,score!$B$7:$AB$146,22,FALSE)</f>
        <v>0</v>
      </c>
      <c r="U41" s="3">
        <f>VLOOKUP($A41,score!$B$7:$AB$146,23,FALSE)</f>
        <v>0</v>
      </c>
      <c r="V41" s="3">
        <f>VLOOKUP($A41,score!$B$7:$AB$146,24,FALSE)</f>
        <v>0</v>
      </c>
      <c r="W41" s="10">
        <f>VLOOKUP($A41,score!$B$7:$AB$146,25,FALSE)</f>
        <v>200</v>
      </c>
    </row>
    <row r="42" spans="1:23" ht="17" x14ac:dyDescent="0.4">
      <c r="A42" s="61">
        <v>36</v>
      </c>
      <c r="B42" s="23">
        <f>VLOOKUP($A42,score!$B$7:$AD$146,3,FALSE)</f>
        <v>34</v>
      </c>
      <c r="C42" s="29">
        <f>VLOOKUP($A42,score!$B$7:$AD$146,5,FALSE)</f>
        <v>0</v>
      </c>
      <c r="D42" s="29">
        <f>VLOOKUP($A42,score!$B$7:$AD$146,6,FALSE)</f>
        <v>0</v>
      </c>
      <c r="E42" s="3">
        <f>VLOOKUP($A42,score!$B$7:$AB$146,7,FALSE)</f>
        <v>0</v>
      </c>
      <c r="F42" s="3">
        <f>VLOOKUP($A42,score!$B$7:$AB$146,8,FALSE)</f>
        <v>0</v>
      </c>
      <c r="G42" s="3">
        <f>VLOOKUP($A42,score!$B$7:$AB$146,9,FALSE)</f>
        <v>0</v>
      </c>
      <c r="H42" s="3">
        <f>VLOOKUP($A42,score!$B$7:$AB$146,10,FALSE)</f>
        <v>0</v>
      </c>
      <c r="I42" s="3">
        <f>VLOOKUP($A42,score!$B$7:$AB$146,11,FALSE)</f>
        <v>0</v>
      </c>
      <c r="J42" s="3">
        <f>VLOOKUP($A42,score!$B$7:$AB$146,12,FALSE)</f>
        <v>0</v>
      </c>
      <c r="K42" s="3">
        <f>VLOOKUP($A42,score!$B$7:$AB$146,13,FALSE)</f>
        <v>0</v>
      </c>
      <c r="L42" s="3">
        <f>VLOOKUP($A42,score!$B$7:$AB$146,14,FALSE)</f>
        <v>0</v>
      </c>
      <c r="M42" s="3">
        <f>VLOOKUP($A42,score!$B$7:$AB$146,15,FALSE)</f>
        <v>0</v>
      </c>
      <c r="N42" s="3">
        <f>VLOOKUP($A42,score!$B$7:$AB$146,16,FALSE)</f>
        <v>0</v>
      </c>
      <c r="O42" s="3">
        <f>VLOOKUP($A42,score!$B$7:$AB$146,17,FALSE)</f>
        <v>0</v>
      </c>
      <c r="P42" s="3">
        <f>VLOOKUP($A42,score!$B$7:$AB$146,18,FALSE)</f>
        <v>0</v>
      </c>
      <c r="Q42" s="3">
        <f>VLOOKUP($A42,score!$B$7:$AB$146,19,FALSE)</f>
        <v>0</v>
      </c>
      <c r="R42" s="3">
        <f>VLOOKUP($A42,score!$B$7:$AB$146,20,FALSE)</f>
        <v>0</v>
      </c>
      <c r="S42" s="3">
        <f>VLOOKUP($A42,score!$B$7:$AB$146,21,FALSE)</f>
        <v>0</v>
      </c>
      <c r="T42" s="3">
        <f>VLOOKUP($A42,score!$B$7:$AB$146,22,FALSE)</f>
        <v>0</v>
      </c>
      <c r="U42" s="3">
        <f>VLOOKUP($A42,score!$B$7:$AB$146,23,FALSE)</f>
        <v>0</v>
      </c>
      <c r="V42" s="3">
        <f>VLOOKUP($A42,score!$B$7:$AB$146,24,FALSE)</f>
        <v>0</v>
      </c>
      <c r="W42" s="10">
        <f>VLOOKUP($A42,score!$B$7:$AB$146,25,FALSE)</f>
        <v>200</v>
      </c>
    </row>
    <row r="43" spans="1:23" ht="17" x14ac:dyDescent="0.4">
      <c r="A43" s="61">
        <v>37</v>
      </c>
      <c r="B43" s="23">
        <f>VLOOKUP($A43,score!$B$7:$AD$146,3,FALSE)</f>
        <v>34</v>
      </c>
      <c r="C43" s="29">
        <f>VLOOKUP($A43,score!$B$7:$AD$146,5,FALSE)</f>
        <v>0</v>
      </c>
      <c r="D43" s="29">
        <f>VLOOKUP($A43,score!$B$7:$AD$146,6,FALSE)</f>
        <v>0</v>
      </c>
      <c r="E43" s="3">
        <f>VLOOKUP($A43,score!$B$7:$AB$146,7,FALSE)</f>
        <v>0</v>
      </c>
      <c r="F43" s="3">
        <f>VLOOKUP($A43,score!$B$7:$AB$146,8,FALSE)</f>
        <v>0</v>
      </c>
      <c r="G43" s="3">
        <f>VLOOKUP($A43,score!$B$7:$AB$146,9,FALSE)</f>
        <v>0</v>
      </c>
      <c r="H43" s="3">
        <f>VLOOKUP($A43,score!$B$7:$AB$146,10,FALSE)</f>
        <v>0</v>
      </c>
      <c r="I43" s="3">
        <f>VLOOKUP($A43,score!$B$7:$AB$146,11,FALSE)</f>
        <v>0</v>
      </c>
      <c r="J43" s="3">
        <f>VLOOKUP($A43,score!$B$7:$AB$146,12,FALSE)</f>
        <v>0</v>
      </c>
      <c r="K43" s="3">
        <f>VLOOKUP($A43,score!$B$7:$AB$146,13,FALSE)</f>
        <v>0</v>
      </c>
      <c r="L43" s="3">
        <f>VLOOKUP($A43,score!$B$7:$AB$146,14,FALSE)</f>
        <v>0</v>
      </c>
      <c r="M43" s="3">
        <f>VLOOKUP($A43,score!$B$7:$AB$146,15,FALSE)</f>
        <v>0</v>
      </c>
      <c r="N43" s="3">
        <f>VLOOKUP($A43,score!$B$7:$AB$146,16,FALSE)</f>
        <v>0</v>
      </c>
      <c r="O43" s="3">
        <f>VLOOKUP($A43,score!$B$7:$AB$146,17,FALSE)</f>
        <v>0</v>
      </c>
      <c r="P43" s="3">
        <f>VLOOKUP($A43,score!$B$7:$AB$146,18,FALSE)</f>
        <v>0</v>
      </c>
      <c r="Q43" s="3">
        <f>VLOOKUP($A43,score!$B$7:$AB$146,19,FALSE)</f>
        <v>0</v>
      </c>
      <c r="R43" s="3">
        <f>VLOOKUP($A43,score!$B$7:$AB$146,20,FALSE)</f>
        <v>0</v>
      </c>
      <c r="S43" s="3">
        <f>VLOOKUP($A43,score!$B$7:$AB$146,21,FALSE)</f>
        <v>0</v>
      </c>
      <c r="T43" s="3">
        <f>VLOOKUP($A43,score!$B$7:$AB$146,22,FALSE)</f>
        <v>0</v>
      </c>
      <c r="U43" s="3">
        <f>VLOOKUP($A43,score!$B$7:$AB$146,23,FALSE)</f>
        <v>0</v>
      </c>
      <c r="V43" s="3">
        <f>VLOOKUP($A43,score!$B$7:$AB$146,24,FALSE)</f>
        <v>0</v>
      </c>
      <c r="W43" s="10">
        <f>VLOOKUP($A43,score!$B$7:$AB$146,25,FALSE)</f>
        <v>200</v>
      </c>
    </row>
    <row r="44" spans="1:23" ht="17" x14ac:dyDescent="0.4">
      <c r="A44" s="61">
        <v>38</v>
      </c>
      <c r="B44" s="23">
        <f>VLOOKUP($A44,score!$B$7:$AD$146,3,FALSE)</f>
        <v>34</v>
      </c>
      <c r="C44" s="29">
        <f>VLOOKUP($A44,score!$B$7:$AD$146,5,FALSE)</f>
        <v>0</v>
      </c>
      <c r="D44" s="29">
        <f>VLOOKUP($A44,score!$B$7:$AD$146,6,FALSE)</f>
        <v>0</v>
      </c>
      <c r="E44" s="3">
        <f>VLOOKUP($A44,score!$B$7:$AB$146,7,FALSE)</f>
        <v>0</v>
      </c>
      <c r="F44" s="3">
        <f>VLOOKUP($A44,score!$B$7:$AB$146,8,FALSE)</f>
        <v>0</v>
      </c>
      <c r="G44" s="3">
        <f>VLOOKUP($A44,score!$B$7:$AB$146,9,FALSE)</f>
        <v>0</v>
      </c>
      <c r="H44" s="3">
        <f>VLOOKUP($A44,score!$B$7:$AB$146,10,FALSE)</f>
        <v>0</v>
      </c>
      <c r="I44" s="3">
        <f>VLOOKUP($A44,score!$B$7:$AB$146,11,FALSE)</f>
        <v>0</v>
      </c>
      <c r="J44" s="3">
        <f>VLOOKUP($A44,score!$B$7:$AB$146,12,FALSE)</f>
        <v>0</v>
      </c>
      <c r="K44" s="3">
        <f>VLOOKUP($A44,score!$B$7:$AB$146,13,FALSE)</f>
        <v>0</v>
      </c>
      <c r="L44" s="3">
        <f>VLOOKUP($A44,score!$B$7:$AB$146,14,FALSE)</f>
        <v>0</v>
      </c>
      <c r="M44" s="3">
        <f>VLOOKUP($A44,score!$B$7:$AB$146,15,FALSE)</f>
        <v>0</v>
      </c>
      <c r="N44" s="3">
        <f>VLOOKUP($A44,score!$B$7:$AB$146,16,FALSE)</f>
        <v>0</v>
      </c>
      <c r="O44" s="3">
        <f>VLOOKUP($A44,score!$B$7:$AB$146,17,FALSE)</f>
        <v>0</v>
      </c>
      <c r="P44" s="3">
        <f>VLOOKUP($A44,score!$B$7:$AB$146,18,FALSE)</f>
        <v>0</v>
      </c>
      <c r="Q44" s="3">
        <f>VLOOKUP($A44,score!$B$7:$AB$146,19,FALSE)</f>
        <v>0</v>
      </c>
      <c r="R44" s="3">
        <f>VLOOKUP($A44,score!$B$7:$AB$146,20,FALSE)</f>
        <v>0</v>
      </c>
      <c r="S44" s="3">
        <f>VLOOKUP($A44,score!$B$7:$AB$146,21,FALSE)</f>
        <v>0</v>
      </c>
      <c r="T44" s="3">
        <f>VLOOKUP($A44,score!$B$7:$AB$146,22,FALSE)</f>
        <v>0</v>
      </c>
      <c r="U44" s="3">
        <f>VLOOKUP($A44,score!$B$7:$AB$146,23,FALSE)</f>
        <v>0</v>
      </c>
      <c r="V44" s="3">
        <f>VLOOKUP($A44,score!$B$7:$AB$146,24,FALSE)</f>
        <v>0</v>
      </c>
      <c r="W44" s="10">
        <f>VLOOKUP($A44,score!$B$7:$AB$146,25,FALSE)</f>
        <v>200</v>
      </c>
    </row>
    <row r="45" spans="1:23" ht="17" x14ac:dyDescent="0.4">
      <c r="A45" s="61">
        <v>39</v>
      </c>
      <c r="B45" s="23">
        <f>VLOOKUP($A45,score!$B$7:$AD$146,3,FALSE)</f>
        <v>34</v>
      </c>
      <c r="C45" s="29">
        <f>VLOOKUP($A45,score!$B$7:$AD$146,5,FALSE)</f>
        <v>0</v>
      </c>
      <c r="D45" s="29">
        <f>VLOOKUP($A45,score!$B$7:$AD$146,6,FALSE)</f>
        <v>0</v>
      </c>
      <c r="E45" s="3">
        <f>VLOOKUP($A45,score!$B$7:$AB$146,7,FALSE)</f>
        <v>0</v>
      </c>
      <c r="F45" s="3">
        <f>VLOOKUP($A45,score!$B$7:$AB$146,8,FALSE)</f>
        <v>0</v>
      </c>
      <c r="G45" s="3">
        <f>VLOOKUP($A45,score!$B$7:$AB$146,9,FALSE)</f>
        <v>0</v>
      </c>
      <c r="H45" s="3">
        <f>VLOOKUP($A45,score!$B$7:$AB$146,10,FALSE)</f>
        <v>0</v>
      </c>
      <c r="I45" s="3">
        <f>VLOOKUP($A45,score!$B$7:$AB$146,11,FALSE)</f>
        <v>0</v>
      </c>
      <c r="J45" s="3">
        <f>VLOOKUP($A45,score!$B$7:$AB$146,12,FALSE)</f>
        <v>0</v>
      </c>
      <c r="K45" s="3">
        <f>VLOOKUP($A45,score!$B$7:$AB$146,13,FALSE)</f>
        <v>0</v>
      </c>
      <c r="L45" s="3">
        <f>VLOOKUP($A45,score!$B$7:$AB$146,14,FALSE)</f>
        <v>0</v>
      </c>
      <c r="M45" s="3">
        <f>VLOOKUP($A45,score!$B$7:$AB$146,15,FALSE)</f>
        <v>0</v>
      </c>
      <c r="N45" s="3">
        <f>VLOOKUP($A45,score!$B$7:$AB$146,16,FALSE)</f>
        <v>0</v>
      </c>
      <c r="O45" s="3">
        <f>VLOOKUP($A45,score!$B$7:$AB$146,17,FALSE)</f>
        <v>0</v>
      </c>
      <c r="P45" s="3">
        <f>VLOOKUP($A45,score!$B$7:$AB$146,18,FALSE)</f>
        <v>0</v>
      </c>
      <c r="Q45" s="3">
        <f>VLOOKUP($A45,score!$B$7:$AB$146,19,FALSE)</f>
        <v>0</v>
      </c>
      <c r="R45" s="3">
        <f>VLOOKUP($A45,score!$B$7:$AB$146,20,FALSE)</f>
        <v>0</v>
      </c>
      <c r="S45" s="3">
        <f>VLOOKUP($A45,score!$B$7:$AB$146,21,FALSE)</f>
        <v>0</v>
      </c>
      <c r="T45" s="3">
        <f>VLOOKUP($A45,score!$B$7:$AB$146,22,FALSE)</f>
        <v>0</v>
      </c>
      <c r="U45" s="3">
        <f>VLOOKUP($A45,score!$B$7:$AB$146,23,FALSE)</f>
        <v>0</v>
      </c>
      <c r="V45" s="3">
        <f>VLOOKUP($A45,score!$B$7:$AB$146,24,FALSE)</f>
        <v>0</v>
      </c>
      <c r="W45" s="10">
        <f>VLOOKUP($A45,score!$B$7:$AB$146,25,FALSE)</f>
        <v>200</v>
      </c>
    </row>
    <row r="46" spans="1:23" ht="17" x14ac:dyDescent="0.4">
      <c r="A46" s="61">
        <v>40</v>
      </c>
      <c r="B46" s="23">
        <f>VLOOKUP($A46,score!$B$7:$AD$146,3,FALSE)</f>
        <v>34</v>
      </c>
      <c r="C46" s="29">
        <f>VLOOKUP($A46,score!$B$7:$AD$146,5,FALSE)</f>
        <v>0</v>
      </c>
      <c r="D46" s="29">
        <f>VLOOKUP($A46,score!$B$7:$AD$146,6,FALSE)</f>
        <v>0</v>
      </c>
      <c r="E46" s="3">
        <f>VLOOKUP($A46,score!$B$7:$AB$146,7,FALSE)</f>
        <v>0</v>
      </c>
      <c r="F46" s="3">
        <f>VLOOKUP($A46,score!$B$7:$AB$146,8,FALSE)</f>
        <v>0</v>
      </c>
      <c r="G46" s="3">
        <f>VLOOKUP($A46,score!$B$7:$AB$146,9,FALSE)</f>
        <v>0</v>
      </c>
      <c r="H46" s="3">
        <f>VLOOKUP($A46,score!$B$7:$AB$146,10,FALSE)</f>
        <v>0</v>
      </c>
      <c r="I46" s="3">
        <f>VLOOKUP($A46,score!$B$7:$AB$146,11,FALSE)</f>
        <v>0</v>
      </c>
      <c r="J46" s="3">
        <f>VLOOKUP($A46,score!$B$7:$AB$146,12,FALSE)</f>
        <v>0</v>
      </c>
      <c r="K46" s="3">
        <f>VLOOKUP($A46,score!$B$7:$AB$146,13,FALSE)</f>
        <v>0</v>
      </c>
      <c r="L46" s="3">
        <f>VLOOKUP($A46,score!$B$7:$AB$146,14,FALSE)</f>
        <v>0</v>
      </c>
      <c r="M46" s="3">
        <f>VLOOKUP($A46,score!$B$7:$AB$146,15,FALSE)</f>
        <v>0</v>
      </c>
      <c r="N46" s="3">
        <f>VLOOKUP($A46,score!$B$7:$AB$146,16,FALSE)</f>
        <v>0</v>
      </c>
      <c r="O46" s="3">
        <f>VLOOKUP($A46,score!$B$7:$AB$146,17,FALSE)</f>
        <v>0</v>
      </c>
      <c r="P46" s="3">
        <f>VLOOKUP($A46,score!$B$7:$AB$146,18,FALSE)</f>
        <v>0</v>
      </c>
      <c r="Q46" s="3">
        <f>VLOOKUP($A46,score!$B$7:$AB$146,19,FALSE)</f>
        <v>0</v>
      </c>
      <c r="R46" s="3">
        <f>VLOOKUP($A46,score!$B$7:$AB$146,20,FALSE)</f>
        <v>0</v>
      </c>
      <c r="S46" s="3">
        <f>VLOOKUP($A46,score!$B$7:$AB$146,21,FALSE)</f>
        <v>0</v>
      </c>
      <c r="T46" s="3">
        <f>VLOOKUP($A46,score!$B$7:$AB$146,22,FALSE)</f>
        <v>0</v>
      </c>
      <c r="U46" s="3">
        <f>VLOOKUP($A46,score!$B$7:$AB$146,23,FALSE)</f>
        <v>0</v>
      </c>
      <c r="V46" s="3">
        <f>VLOOKUP($A46,score!$B$7:$AB$146,24,FALSE)</f>
        <v>0</v>
      </c>
      <c r="W46" s="10">
        <f>VLOOKUP($A46,score!$B$7:$AB$146,25,FALSE)</f>
        <v>200</v>
      </c>
    </row>
    <row r="47" spans="1:23" ht="17" x14ac:dyDescent="0.4">
      <c r="A47" s="61">
        <v>41</v>
      </c>
      <c r="B47" s="23">
        <f>VLOOKUP($A47,score!$B$7:$AD$146,3,FALSE)</f>
        <v>34</v>
      </c>
      <c r="C47" s="29">
        <f>VLOOKUP($A47,score!$B$7:$AD$146,5,FALSE)</f>
        <v>0</v>
      </c>
      <c r="D47" s="29">
        <f>VLOOKUP($A47,score!$B$7:$AD$146,6,FALSE)</f>
        <v>0</v>
      </c>
      <c r="E47" s="3">
        <f>VLOOKUP($A47,score!$B$7:$AB$146,7,FALSE)</f>
        <v>0</v>
      </c>
      <c r="F47" s="3">
        <f>VLOOKUP($A47,score!$B$7:$AB$146,8,FALSE)</f>
        <v>0</v>
      </c>
      <c r="G47" s="3">
        <f>VLOOKUP($A47,score!$B$7:$AB$146,9,FALSE)</f>
        <v>0</v>
      </c>
      <c r="H47" s="3">
        <f>VLOOKUP($A47,score!$B$7:$AB$146,10,FALSE)</f>
        <v>0</v>
      </c>
      <c r="I47" s="3">
        <f>VLOOKUP($A47,score!$B$7:$AB$146,11,FALSE)</f>
        <v>0</v>
      </c>
      <c r="J47" s="3">
        <f>VLOOKUP($A47,score!$B$7:$AB$146,12,FALSE)</f>
        <v>0</v>
      </c>
      <c r="K47" s="3">
        <f>VLOOKUP($A47,score!$B$7:$AB$146,13,FALSE)</f>
        <v>0</v>
      </c>
      <c r="L47" s="3">
        <f>VLOOKUP($A47,score!$B$7:$AB$146,14,FALSE)</f>
        <v>0</v>
      </c>
      <c r="M47" s="3">
        <f>VLOOKUP($A47,score!$B$7:$AB$146,15,FALSE)</f>
        <v>0</v>
      </c>
      <c r="N47" s="3">
        <f>VLOOKUP($A47,score!$B$7:$AB$146,16,FALSE)</f>
        <v>0</v>
      </c>
      <c r="O47" s="3">
        <f>VLOOKUP($A47,score!$B$7:$AB$146,17,FALSE)</f>
        <v>0</v>
      </c>
      <c r="P47" s="3">
        <f>VLOOKUP($A47,score!$B$7:$AB$146,18,FALSE)</f>
        <v>0</v>
      </c>
      <c r="Q47" s="3">
        <f>VLOOKUP($A47,score!$B$7:$AB$146,19,FALSE)</f>
        <v>0</v>
      </c>
      <c r="R47" s="3">
        <f>VLOOKUP($A47,score!$B$7:$AB$146,20,FALSE)</f>
        <v>0</v>
      </c>
      <c r="S47" s="3">
        <f>VLOOKUP($A47,score!$B$7:$AB$146,21,FALSE)</f>
        <v>0</v>
      </c>
      <c r="T47" s="3">
        <f>VLOOKUP($A47,score!$B$7:$AB$146,22,FALSE)</f>
        <v>0</v>
      </c>
      <c r="U47" s="3">
        <f>VLOOKUP($A47,score!$B$7:$AB$146,23,FALSE)</f>
        <v>0</v>
      </c>
      <c r="V47" s="3">
        <f>VLOOKUP($A47,score!$B$7:$AB$146,24,FALSE)</f>
        <v>0</v>
      </c>
      <c r="W47" s="10">
        <f>VLOOKUP($A47,score!$B$7:$AB$146,25,FALSE)</f>
        <v>200</v>
      </c>
    </row>
    <row r="48" spans="1:23" ht="17" x14ac:dyDescent="0.4">
      <c r="A48" s="61">
        <v>42</v>
      </c>
      <c r="B48" s="23">
        <f>VLOOKUP($A48,score!$B$7:$AD$146,3,FALSE)</f>
        <v>34</v>
      </c>
      <c r="C48" s="29">
        <f>VLOOKUP($A48,score!$B$7:$AD$146,5,FALSE)</f>
        <v>0</v>
      </c>
      <c r="D48" s="29">
        <f>VLOOKUP($A48,score!$B$7:$AD$146,6,FALSE)</f>
        <v>0</v>
      </c>
      <c r="E48" s="3">
        <f>VLOOKUP($A48,score!$B$7:$AB$146,7,FALSE)</f>
        <v>0</v>
      </c>
      <c r="F48" s="3">
        <f>VLOOKUP($A48,score!$B$7:$AB$146,8,FALSE)</f>
        <v>0</v>
      </c>
      <c r="G48" s="3">
        <f>VLOOKUP($A48,score!$B$7:$AB$146,9,FALSE)</f>
        <v>0</v>
      </c>
      <c r="H48" s="3">
        <f>VLOOKUP($A48,score!$B$7:$AB$146,10,FALSE)</f>
        <v>0</v>
      </c>
      <c r="I48" s="3">
        <f>VLOOKUP($A48,score!$B$7:$AB$146,11,FALSE)</f>
        <v>0</v>
      </c>
      <c r="J48" s="3">
        <f>VLOOKUP($A48,score!$B$7:$AB$146,12,FALSE)</f>
        <v>0</v>
      </c>
      <c r="K48" s="3">
        <f>VLOOKUP($A48,score!$B$7:$AB$146,13,FALSE)</f>
        <v>0</v>
      </c>
      <c r="L48" s="3">
        <f>VLOOKUP($A48,score!$B$7:$AB$146,14,FALSE)</f>
        <v>0</v>
      </c>
      <c r="M48" s="3">
        <f>VLOOKUP($A48,score!$B$7:$AB$146,15,FALSE)</f>
        <v>0</v>
      </c>
      <c r="N48" s="3">
        <f>VLOOKUP($A48,score!$B$7:$AB$146,16,FALSE)</f>
        <v>0</v>
      </c>
      <c r="O48" s="3">
        <f>VLOOKUP($A48,score!$B$7:$AB$146,17,FALSE)</f>
        <v>0</v>
      </c>
      <c r="P48" s="3">
        <f>VLOOKUP($A48,score!$B$7:$AB$146,18,FALSE)</f>
        <v>0</v>
      </c>
      <c r="Q48" s="3">
        <f>VLOOKUP($A48,score!$B$7:$AB$146,19,FALSE)</f>
        <v>0</v>
      </c>
      <c r="R48" s="3">
        <f>VLOOKUP($A48,score!$B$7:$AB$146,20,FALSE)</f>
        <v>0</v>
      </c>
      <c r="S48" s="3">
        <f>VLOOKUP($A48,score!$B$7:$AB$146,21,FALSE)</f>
        <v>0</v>
      </c>
      <c r="T48" s="3">
        <f>VLOOKUP($A48,score!$B$7:$AB$146,22,FALSE)</f>
        <v>0</v>
      </c>
      <c r="U48" s="3">
        <f>VLOOKUP($A48,score!$B$7:$AB$146,23,FALSE)</f>
        <v>0</v>
      </c>
      <c r="V48" s="3">
        <f>VLOOKUP($A48,score!$B$7:$AB$146,24,FALSE)</f>
        <v>0</v>
      </c>
      <c r="W48" s="10">
        <f>VLOOKUP($A48,score!$B$7:$AB$146,25,FALSE)</f>
        <v>200</v>
      </c>
    </row>
    <row r="49" spans="1:23" ht="17" x14ac:dyDescent="0.4">
      <c r="A49" s="61">
        <v>43</v>
      </c>
      <c r="B49" s="23">
        <f>VLOOKUP($A49,score!$B$7:$AD$146,3,FALSE)</f>
        <v>34</v>
      </c>
      <c r="C49" s="29">
        <f>VLOOKUP($A49,score!$B$7:$AD$146,5,FALSE)</f>
        <v>0</v>
      </c>
      <c r="D49" s="29">
        <f>VLOOKUP($A49,score!$B$7:$AD$146,6,FALSE)</f>
        <v>0</v>
      </c>
      <c r="E49" s="3">
        <f>VLOOKUP($A49,score!$B$7:$AB$146,7,FALSE)</f>
        <v>0</v>
      </c>
      <c r="F49" s="3">
        <f>VLOOKUP($A49,score!$B$7:$AB$146,8,FALSE)</f>
        <v>0</v>
      </c>
      <c r="G49" s="3">
        <f>VLOOKUP($A49,score!$B$7:$AB$146,9,FALSE)</f>
        <v>0</v>
      </c>
      <c r="H49" s="3">
        <f>VLOOKUP($A49,score!$B$7:$AB$146,10,FALSE)</f>
        <v>0</v>
      </c>
      <c r="I49" s="3">
        <f>VLOOKUP($A49,score!$B$7:$AB$146,11,FALSE)</f>
        <v>0</v>
      </c>
      <c r="J49" s="3">
        <f>VLOOKUP($A49,score!$B$7:$AB$146,12,FALSE)</f>
        <v>0</v>
      </c>
      <c r="K49" s="3">
        <f>VLOOKUP($A49,score!$B$7:$AB$146,13,FALSE)</f>
        <v>0</v>
      </c>
      <c r="L49" s="3">
        <f>VLOOKUP($A49,score!$B$7:$AB$146,14,FALSE)</f>
        <v>0</v>
      </c>
      <c r="M49" s="3">
        <f>VLOOKUP($A49,score!$B$7:$AB$146,15,FALSE)</f>
        <v>0</v>
      </c>
      <c r="N49" s="3">
        <f>VLOOKUP($A49,score!$B$7:$AB$146,16,FALSE)</f>
        <v>0</v>
      </c>
      <c r="O49" s="3">
        <f>VLOOKUP($A49,score!$B$7:$AB$146,17,FALSE)</f>
        <v>0</v>
      </c>
      <c r="P49" s="3">
        <f>VLOOKUP($A49,score!$B$7:$AB$146,18,FALSE)</f>
        <v>0</v>
      </c>
      <c r="Q49" s="3">
        <f>VLOOKUP($A49,score!$B$7:$AB$146,19,FALSE)</f>
        <v>0</v>
      </c>
      <c r="R49" s="3">
        <f>VLOOKUP($A49,score!$B$7:$AB$146,20,FALSE)</f>
        <v>0</v>
      </c>
      <c r="S49" s="3">
        <f>VLOOKUP($A49,score!$B$7:$AB$146,21,FALSE)</f>
        <v>0</v>
      </c>
      <c r="T49" s="3">
        <f>VLOOKUP($A49,score!$B$7:$AB$146,22,FALSE)</f>
        <v>0</v>
      </c>
      <c r="U49" s="3">
        <f>VLOOKUP($A49,score!$B$7:$AB$146,23,FALSE)</f>
        <v>0</v>
      </c>
      <c r="V49" s="3">
        <f>VLOOKUP($A49,score!$B$7:$AB$146,24,FALSE)</f>
        <v>0</v>
      </c>
      <c r="W49" s="10">
        <f>VLOOKUP($A49,score!$B$7:$AB$146,25,FALSE)</f>
        <v>200</v>
      </c>
    </row>
    <row r="50" spans="1:23" ht="17" x14ac:dyDescent="0.4">
      <c r="A50" s="61">
        <v>44</v>
      </c>
      <c r="B50" s="23">
        <f>VLOOKUP($A50,score!$B$7:$AD$146,3,FALSE)</f>
        <v>34</v>
      </c>
      <c r="C50" s="29">
        <f>VLOOKUP($A50,score!$B$7:$AD$146,5,FALSE)</f>
        <v>0</v>
      </c>
      <c r="D50" s="29">
        <f>VLOOKUP($A50,score!$B$7:$AD$146,6,FALSE)</f>
        <v>0</v>
      </c>
      <c r="E50" s="3">
        <f>VLOOKUP($A50,score!$B$7:$AB$146,7,FALSE)</f>
        <v>0</v>
      </c>
      <c r="F50" s="3">
        <f>VLOOKUP($A50,score!$B$7:$AB$146,8,FALSE)</f>
        <v>0</v>
      </c>
      <c r="G50" s="3">
        <f>VLOOKUP($A50,score!$B$7:$AB$146,9,FALSE)</f>
        <v>0</v>
      </c>
      <c r="H50" s="3">
        <f>VLOOKUP($A50,score!$B$7:$AB$146,10,FALSE)</f>
        <v>0</v>
      </c>
      <c r="I50" s="3">
        <f>VLOOKUP($A50,score!$B$7:$AB$146,11,FALSE)</f>
        <v>0</v>
      </c>
      <c r="J50" s="3">
        <f>VLOOKUP($A50,score!$B$7:$AB$146,12,FALSE)</f>
        <v>0</v>
      </c>
      <c r="K50" s="3">
        <f>VLOOKUP($A50,score!$B$7:$AB$146,13,FALSE)</f>
        <v>0</v>
      </c>
      <c r="L50" s="3">
        <f>VLOOKUP($A50,score!$B$7:$AB$146,14,FALSE)</f>
        <v>0</v>
      </c>
      <c r="M50" s="3">
        <f>VLOOKUP($A50,score!$B$7:$AB$146,15,FALSE)</f>
        <v>0</v>
      </c>
      <c r="N50" s="3">
        <f>VLOOKUP($A50,score!$B$7:$AB$146,16,FALSE)</f>
        <v>0</v>
      </c>
      <c r="O50" s="3">
        <f>VLOOKUP($A50,score!$B$7:$AB$146,17,FALSE)</f>
        <v>0</v>
      </c>
      <c r="P50" s="3">
        <f>VLOOKUP($A50,score!$B$7:$AB$146,18,FALSE)</f>
        <v>0</v>
      </c>
      <c r="Q50" s="3">
        <f>VLOOKUP($A50,score!$B$7:$AB$146,19,FALSE)</f>
        <v>0</v>
      </c>
      <c r="R50" s="3">
        <f>VLOOKUP($A50,score!$B$7:$AB$146,20,FALSE)</f>
        <v>0</v>
      </c>
      <c r="S50" s="3">
        <f>VLOOKUP($A50,score!$B$7:$AB$146,21,FALSE)</f>
        <v>0</v>
      </c>
      <c r="T50" s="3">
        <f>VLOOKUP($A50,score!$B$7:$AB$146,22,FALSE)</f>
        <v>0</v>
      </c>
      <c r="U50" s="3">
        <f>VLOOKUP($A50,score!$B$7:$AB$146,23,FALSE)</f>
        <v>0</v>
      </c>
      <c r="V50" s="3">
        <f>VLOOKUP($A50,score!$B$7:$AB$146,24,FALSE)</f>
        <v>0</v>
      </c>
      <c r="W50" s="10">
        <f>VLOOKUP($A50,score!$B$7:$AB$146,25,FALSE)</f>
        <v>200</v>
      </c>
    </row>
    <row r="51" spans="1:23" ht="17" hidden="1" x14ac:dyDescent="0.4">
      <c r="A51" s="61">
        <v>45</v>
      </c>
      <c r="B51" s="23">
        <f>VLOOKUP($A51,score!$B$7:$AD$146,3,FALSE)</f>
        <v>34</v>
      </c>
      <c r="C51" s="29">
        <f>VLOOKUP($A51,score!$B$7:$AD$146,5,FALSE)</f>
        <v>0</v>
      </c>
      <c r="D51" s="29">
        <f>VLOOKUP($A51,score!$B$7:$AD$146,6,FALSE)</f>
        <v>0</v>
      </c>
      <c r="E51" s="3">
        <f>VLOOKUP($A51,score!$B$7:$AB$146,7,FALSE)</f>
        <v>0</v>
      </c>
      <c r="F51" s="3">
        <f>VLOOKUP($A51,score!$B$7:$AB$146,8,FALSE)</f>
        <v>0</v>
      </c>
      <c r="G51" s="3">
        <f>VLOOKUP($A51,score!$B$7:$AB$146,9,FALSE)</f>
        <v>0</v>
      </c>
      <c r="H51" s="3">
        <f>VLOOKUP($A51,score!$B$7:$AB$146,10,FALSE)</f>
        <v>0</v>
      </c>
      <c r="I51" s="3">
        <f>VLOOKUP($A51,score!$B$7:$AB$146,11,FALSE)</f>
        <v>0</v>
      </c>
      <c r="J51" s="3">
        <f>VLOOKUP($A51,score!$B$7:$AB$146,12,FALSE)</f>
        <v>0</v>
      </c>
      <c r="K51" s="3">
        <f>VLOOKUP($A51,score!$B$7:$AB$146,13,FALSE)</f>
        <v>0</v>
      </c>
      <c r="L51" s="3">
        <f>VLOOKUP($A51,score!$B$7:$AB$146,14,FALSE)</f>
        <v>0</v>
      </c>
      <c r="M51" s="3">
        <f>VLOOKUP($A51,score!$B$7:$AB$146,15,FALSE)</f>
        <v>0</v>
      </c>
      <c r="N51" s="3">
        <f>VLOOKUP($A51,score!$B$7:$AB$146,16,FALSE)</f>
        <v>0</v>
      </c>
      <c r="O51" s="3">
        <f>VLOOKUP($A51,score!$B$7:$AB$146,17,FALSE)</f>
        <v>0</v>
      </c>
      <c r="P51" s="3">
        <f>VLOOKUP($A51,score!$B$7:$AB$146,18,FALSE)</f>
        <v>0</v>
      </c>
      <c r="Q51" s="3">
        <f>VLOOKUP($A51,score!$B$7:$AB$146,19,FALSE)</f>
        <v>0</v>
      </c>
      <c r="R51" s="3">
        <f>VLOOKUP($A51,score!$B$7:$AB$146,20,FALSE)</f>
        <v>0</v>
      </c>
      <c r="S51" s="3">
        <f>VLOOKUP($A51,score!$B$7:$AB$146,21,FALSE)</f>
        <v>0</v>
      </c>
      <c r="T51" s="3">
        <f>VLOOKUP($A51,score!$B$7:$AB$146,22,FALSE)</f>
        <v>0</v>
      </c>
      <c r="U51" s="3">
        <f>VLOOKUP($A51,score!$B$7:$AB$146,23,FALSE)</f>
        <v>0</v>
      </c>
      <c r="V51" s="3">
        <f>VLOOKUP($A51,score!$B$7:$AB$146,24,FALSE)</f>
        <v>0</v>
      </c>
      <c r="W51" s="10">
        <f>VLOOKUP($A51,score!$B$7:$AB$146,25,FALSE)</f>
        <v>200</v>
      </c>
    </row>
    <row r="52" spans="1:23" ht="17" hidden="1" x14ac:dyDescent="0.4">
      <c r="A52" s="61">
        <v>46</v>
      </c>
      <c r="B52" s="23">
        <f>VLOOKUP($A52,score!$B$7:$AD$146,3,FALSE)</f>
        <v>34</v>
      </c>
      <c r="C52" s="29">
        <f>VLOOKUP($A52,score!$B$7:$AD$146,5,FALSE)</f>
        <v>0</v>
      </c>
      <c r="D52" s="29">
        <f>VLOOKUP($A52,score!$B$7:$AD$146,6,FALSE)</f>
        <v>0</v>
      </c>
      <c r="E52" s="3">
        <f>VLOOKUP($A52,score!$B$7:$AB$146,7,FALSE)</f>
        <v>0</v>
      </c>
      <c r="F52" s="3">
        <f>VLOOKUP($A52,score!$B$7:$AB$146,8,FALSE)</f>
        <v>0</v>
      </c>
      <c r="G52" s="3">
        <f>VLOOKUP($A52,score!$B$7:$AB$146,9,FALSE)</f>
        <v>0</v>
      </c>
      <c r="H52" s="3">
        <f>VLOOKUP($A52,score!$B$7:$AB$146,10,FALSE)</f>
        <v>0</v>
      </c>
      <c r="I52" s="3">
        <f>VLOOKUP($A52,score!$B$7:$AB$146,11,FALSE)</f>
        <v>0</v>
      </c>
      <c r="J52" s="3">
        <f>VLOOKUP($A52,score!$B$7:$AB$146,12,FALSE)</f>
        <v>0</v>
      </c>
      <c r="K52" s="3">
        <f>VLOOKUP($A52,score!$B$7:$AB$146,13,FALSE)</f>
        <v>0</v>
      </c>
      <c r="L52" s="3">
        <f>VLOOKUP($A52,score!$B$7:$AB$146,14,FALSE)</f>
        <v>0</v>
      </c>
      <c r="M52" s="3">
        <f>VLOOKUP($A52,score!$B$7:$AB$146,15,FALSE)</f>
        <v>0</v>
      </c>
      <c r="N52" s="3">
        <f>VLOOKUP($A52,score!$B$7:$AB$146,16,FALSE)</f>
        <v>0</v>
      </c>
      <c r="O52" s="3">
        <f>VLOOKUP($A52,score!$B$7:$AB$146,17,FALSE)</f>
        <v>0</v>
      </c>
      <c r="P52" s="3">
        <f>VLOOKUP($A52,score!$B$7:$AB$146,18,FALSE)</f>
        <v>0</v>
      </c>
      <c r="Q52" s="3">
        <f>VLOOKUP($A52,score!$B$7:$AB$146,19,FALSE)</f>
        <v>0</v>
      </c>
      <c r="R52" s="3">
        <f>VLOOKUP($A52,score!$B$7:$AB$146,20,FALSE)</f>
        <v>0</v>
      </c>
      <c r="S52" s="3">
        <f>VLOOKUP($A52,score!$B$7:$AB$146,21,FALSE)</f>
        <v>0</v>
      </c>
      <c r="T52" s="3">
        <f>VLOOKUP($A52,score!$B$7:$AB$146,22,FALSE)</f>
        <v>0</v>
      </c>
      <c r="U52" s="3">
        <f>VLOOKUP($A52,score!$B$7:$AB$146,23,FALSE)</f>
        <v>0</v>
      </c>
      <c r="V52" s="3">
        <f>VLOOKUP($A52,score!$B$7:$AB$146,24,FALSE)</f>
        <v>0</v>
      </c>
      <c r="W52" s="10">
        <f>VLOOKUP($A52,score!$B$7:$AB$146,25,FALSE)</f>
        <v>200</v>
      </c>
    </row>
    <row r="53" spans="1:23" ht="17" hidden="1" x14ac:dyDescent="0.4">
      <c r="A53" s="61">
        <v>47</v>
      </c>
      <c r="B53" s="23">
        <f>VLOOKUP($A53,score!$B$7:$AD$146,3,FALSE)</f>
        <v>34</v>
      </c>
      <c r="C53" s="29">
        <f>VLOOKUP($A53,score!$B$7:$AD$146,5,FALSE)</f>
        <v>0</v>
      </c>
      <c r="D53" s="29">
        <f>VLOOKUP($A53,score!$B$7:$AD$146,6,FALSE)</f>
        <v>0</v>
      </c>
      <c r="E53" s="3">
        <f>VLOOKUP($A53,score!$B$7:$AB$146,7,FALSE)</f>
        <v>0</v>
      </c>
      <c r="F53" s="3">
        <f>VLOOKUP($A53,score!$B$7:$AB$146,8,FALSE)</f>
        <v>0</v>
      </c>
      <c r="G53" s="3">
        <f>VLOOKUP($A53,score!$B$7:$AB$146,9,FALSE)</f>
        <v>0</v>
      </c>
      <c r="H53" s="3">
        <f>VLOOKUP($A53,score!$B$7:$AB$146,10,FALSE)</f>
        <v>0</v>
      </c>
      <c r="I53" s="3">
        <f>VLOOKUP($A53,score!$B$7:$AB$146,11,FALSE)</f>
        <v>0</v>
      </c>
      <c r="J53" s="3">
        <f>VLOOKUP($A53,score!$B$7:$AB$146,12,FALSE)</f>
        <v>0</v>
      </c>
      <c r="K53" s="3">
        <f>VLOOKUP($A53,score!$B$7:$AB$146,13,FALSE)</f>
        <v>0</v>
      </c>
      <c r="L53" s="3">
        <f>VLOOKUP($A53,score!$B$7:$AB$146,14,FALSE)</f>
        <v>0</v>
      </c>
      <c r="M53" s="3">
        <f>VLOOKUP($A53,score!$B$7:$AB$146,15,FALSE)</f>
        <v>0</v>
      </c>
      <c r="N53" s="3">
        <f>VLOOKUP($A53,score!$B$7:$AB$146,16,FALSE)</f>
        <v>0</v>
      </c>
      <c r="O53" s="3">
        <f>VLOOKUP($A53,score!$B$7:$AB$146,17,FALSE)</f>
        <v>0</v>
      </c>
      <c r="P53" s="3">
        <f>VLOOKUP($A53,score!$B$7:$AB$146,18,FALSE)</f>
        <v>0</v>
      </c>
      <c r="Q53" s="3">
        <f>VLOOKUP($A53,score!$B$7:$AB$146,19,FALSE)</f>
        <v>0</v>
      </c>
      <c r="R53" s="3">
        <f>VLOOKUP($A53,score!$B$7:$AB$146,20,FALSE)</f>
        <v>0</v>
      </c>
      <c r="S53" s="3">
        <f>VLOOKUP($A53,score!$B$7:$AB$146,21,FALSE)</f>
        <v>0</v>
      </c>
      <c r="T53" s="3">
        <f>VLOOKUP($A53,score!$B$7:$AB$146,22,FALSE)</f>
        <v>0</v>
      </c>
      <c r="U53" s="3">
        <f>VLOOKUP($A53,score!$B$7:$AB$146,23,FALSE)</f>
        <v>0</v>
      </c>
      <c r="V53" s="3">
        <f>VLOOKUP($A53,score!$B$7:$AB$146,24,FALSE)</f>
        <v>0</v>
      </c>
      <c r="W53" s="10">
        <f>VLOOKUP($A53,score!$B$7:$AB$146,25,FALSE)</f>
        <v>200</v>
      </c>
    </row>
    <row r="54" spans="1:23" ht="17" hidden="1" x14ac:dyDescent="0.4">
      <c r="A54" s="61">
        <v>48</v>
      </c>
      <c r="B54" s="23">
        <f>VLOOKUP($A54,score!$B$7:$AD$146,3,FALSE)</f>
        <v>34</v>
      </c>
      <c r="C54" s="29">
        <f>VLOOKUP($A54,score!$B$7:$AD$146,5,FALSE)</f>
        <v>0</v>
      </c>
      <c r="D54" s="29">
        <f>VLOOKUP($A54,score!$B$7:$AD$146,6,FALSE)</f>
        <v>0</v>
      </c>
      <c r="E54" s="3">
        <f>VLOOKUP($A54,score!$B$7:$AB$146,7,FALSE)</f>
        <v>0</v>
      </c>
      <c r="F54" s="3">
        <f>VLOOKUP($A54,score!$B$7:$AB$146,8,FALSE)</f>
        <v>0</v>
      </c>
      <c r="G54" s="3">
        <f>VLOOKUP($A54,score!$B$7:$AB$146,9,FALSE)</f>
        <v>0</v>
      </c>
      <c r="H54" s="3">
        <f>VLOOKUP($A54,score!$B$7:$AB$146,10,FALSE)</f>
        <v>0</v>
      </c>
      <c r="I54" s="3">
        <f>VLOOKUP($A54,score!$B$7:$AB$146,11,FALSE)</f>
        <v>0</v>
      </c>
      <c r="J54" s="3">
        <f>VLOOKUP($A54,score!$B$7:$AB$146,12,FALSE)</f>
        <v>0</v>
      </c>
      <c r="K54" s="3">
        <f>VLOOKUP($A54,score!$B$7:$AB$146,13,FALSE)</f>
        <v>0</v>
      </c>
      <c r="L54" s="3">
        <f>VLOOKUP($A54,score!$B$7:$AB$146,14,FALSE)</f>
        <v>0</v>
      </c>
      <c r="M54" s="3">
        <f>VLOOKUP($A54,score!$B$7:$AB$146,15,FALSE)</f>
        <v>0</v>
      </c>
      <c r="N54" s="3">
        <f>VLOOKUP($A54,score!$B$7:$AB$146,16,FALSE)</f>
        <v>0</v>
      </c>
      <c r="O54" s="3">
        <f>VLOOKUP($A54,score!$B$7:$AB$146,17,FALSE)</f>
        <v>0</v>
      </c>
      <c r="P54" s="3">
        <f>VLOOKUP($A54,score!$B$7:$AB$146,18,FALSE)</f>
        <v>0</v>
      </c>
      <c r="Q54" s="3">
        <f>VLOOKUP($A54,score!$B$7:$AB$146,19,FALSE)</f>
        <v>0</v>
      </c>
      <c r="R54" s="3">
        <f>VLOOKUP($A54,score!$B$7:$AB$146,20,FALSE)</f>
        <v>0</v>
      </c>
      <c r="S54" s="3">
        <f>VLOOKUP($A54,score!$B$7:$AB$146,21,FALSE)</f>
        <v>0</v>
      </c>
      <c r="T54" s="3">
        <f>VLOOKUP($A54,score!$B$7:$AB$146,22,FALSE)</f>
        <v>0</v>
      </c>
      <c r="U54" s="3">
        <f>VLOOKUP($A54,score!$B$7:$AB$146,23,FALSE)</f>
        <v>0</v>
      </c>
      <c r="V54" s="3">
        <f>VLOOKUP($A54,score!$B$7:$AB$146,24,FALSE)</f>
        <v>0</v>
      </c>
      <c r="W54" s="10">
        <f>VLOOKUP($A54,score!$B$7:$AB$146,25,FALSE)</f>
        <v>200</v>
      </c>
    </row>
    <row r="55" spans="1:23" ht="17" hidden="1" x14ac:dyDescent="0.4">
      <c r="A55" s="61">
        <v>49</v>
      </c>
      <c r="B55" s="23">
        <f>VLOOKUP($A55,score!$B$7:$AD$146,3,FALSE)</f>
        <v>34</v>
      </c>
      <c r="C55" s="29">
        <f>VLOOKUP($A55,score!$B$7:$AD$146,5,FALSE)</f>
        <v>0</v>
      </c>
      <c r="D55" s="29">
        <f>VLOOKUP($A55,score!$B$7:$AD$146,6,FALSE)</f>
        <v>0</v>
      </c>
      <c r="E55" s="3">
        <f>VLOOKUP($A55,score!$B$7:$AB$146,7,FALSE)</f>
        <v>0</v>
      </c>
      <c r="F55" s="3">
        <f>VLOOKUP($A55,score!$B$7:$AB$146,8,FALSE)</f>
        <v>0</v>
      </c>
      <c r="G55" s="3">
        <f>VLOOKUP($A55,score!$B$7:$AB$146,9,FALSE)</f>
        <v>0</v>
      </c>
      <c r="H55" s="3">
        <f>VLOOKUP($A55,score!$B$7:$AB$146,10,FALSE)</f>
        <v>0</v>
      </c>
      <c r="I55" s="3">
        <f>VLOOKUP($A55,score!$B$7:$AB$146,11,FALSE)</f>
        <v>0</v>
      </c>
      <c r="J55" s="3">
        <f>VLOOKUP($A55,score!$B$7:$AB$146,12,FALSE)</f>
        <v>0</v>
      </c>
      <c r="K55" s="3">
        <f>VLOOKUP($A55,score!$B$7:$AB$146,13,FALSE)</f>
        <v>0</v>
      </c>
      <c r="L55" s="3">
        <f>VLOOKUP($A55,score!$B$7:$AB$146,14,FALSE)</f>
        <v>0</v>
      </c>
      <c r="M55" s="3">
        <f>VLOOKUP($A55,score!$B$7:$AB$146,15,FALSE)</f>
        <v>0</v>
      </c>
      <c r="N55" s="3">
        <f>VLOOKUP($A55,score!$B$7:$AB$146,16,FALSE)</f>
        <v>0</v>
      </c>
      <c r="O55" s="3">
        <f>VLOOKUP($A55,score!$B$7:$AB$146,17,FALSE)</f>
        <v>0</v>
      </c>
      <c r="P55" s="3">
        <f>VLOOKUP($A55,score!$B$7:$AB$146,18,FALSE)</f>
        <v>0</v>
      </c>
      <c r="Q55" s="3">
        <f>VLOOKUP($A55,score!$B$7:$AB$146,19,FALSE)</f>
        <v>0</v>
      </c>
      <c r="R55" s="3">
        <f>VLOOKUP($A55,score!$B$7:$AB$146,20,FALSE)</f>
        <v>0</v>
      </c>
      <c r="S55" s="3">
        <f>VLOOKUP($A55,score!$B$7:$AB$146,21,FALSE)</f>
        <v>0</v>
      </c>
      <c r="T55" s="3">
        <f>VLOOKUP($A55,score!$B$7:$AB$146,22,FALSE)</f>
        <v>0</v>
      </c>
      <c r="U55" s="3">
        <f>VLOOKUP($A55,score!$B$7:$AB$146,23,FALSE)</f>
        <v>0</v>
      </c>
      <c r="V55" s="3">
        <f>VLOOKUP($A55,score!$B$7:$AB$146,24,FALSE)</f>
        <v>0</v>
      </c>
      <c r="W55" s="10">
        <f>VLOOKUP($A55,score!$B$7:$AB$146,25,FALSE)</f>
        <v>200</v>
      </c>
    </row>
    <row r="56" spans="1:23" ht="17" hidden="1" x14ac:dyDescent="0.4">
      <c r="A56" s="61">
        <v>50</v>
      </c>
      <c r="B56" s="23">
        <f>VLOOKUP($A56,score!$B$7:$AD$146,3,FALSE)</f>
        <v>34</v>
      </c>
      <c r="C56" s="29">
        <f>VLOOKUP($A56,score!$B$7:$AD$146,5,FALSE)</f>
        <v>0</v>
      </c>
      <c r="D56" s="29">
        <f>VLOOKUP($A56,score!$B$7:$AD$146,6,FALSE)</f>
        <v>0</v>
      </c>
      <c r="E56" s="3">
        <f>VLOOKUP($A56,score!$B$7:$AB$146,7,FALSE)</f>
        <v>0</v>
      </c>
      <c r="F56" s="3">
        <f>VLOOKUP($A56,score!$B$7:$AB$146,8,FALSE)</f>
        <v>0</v>
      </c>
      <c r="G56" s="3">
        <f>VLOOKUP($A56,score!$B$7:$AB$146,9,FALSE)</f>
        <v>0</v>
      </c>
      <c r="H56" s="3">
        <f>VLOOKUP($A56,score!$B$7:$AB$146,10,FALSE)</f>
        <v>0</v>
      </c>
      <c r="I56" s="3">
        <f>VLOOKUP($A56,score!$B$7:$AB$146,11,FALSE)</f>
        <v>0</v>
      </c>
      <c r="J56" s="3">
        <f>VLOOKUP($A56,score!$B$7:$AB$146,12,FALSE)</f>
        <v>0</v>
      </c>
      <c r="K56" s="3">
        <f>VLOOKUP($A56,score!$B$7:$AB$146,13,FALSE)</f>
        <v>0</v>
      </c>
      <c r="L56" s="3">
        <f>VLOOKUP($A56,score!$B$7:$AB$146,14,FALSE)</f>
        <v>0</v>
      </c>
      <c r="M56" s="3">
        <f>VLOOKUP($A56,score!$B$7:$AB$146,15,FALSE)</f>
        <v>0</v>
      </c>
      <c r="N56" s="3">
        <f>VLOOKUP($A56,score!$B$7:$AB$146,16,FALSE)</f>
        <v>0</v>
      </c>
      <c r="O56" s="3">
        <f>VLOOKUP($A56,score!$B$7:$AB$146,17,FALSE)</f>
        <v>0</v>
      </c>
      <c r="P56" s="3">
        <f>VLOOKUP($A56,score!$B$7:$AB$146,18,FALSE)</f>
        <v>0</v>
      </c>
      <c r="Q56" s="3">
        <f>VLOOKUP($A56,score!$B$7:$AB$146,19,FALSE)</f>
        <v>0</v>
      </c>
      <c r="R56" s="3">
        <f>VLOOKUP($A56,score!$B$7:$AB$146,20,FALSE)</f>
        <v>0</v>
      </c>
      <c r="S56" s="3">
        <f>VLOOKUP($A56,score!$B$7:$AB$146,21,FALSE)</f>
        <v>0</v>
      </c>
      <c r="T56" s="3">
        <f>VLOOKUP($A56,score!$B$7:$AB$146,22,FALSE)</f>
        <v>0</v>
      </c>
      <c r="U56" s="3">
        <f>VLOOKUP($A56,score!$B$7:$AB$146,23,FALSE)</f>
        <v>0</v>
      </c>
      <c r="V56" s="3">
        <f>VLOOKUP($A56,score!$B$7:$AB$146,24,FALSE)</f>
        <v>0</v>
      </c>
      <c r="W56" s="10">
        <f>VLOOKUP($A56,score!$B$7:$AB$146,25,FALSE)</f>
        <v>200</v>
      </c>
    </row>
    <row r="57" spans="1:23" ht="17" hidden="1" x14ac:dyDescent="0.4">
      <c r="A57" s="61">
        <v>51</v>
      </c>
      <c r="B57" s="23">
        <f>VLOOKUP($A57,score!$B$7:$AD$146,3,FALSE)</f>
        <v>34</v>
      </c>
      <c r="C57" s="29">
        <f>VLOOKUP($A57,score!$B$7:$AD$146,5,FALSE)</f>
        <v>0</v>
      </c>
      <c r="D57" s="29">
        <f>VLOOKUP($A57,score!$B$7:$AD$146,6,FALSE)</f>
        <v>0</v>
      </c>
      <c r="E57" s="3">
        <f>VLOOKUP($A57,score!$B$7:$AB$146,7,FALSE)</f>
        <v>0</v>
      </c>
      <c r="F57" s="3">
        <f>VLOOKUP($A57,score!$B$7:$AB$146,8,FALSE)</f>
        <v>0</v>
      </c>
      <c r="G57" s="3">
        <f>VLOOKUP($A57,score!$B$7:$AB$146,9,FALSE)</f>
        <v>0</v>
      </c>
      <c r="H57" s="3">
        <f>VLOOKUP($A57,score!$B$7:$AB$146,10,FALSE)</f>
        <v>0</v>
      </c>
      <c r="I57" s="3">
        <f>VLOOKUP($A57,score!$B$7:$AB$146,11,FALSE)</f>
        <v>0</v>
      </c>
      <c r="J57" s="3">
        <f>VLOOKUP($A57,score!$B$7:$AB$146,12,FALSE)</f>
        <v>0</v>
      </c>
      <c r="K57" s="3">
        <f>VLOOKUP($A57,score!$B$7:$AB$146,13,FALSE)</f>
        <v>0</v>
      </c>
      <c r="L57" s="3">
        <f>VLOOKUP($A57,score!$B$7:$AB$146,14,FALSE)</f>
        <v>0</v>
      </c>
      <c r="M57" s="3">
        <f>VLOOKUP($A57,score!$B$7:$AB$146,15,FALSE)</f>
        <v>0</v>
      </c>
      <c r="N57" s="3">
        <f>VLOOKUP($A57,score!$B$7:$AB$146,16,FALSE)</f>
        <v>0</v>
      </c>
      <c r="O57" s="3">
        <f>VLOOKUP($A57,score!$B$7:$AB$146,17,FALSE)</f>
        <v>0</v>
      </c>
      <c r="P57" s="3">
        <f>VLOOKUP($A57,score!$B$7:$AB$146,18,FALSE)</f>
        <v>0</v>
      </c>
      <c r="Q57" s="3">
        <f>VLOOKUP($A57,score!$B$7:$AB$146,19,FALSE)</f>
        <v>0</v>
      </c>
      <c r="R57" s="3">
        <f>VLOOKUP($A57,score!$B$7:$AB$146,20,FALSE)</f>
        <v>0</v>
      </c>
      <c r="S57" s="3">
        <f>VLOOKUP($A57,score!$B$7:$AB$146,21,FALSE)</f>
        <v>0</v>
      </c>
      <c r="T57" s="3">
        <f>VLOOKUP($A57,score!$B$7:$AB$146,22,FALSE)</f>
        <v>0</v>
      </c>
      <c r="U57" s="3">
        <f>VLOOKUP($A57,score!$B$7:$AB$146,23,FALSE)</f>
        <v>0</v>
      </c>
      <c r="V57" s="3">
        <f>VLOOKUP($A57,score!$B$7:$AB$146,24,FALSE)</f>
        <v>0</v>
      </c>
      <c r="W57" s="10">
        <f>VLOOKUP($A57,score!$B$7:$AB$146,25,FALSE)</f>
        <v>200</v>
      </c>
    </row>
    <row r="58" spans="1:23" ht="17" hidden="1" x14ac:dyDescent="0.4">
      <c r="A58" s="61">
        <v>52</v>
      </c>
      <c r="B58" s="23">
        <f>VLOOKUP($A58,score!$B$7:$AD$146,3,FALSE)</f>
        <v>34</v>
      </c>
      <c r="C58" s="29">
        <f>VLOOKUP($A58,score!$B$7:$AD$146,5,FALSE)</f>
        <v>0</v>
      </c>
      <c r="D58" s="29">
        <f>VLOOKUP($A58,score!$B$7:$AD$146,6,FALSE)</f>
        <v>0</v>
      </c>
      <c r="E58" s="3">
        <f>VLOOKUP($A58,score!$B$7:$AB$146,7,FALSE)</f>
        <v>0</v>
      </c>
      <c r="F58" s="3">
        <f>VLOOKUP($A58,score!$B$7:$AB$146,8,FALSE)</f>
        <v>0</v>
      </c>
      <c r="G58" s="3">
        <f>VLOOKUP($A58,score!$B$7:$AB$146,9,FALSE)</f>
        <v>0</v>
      </c>
      <c r="H58" s="3">
        <f>VLOOKUP($A58,score!$B$7:$AB$146,10,FALSE)</f>
        <v>0</v>
      </c>
      <c r="I58" s="3">
        <f>VLOOKUP($A58,score!$B$7:$AB$146,11,FALSE)</f>
        <v>0</v>
      </c>
      <c r="J58" s="3">
        <f>VLOOKUP($A58,score!$B$7:$AB$146,12,FALSE)</f>
        <v>0</v>
      </c>
      <c r="K58" s="3">
        <f>VLOOKUP($A58,score!$B$7:$AB$146,13,FALSE)</f>
        <v>0</v>
      </c>
      <c r="L58" s="3">
        <f>VLOOKUP($A58,score!$B$7:$AB$146,14,FALSE)</f>
        <v>0</v>
      </c>
      <c r="M58" s="3">
        <f>VLOOKUP($A58,score!$B$7:$AB$146,15,FALSE)</f>
        <v>0</v>
      </c>
      <c r="N58" s="3">
        <f>VLOOKUP($A58,score!$B$7:$AB$146,16,FALSE)</f>
        <v>0</v>
      </c>
      <c r="O58" s="3">
        <f>VLOOKUP($A58,score!$B$7:$AB$146,17,FALSE)</f>
        <v>0</v>
      </c>
      <c r="P58" s="3">
        <f>VLOOKUP($A58,score!$B$7:$AB$146,18,FALSE)</f>
        <v>0</v>
      </c>
      <c r="Q58" s="3">
        <f>VLOOKUP($A58,score!$B$7:$AB$146,19,FALSE)</f>
        <v>0</v>
      </c>
      <c r="R58" s="3">
        <f>VLOOKUP($A58,score!$B$7:$AB$146,20,FALSE)</f>
        <v>0</v>
      </c>
      <c r="S58" s="3">
        <f>VLOOKUP($A58,score!$B$7:$AB$146,21,FALSE)</f>
        <v>0</v>
      </c>
      <c r="T58" s="3">
        <f>VLOOKUP($A58,score!$B$7:$AB$146,22,FALSE)</f>
        <v>0</v>
      </c>
      <c r="U58" s="3">
        <f>VLOOKUP($A58,score!$B$7:$AB$146,23,FALSE)</f>
        <v>0</v>
      </c>
      <c r="V58" s="3">
        <f>VLOOKUP($A58,score!$B$7:$AB$146,24,FALSE)</f>
        <v>0</v>
      </c>
      <c r="W58" s="10">
        <f>VLOOKUP($A58,score!$B$7:$AB$146,25,FALSE)</f>
        <v>200</v>
      </c>
    </row>
    <row r="59" spans="1:23" ht="17" hidden="1" x14ac:dyDescent="0.4">
      <c r="A59" s="61">
        <v>53</v>
      </c>
      <c r="B59" s="23">
        <f>VLOOKUP($A59,score!$B$7:$AD$146,3,FALSE)</f>
        <v>34</v>
      </c>
      <c r="C59" s="29">
        <f>VLOOKUP($A59,score!$B$7:$AD$146,5,FALSE)</f>
        <v>0</v>
      </c>
      <c r="D59" s="29">
        <f>VLOOKUP($A59,score!$B$7:$AD$146,6,FALSE)</f>
        <v>0</v>
      </c>
      <c r="E59" s="3">
        <f>VLOOKUP($A59,score!$B$7:$AB$146,7,FALSE)</f>
        <v>0</v>
      </c>
      <c r="F59" s="3">
        <f>VLOOKUP($A59,score!$B$7:$AB$146,8,FALSE)</f>
        <v>0</v>
      </c>
      <c r="G59" s="3">
        <f>VLOOKUP($A59,score!$B$7:$AB$146,9,FALSE)</f>
        <v>0</v>
      </c>
      <c r="H59" s="3">
        <f>VLOOKUP($A59,score!$B$7:$AB$146,10,FALSE)</f>
        <v>0</v>
      </c>
      <c r="I59" s="3">
        <f>VLOOKUP($A59,score!$B$7:$AB$146,11,FALSE)</f>
        <v>0</v>
      </c>
      <c r="J59" s="3">
        <f>VLOOKUP($A59,score!$B$7:$AB$146,12,FALSE)</f>
        <v>0</v>
      </c>
      <c r="K59" s="3">
        <f>VLOOKUP($A59,score!$B$7:$AB$146,13,FALSE)</f>
        <v>0</v>
      </c>
      <c r="L59" s="3">
        <f>VLOOKUP($A59,score!$B$7:$AB$146,14,FALSE)</f>
        <v>0</v>
      </c>
      <c r="M59" s="3">
        <f>VLOOKUP($A59,score!$B$7:$AB$146,15,FALSE)</f>
        <v>0</v>
      </c>
      <c r="N59" s="3">
        <f>VLOOKUP($A59,score!$B$7:$AB$146,16,FALSE)</f>
        <v>0</v>
      </c>
      <c r="O59" s="3">
        <f>VLOOKUP($A59,score!$B$7:$AB$146,17,FALSE)</f>
        <v>0</v>
      </c>
      <c r="P59" s="3">
        <f>VLOOKUP($A59,score!$B$7:$AB$146,18,FALSE)</f>
        <v>0</v>
      </c>
      <c r="Q59" s="3">
        <f>VLOOKUP($A59,score!$B$7:$AB$146,19,FALSE)</f>
        <v>0</v>
      </c>
      <c r="R59" s="3">
        <f>VLOOKUP($A59,score!$B$7:$AB$146,20,FALSE)</f>
        <v>0</v>
      </c>
      <c r="S59" s="3">
        <f>VLOOKUP($A59,score!$B$7:$AB$146,21,FALSE)</f>
        <v>0</v>
      </c>
      <c r="T59" s="3">
        <f>VLOOKUP($A59,score!$B$7:$AB$146,22,FALSE)</f>
        <v>0</v>
      </c>
      <c r="U59" s="3">
        <f>VLOOKUP($A59,score!$B$7:$AB$146,23,FALSE)</f>
        <v>0</v>
      </c>
      <c r="V59" s="3">
        <f>VLOOKUP($A59,score!$B$7:$AB$146,24,FALSE)</f>
        <v>0</v>
      </c>
      <c r="W59" s="10">
        <f>VLOOKUP($A59,score!$B$7:$AB$146,25,FALSE)</f>
        <v>200</v>
      </c>
    </row>
    <row r="60" spans="1:23" ht="17" hidden="1" x14ac:dyDescent="0.4">
      <c r="A60" s="61">
        <v>54</v>
      </c>
      <c r="B60" s="23">
        <f>VLOOKUP($A60,score!$B$7:$AD$146,3,FALSE)</f>
        <v>34</v>
      </c>
      <c r="C60" s="29">
        <f>VLOOKUP($A60,score!$B$7:$AD$146,5,FALSE)</f>
        <v>0</v>
      </c>
      <c r="D60" s="29">
        <f>VLOOKUP($A60,score!$B$7:$AD$146,6,FALSE)</f>
        <v>0</v>
      </c>
      <c r="E60" s="3">
        <f>VLOOKUP($A60,score!$B$7:$AB$146,7,FALSE)</f>
        <v>0</v>
      </c>
      <c r="F60" s="3">
        <f>VLOOKUP($A60,score!$B$7:$AB$146,8,FALSE)</f>
        <v>0</v>
      </c>
      <c r="G60" s="3">
        <f>VLOOKUP($A60,score!$B$7:$AB$146,9,FALSE)</f>
        <v>0</v>
      </c>
      <c r="H60" s="3">
        <f>VLOOKUP($A60,score!$B$7:$AB$146,10,FALSE)</f>
        <v>0</v>
      </c>
      <c r="I60" s="3">
        <f>VLOOKUP($A60,score!$B$7:$AB$146,11,FALSE)</f>
        <v>0</v>
      </c>
      <c r="J60" s="3">
        <f>VLOOKUP($A60,score!$B$7:$AB$146,12,FALSE)</f>
        <v>0</v>
      </c>
      <c r="K60" s="3">
        <f>VLOOKUP($A60,score!$B$7:$AB$146,13,FALSE)</f>
        <v>0</v>
      </c>
      <c r="L60" s="3">
        <f>VLOOKUP($A60,score!$B$7:$AB$146,14,FALSE)</f>
        <v>0</v>
      </c>
      <c r="M60" s="3">
        <f>VLOOKUP($A60,score!$B$7:$AB$146,15,FALSE)</f>
        <v>0</v>
      </c>
      <c r="N60" s="3">
        <f>VLOOKUP($A60,score!$B$7:$AB$146,16,FALSE)</f>
        <v>0</v>
      </c>
      <c r="O60" s="3">
        <f>VLOOKUP($A60,score!$B$7:$AB$146,17,FALSE)</f>
        <v>0</v>
      </c>
      <c r="P60" s="3">
        <f>VLOOKUP($A60,score!$B$7:$AB$146,18,FALSE)</f>
        <v>0</v>
      </c>
      <c r="Q60" s="3">
        <f>VLOOKUP($A60,score!$B$7:$AB$146,19,FALSE)</f>
        <v>0</v>
      </c>
      <c r="R60" s="3">
        <f>VLOOKUP($A60,score!$B$7:$AB$146,20,FALSE)</f>
        <v>0</v>
      </c>
      <c r="S60" s="3">
        <f>VLOOKUP($A60,score!$B$7:$AB$146,21,FALSE)</f>
        <v>0</v>
      </c>
      <c r="T60" s="3">
        <f>VLOOKUP($A60,score!$B$7:$AB$146,22,FALSE)</f>
        <v>0</v>
      </c>
      <c r="U60" s="3">
        <f>VLOOKUP($A60,score!$B$7:$AB$146,23,FALSE)</f>
        <v>0</v>
      </c>
      <c r="V60" s="3">
        <f>VLOOKUP($A60,score!$B$7:$AB$146,24,FALSE)</f>
        <v>0</v>
      </c>
      <c r="W60" s="10">
        <f>VLOOKUP($A60,score!$B$7:$AB$146,25,FALSE)</f>
        <v>200</v>
      </c>
    </row>
    <row r="61" spans="1:23" ht="17" hidden="1" x14ac:dyDescent="0.4">
      <c r="A61" s="61">
        <v>55</v>
      </c>
      <c r="B61" s="23">
        <f>VLOOKUP($A61,score!$B$7:$AD$146,3,FALSE)</f>
        <v>34</v>
      </c>
      <c r="C61" s="29">
        <f>VLOOKUP($A61,score!$B$7:$AD$146,5,FALSE)</f>
        <v>0</v>
      </c>
      <c r="D61" s="29">
        <f>VLOOKUP($A61,score!$B$7:$AD$146,6,FALSE)</f>
        <v>0</v>
      </c>
      <c r="E61" s="3">
        <f>VLOOKUP($A61,score!$B$7:$AB$146,7,FALSE)</f>
        <v>0</v>
      </c>
      <c r="F61" s="3">
        <f>VLOOKUP($A61,score!$B$7:$AB$146,8,FALSE)</f>
        <v>0</v>
      </c>
      <c r="G61" s="3">
        <f>VLOOKUP($A61,score!$B$7:$AB$146,9,FALSE)</f>
        <v>0</v>
      </c>
      <c r="H61" s="3">
        <f>VLOOKUP($A61,score!$B$7:$AB$146,10,FALSE)</f>
        <v>0</v>
      </c>
      <c r="I61" s="3">
        <f>VLOOKUP($A61,score!$B$7:$AB$146,11,FALSE)</f>
        <v>0</v>
      </c>
      <c r="J61" s="3">
        <f>VLOOKUP($A61,score!$B$7:$AB$146,12,FALSE)</f>
        <v>0</v>
      </c>
      <c r="K61" s="3">
        <f>VLOOKUP($A61,score!$B$7:$AB$146,13,FALSE)</f>
        <v>0</v>
      </c>
      <c r="L61" s="3">
        <f>VLOOKUP($A61,score!$B$7:$AB$146,14,FALSE)</f>
        <v>0</v>
      </c>
      <c r="M61" s="3">
        <f>VLOOKUP($A61,score!$B$7:$AB$146,15,FALSE)</f>
        <v>0</v>
      </c>
      <c r="N61" s="3">
        <f>VLOOKUP($A61,score!$B$7:$AB$146,16,FALSE)</f>
        <v>0</v>
      </c>
      <c r="O61" s="3">
        <f>VLOOKUP($A61,score!$B$7:$AB$146,17,FALSE)</f>
        <v>0</v>
      </c>
      <c r="P61" s="3">
        <f>VLOOKUP($A61,score!$B$7:$AB$146,18,FALSE)</f>
        <v>0</v>
      </c>
      <c r="Q61" s="3">
        <f>VLOOKUP($A61,score!$B$7:$AB$146,19,FALSE)</f>
        <v>0</v>
      </c>
      <c r="R61" s="3">
        <f>VLOOKUP($A61,score!$B$7:$AB$146,20,FALSE)</f>
        <v>0</v>
      </c>
      <c r="S61" s="3">
        <f>VLOOKUP($A61,score!$B$7:$AB$146,21,FALSE)</f>
        <v>0</v>
      </c>
      <c r="T61" s="3">
        <f>VLOOKUP($A61,score!$B$7:$AB$146,22,FALSE)</f>
        <v>0</v>
      </c>
      <c r="U61" s="3">
        <f>VLOOKUP($A61,score!$B$7:$AB$146,23,FALSE)</f>
        <v>0</v>
      </c>
      <c r="V61" s="3">
        <f>VLOOKUP($A61,score!$B$7:$AB$146,24,FALSE)</f>
        <v>0</v>
      </c>
      <c r="W61" s="10">
        <f>VLOOKUP($A61,score!$B$7:$AB$146,25,FALSE)</f>
        <v>200</v>
      </c>
    </row>
    <row r="62" spans="1:23" ht="17" hidden="1" x14ac:dyDescent="0.4">
      <c r="A62" s="61">
        <v>56</v>
      </c>
      <c r="B62" s="23">
        <f>VLOOKUP($A62,score!$B$7:$AD$146,3,FALSE)</f>
        <v>34</v>
      </c>
      <c r="C62" s="29">
        <f>VLOOKUP($A62,score!$B$7:$AD$146,5,FALSE)</f>
        <v>0</v>
      </c>
      <c r="D62" s="29">
        <f>VLOOKUP($A62,score!$B$7:$AD$146,6,FALSE)</f>
        <v>0</v>
      </c>
      <c r="E62" s="3">
        <f>VLOOKUP($A62,score!$B$7:$AB$146,7,FALSE)</f>
        <v>0</v>
      </c>
      <c r="F62" s="3">
        <f>VLOOKUP($A62,score!$B$7:$AB$146,8,FALSE)</f>
        <v>0</v>
      </c>
      <c r="G62" s="3">
        <f>VLOOKUP($A62,score!$B$7:$AB$146,9,FALSE)</f>
        <v>0</v>
      </c>
      <c r="H62" s="3">
        <f>VLOOKUP($A62,score!$B$7:$AB$146,10,FALSE)</f>
        <v>0</v>
      </c>
      <c r="I62" s="3">
        <f>VLOOKUP($A62,score!$B$7:$AB$146,11,FALSE)</f>
        <v>0</v>
      </c>
      <c r="J62" s="3">
        <f>VLOOKUP($A62,score!$B$7:$AB$146,12,FALSE)</f>
        <v>0</v>
      </c>
      <c r="K62" s="3">
        <f>VLOOKUP($A62,score!$B$7:$AB$146,13,FALSE)</f>
        <v>0</v>
      </c>
      <c r="L62" s="3">
        <f>VLOOKUP($A62,score!$B$7:$AB$146,14,FALSE)</f>
        <v>0</v>
      </c>
      <c r="M62" s="3">
        <f>VLOOKUP($A62,score!$B$7:$AB$146,15,FALSE)</f>
        <v>0</v>
      </c>
      <c r="N62" s="3">
        <f>VLOOKUP($A62,score!$B$7:$AB$146,16,FALSE)</f>
        <v>0</v>
      </c>
      <c r="O62" s="3">
        <f>VLOOKUP($A62,score!$B$7:$AB$146,17,FALSE)</f>
        <v>0</v>
      </c>
      <c r="P62" s="3">
        <f>VLOOKUP($A62,score!$B$7:$AB$146,18,FALSE)</f>
        <v>0</v>
      </c>
      <c r="Q62" s="3">
        <f>VLOOKUP($A62,score!$B$7:$AB$146,19,FALSE)</f>
        <v>0</v>
      </c>
      <c r="R62" s="3">
        <f>VLOOKUP($A62,score!$B$7:$AB$146,20,FALSE)</f>
        <v>0</v>
      </c>
      <c r="S62" s="3">
        <f>VLOOKUP($A62,score!$B$7:$AB$146,21,FALSE)</f>
        <v>0</v>
      </c>
      <c r="T62" s="3">
        <f>VLOOKUP($A62,score!$B$7:$AB$146,22,FALSE)</f>
        <v>0</v>
      </c>
      <c r="U62" s="3">
        <f>VLOOKUP($A62,score!$B$7:$AB$146,23,FALSE)</f>
        <v>0</v>
      </c>
      <c r="V62" s="3">
        <f>VLOOKUP($A62,score!$B$7:$AB$146,24,FALSE)</f>
        <v>0</v>
      </c>
      <c r="W62" s="10">
        <f>VLOOKUP($A62,score!$B$7:$AB$146,25,FALSE)</f>
        <v>200</v>
      </c>
    </row>
    <row r="63" spans="1:23" ht="17" hidden="1" x14ac:dyDescent="0.4">
      <c r="A63" s="61">
        <v>57</v>
      </c>
      <c r="B63" s="23">
        <f>VLOOKUP($A63,score!$B$7:$AD$146,3,FALSE)</f>
        <v>34</v>
      </c>
      <c r="C63" s="29">
        <f>VLOOKUP($A63,score!$B$7:$AD$146,5,FALSE)</f>
        <v>0</v>
      </c>
      <c r="D63" s="29">
        <f>VLOOKUP($A63,score!$B$7:$AD$146,6,FALSE)</f>
        <v>0</v>
      </c>
      <c r="E63" s="3">
        <f>VLOOKUP($A63,score!$B$7:$AB$146,7,FALSE)</f>
        <v>0</v>
      </c>
      <c r="F63" s="3">
        <f>VLOOKUP($A63,score!$B$7:$AB$146,8,FALSE)</f>
        <v>0</v>
      </c>
      <c r="G63" s="3">
        <f>VLOOKUP($A63,score!$B$7:$AB$146,9,FALSE)</f>
        <v>0</v>
      </c>
      <c r="H63" s="3">
        <f>VLOOKUP($A63,score!$B$7:$AB$146,10,FALSE)</f>
        <v>0</v>
      </c>
      <c r="I63" s="3">
        <f>VLOOKUP($A63,score!$B$7:$AB$146,11,FALSE)</f>
        <v>0</v>
      </c>
      <c r="J63" s="3">
        <f>VLOOKUP($A63,score!$B$7:$AB$146,12,FALSE)</f>
        <v>0</v>
      </c>
      <c r="K63" s="3">
        <f>VLOOKUP($A63,score!$B$7:$AB$146,13,FALSE)</f>
        <v>0</v>
      </c>
      <c r="L63" s="3">
        <f>VLOOKUP($A63,score!$B$7:$AB$146,14,FALSE)</f>
        <v>0</v>
      </c>
      <c r="M63" s="3">
        <f>VLOOKUP($A63,score!$B$7:$AB$146,15,FALSE)</f>
        <v>0</v>
      </c>
      <c r="N63" s="3">
        <f>VLOOKUP($A63,score!$B$7:$AB$146,16,FALSE)</f>
        <v>0</v>
      </c>
      <c r="O63" s="3">
        <f>VLOOKUP($A63,score!$B$7:$AB$146,17,FALSE)</f>
        <v>0</v>
      </c>
      <c r="P63" s="3">
        <f>VLOOKUP($A63,score!$B$7:$AB$146,18,FALSE)</f>
        <v>0</v>
      </c>
      <c r="Q63" s="3">
        <f>VLOOKUP($A63,score!$B$7:$AB$146,19,FALSE)</f>
        <v>0</v>
      </c>
      <c r="R63" s="3">
        <f>VLOOKUP($A63,score!$B$7:$AB$146,20,FALSE)</f>
        <v>0</v>
      </c>
      <c r="S63" s="3">
        <f>VLOOKUP($A63,score!$B$7:$AB$146,21,FALSE)</f>
        <v>0</v>
      </c>
      <c r="T63" s="3">
        <f>VLOOKUP($A63,score!$B$7:$AB$146,22,FALSE)</f>
        <v>0</v>
      </c>
      <c r="U63" s="3">
        <f>VLOOKUP($A63,score!$B$7:$AB$146,23,FALSE)</f>
        <v>0</v>
      </c>
      <c r="V63" s="3">
        <f>VLOOKUP($A63,score!$B$7:$AB$146,24,FALSE)</f>
        <v>0</v>
      </c>
      <c r="W63" s="10">
        <f>VLOOKUP($A63,score!$B$7:$AB$146,25,FALSE)</f>
        <v>200</v>
      </c>
    </row>
    <row r="64" spans="1:23" ht="17" hidden="1" x14ac:dyDescent="0.4">
      <c r="A64" s="61">
        <v>58</v>
      </c>
      <c r="B64" s="23">
        <f>VLOOKUP($A64,score!$B$7:$AD$146,3,FALSE)</f>
        <v>34</v>
      </c>
      <c r="C64" s="29">
        <f>VLOOKUP($A64,score!$B$7:$AD$146,5,FALSE)</f>
        <v>0</v>
      </c>
      <c r="D64" s="29">
        <f>VLOOKUP($A64,score!$B$7:$AD$146,6,FALSE)</f>
        <v>0</v>
      </c>
      <c r="E64" s="3">
        <f>VLOOKUP($A64,score!$B$7:$AB$146,7,FALSE)</f>
        <v>0</v>
      </c>
      <c r="F64" s="3">
        <f>VLOOKUP($A64,score!$B$7:$AB$146,8,FALSE)</f>
        <v>0</v>
      </c>
      <c r="G64" s="3">
        <f>VLOOKUP($A64,score!$B$7:$AB$146,9,FALSE)</f>
        <v>0</v>
      </c>
      <c r="H64" s="3">
        <f>VLOOKUP($A64,score!$B$7:$AB$146,10,FALSE)</f>
        <v>0</v>
      </c>
      <c r="I64" s="3">
        <f>VLOOKUP($A64,score!$B$7:$AB$146,11,FALSE)</f>
        <v>0</v>
      </c>
      <c r="J64" s="3">
        <f>VLOOKUP($A64,score!$B$7:$AB$146,12,FALSE)</f>
        <v>0</v>
      </c>
      <c r="K64" s="3">
        <f>VLOOKUP($A64,score!$B$7:$AB$146,13,FALSE)</f>
        <v>0</v>
      </c>
      <c r="L64" s="3">
        <f>VLOOKUP($A64,score!$B$7:$AB$146,14,FALSE)</f>
        <v>0</v>
      </c>
      <c r="M64" s="3">
        <f>VLOOKUP($A64,score!$B$7:$AB$146,15,FALSE)</f>
        <v>0</v>
      </c>
      <c r="N64" s="3">
        <f>VLOOKUP($A64,score!$B$7:$AB$146,16,FALSE)</f>
        <v>0</v>
      </c>
      <c r="O64" s="3">
        <f>VLOOKUP($A64,score!$B$7:$AB$146,17,FALSE)</f>
        <v>0</v>
      </c>
      <c r="P64" s="3">
        <f>VLOOKUP($A64,score!$B$7:$AB$146,18,FALSE)</f>
        <v>0</v>
      </c>
      <c r="Q64" s="3">
        <f>VLOOKUP($A64,score!$B$7:$AB$146,19,FALSE)</f>
        <v>0</v>
      </c>
      <c r="R64" s="3">
        <f>VLOOKUP($A64,score!$B$7:$AB$146,20,FALSE)</f>
        <v>0</v>
      </c>
      <c r="S64" s="3">
        <f>VLOOKUP($A64,score!$B$7:$AB$146,21,FALSE)</f>
        <v>0</v>
      </c>
      <c r="T64" s="3">
        <f>VLOOKUP($A64,score!$B$7:$AB$146,22,FALSE)</f>
        <v>0</v>
      </c>
      <c r="U64" s="3">
        <f>VLOOKUP($A64,score!$B$7:$AB$146,23,FALSE)</f>
        <v>0</v>
      </c>
      <c r="V64" s="3">
        <f>VLOOKUP($A64,score!$B$7:$AB$146,24,FALSE)</f>
        <v>0</v>
      </c>
      <c r="W64" s="10">
        <f>VLOOKUP($A64,score!$B$7:$AB$146,25,FALSE)</f>
        <v>200</v>
      </c>
    </row>
    <row r="65" spans="1:23" ht="17" hidden="1" x14ac:dyDescent="0.4">
      <c r="A65" s="61">
        <v>59</v>
      </c>
      <c r="B65" s="23">
        <f>VLOOKUP($A65,score!$B$7:$AD$146,3,FALSE)</f>
        <v>34</v>
      </c>
      <c r="C65" s="29">
        <f>VLOOKUP($A65,score!$B$7:$AD$146,5,FALSE)</f>
        <v>0</v>
      </c>
      <c r="D65" s="29">
        <f>VLOOKUP($A65,score!$B$7:$AD$146,6,FALSE)</f>
        <v>0</v>
      </c>
      <c r="E65" s="3">
        <f>VLOOKUP($A65,score!$B$7:$AB$146,7,FALSE)</f>
        <v>0</v>
      </c>
      <c r="F65" s="3">
        <f>VLOOKUP($A65,score!$B$7:$AB$146,8,FALSE)</f>
        <v>0</v>
      </c>
      <c r="G65" s="3">
        <f>VLOOKUP($A65,score!$B$7:$AB$146,9,FALSE)</f>
        <v>0</v>
      </c>
      <c r="H65" s="3">
        <f>VLOOKUP($A65,score!$B$7:$AB$146,10,FALSE)</f>
        <v>0</v>
      </c>
      <c r="I65" s="3">
        <f>VLOOKUP($A65,score!$B$7:$AB$146,11,FALSE)</f>
        <v>0</v>
      </c>
      <c r="J65" s="3">
        <f>VLOOKUP($A65,score!$B$7:$AB$146,12,FALSE)</f>
        <v>0</v>
      </c>
      <c r="K65" s="3">
        <f>VLOOKUP($A65,score!$B$7:$AB$146,13,FALSE)</f>
        <v>0</v>
      </c>
      <c r="L65" s="3">
        <f>VLOOKUP($A65,score!$B$7:$AB$146,14,FALSE)</f>
        <v>0</v>
      </c>
      <c r="M65" s="3">
        <f>VLOOKUP($A65,score!$B$7:$AB$146,15,FALSE)</f>
        <v>0</v>
      </c>
      <c r="N65" s="3">
        <f>VLOOKUP($A65,score!$B$7:$AB$146,16,FALSE)</f>
        <v>0</v>
      </c>
      <c r="O65" s="3">
        <f>VLOOKUP($A65,score!$B$7:$AB$146,17,FALSE)</f>
        <v>0</v>
      </c>
      <c r="P65" s="3">
        <f>VLOOKUP($A65,score!$B$7:$AB$146,18,FALSE)</f>
        <v>0</v>
      </c>
      <c r="Q65" s="3">
        <f>VLOOKUP($A65,score!$B$7:$AB$146,19,FALSE)</f>
        <v>0</v>
      </c>
      <c r="R65" s="3">
        <f>VLOOKUP($A65,score!$B$7:$AB$146,20,FALSE)</f>
        <v>0</v>
      </c>
      <c r="S65" s="3">
        <f>VLOOKUP($A65,score!$B$7:$AB$146,21,FALSE)</f>
        <v>0</v>
      </c>
      <c r="T65" s="3">
        <f>VLOOKUP($A65,score!$B$7:$AB$146,22,FALSE)</f>
        <v>0</v>
      </c>
      <c r="U65" s="3">
        <f>VLOOKUP($A65,score!$B$7:$AB$146,23,FALSE)</f>
        <v>0</v>
      </c>
      <c r="V65" s="3">
        <f>VLOOKUP($A65,score!$B$7:$AB$146,24,FALSE)</f>
        <v>0</v>
      </c>
      <c r="W65" s="10">
        <f>VLOOKUP($A65,score!$B$7:$AB$146,25,FALSE)</f>
        <v>200</v>
      </c>
    </row>
    <row r="66" spans="1:23" ht="17" hidden="1" x14ac:dyDescent="0.4">
      <c r="A66" s="61">
        <v>60</v>
      </c>
      <c r="B66" s="23">
        <f>VLOOKUP($A66,score!$B$7:$AD$146,3,FALSE)</f>
        <v>34</v>
      </c>
      <c r="C66" s="29">
        <f>VLOOKUP($A66,score!$B$7:$AD$146,5,FALSE)</f>
        <v>0</v>
      </c>
      <c r="D66" s="29">
        <f>VLOOKUP($A66,score!$B$7:$AD$146,6,FALSE)</f>
        <v>0</v>
      </c>
      <c r="E66" s="3">
        <f>VLOOKUP($A66,score!$B$7:$AB$146,7,FALSE)</f>
        <v>0</v>
      </c>
      <c r="F66" s="3">
        <f>VLOOKUP($A66,score!$B$7:$AB$146,8,FALSE)</f>
        <v>0</v>
      </c>
      <c r="G66" s="3">
        <f>VLOOKUP($A66,score!$B$7:$AB$146,9,FALSE)</f>
        <v>0</v>
      </c>
      <c r="H66" s="3">
        <f>VLOOKUP($A66,score!$B$7:$AB$146,10,FALSE)</f>
        <v>0</v>
      </c>
      <c r="I66" s="3">
        <f>VLOOKUP($A66,score!$B$7:$AB$146,11,FALSE)</f>
        <v>0</v>
      </c>
      <c r="J66" s="3">
        <f>VLOOKUP($A66,score!$B$7:$AB$146,12,FALSE)</f>
        <v>0</v>
      </c>
      <c r="K66" s="3">
        <f>VLOOKUP($A66,score!$B$7:$AB$146,13,FALSE)</f>
        <v>0</v>
      </c>
      <c r="L66" s="3">
        <f>VLOOKUP($A66,score!$B$7:$AB$146,14,FALSE)</f>
        <v>0</v>
      </c>
      <c r="M66" s="3">
        <f>VLOOKUP($A66,score!$B$7:$AB$146,15,FALSE)</f>
        <v>0</v>
      </c>
      <c r="N66" s="3">
        <f>VLOOKUP($A66,score!$B$7:$AB$146,16,FALSE)</f>
        <v>0</v>
      </c>
      <c r="O66" s="3">
        <f>VLOOKUP($A66,score!$B$7:$AB$146,17,FALSE)</f>
        <v>0</v>
      </c>
      <c r="P66" s="3">
        <f>VLOOKUP($A66,score!$B$7:$AB$146,18,FALSE)</f>
        <v>0</v>
      </c>
      <c r="Q66" s="3">
        <f>VLOOKUP($A66,score!$B$7:$AB$146,19,FALSE)</f>
        <v>0</v>
      </c>
      <c r="R66" s="3">
        <f>VLOOKUP($A66,score!$B$7:$AB$146,20,FALSE)</f>
        <v>0</v>
      </c>
      <c r="S66" s="3">
        <f>VLOOKUP($A66,score!$B$7:$AB$146,21,FALSE)</f>
        <v>0</v>
      </c>
      <c r="T66" s="3">
        <f>VLOOKUP($A66,score!$B$7:$AB$146,22,FALSE)</f>
        <v>0</v>
      </c>
      <c r="U66" s="3">
        <f>VLOOKUP($A66,score!$B$7:$AB$146,23,FALSE)</f>
        <v>0</v>
      </c>
      <c r="V66" s="3">
        <f>VLOOKUP($A66,score!$B$7:$AB$146,24,FALSE)</f>
        <v>0</v>
      </c>
      <c r="W66" s="10">
        <f>VLOOKUP($A66,score!$B$7:$AB$146,25,FALSE)</f>
        <v>200</v>
      </c>
    </row>
    <row r="67" spans="1:23" ht="17" hidden="1" x14ac:dyDescent="0.4">
      <c r="A67" s="61">
        <v>61</v>
      </c>
      <c r="B67" s="23">
        <f>VLOOKUP($A67,score!$B$7:$AD$146,3,FALSE)</f>
        <v>34</v>
      </c>
      <c r="C67" s="29">
        <f>VLOOKUP($A67,score!$B$7:$AD$146,5,FALSE)</f>
        <v>0</v>
      </c>
      <c r="D67" s="29">
        <f>VLOOKUP($A67,score!$B$7:$AD$146,6,FALSE)</f>
        <v>0</v>
      </c>
      <c r="E67" s="3">
        <f>VLOOKUP($A67,score!$B$7:$AB$146,7,FALSE)</f>
        <v>0</v>
      </c>
      <c r="F67" s="3">
        <f>VLOOKUP($A67,score!$B$7:$AB$146,8,FALSE)</f>
        <v>0</v>
      </c>
      <c r="G67" s="3">
        <f>VLOOKUP($A67,score!$B$7:$AB$146,9,FALSE)</f>
        <v>0</v>
      </c>
      <c r="H67" s="3">
        <f>VLOOKUP($A67,score!$B$7:$AB$146,10,FALSE)</f>
        <v>0</v>
      </c>
      <c r="I67" s="3">
        <f>VLOOKUP($A67,score!$B$7:$AB$146,11,FALSE)</f>
        <v>0</v>
      </c>
      <c r="J67" s="3">
        <f>VLOOKUP($A67,score!$B$7:$AB$146,12,FALSE)</f>
        <v>0</v>
      </c>
      <c r="K67" s="3">
        <f>VLOOKUP($A67,score!$B$7:$AB$146,13,FALSE)</f>
        <v>0</v>
      </c>
      <c r="L67" s="3">
        <f>VLOOKUP($A67,score!$B$7:$AB$146,14,FALSE)</f>
        <v>0</v>
      </c>
      <c r="M67" s="3">
        <f>VLOOKUP($A67,score!$B$7:$AB$146,15,FALSE)</f>
        <v>0</v>
      </c>
      <c r="N67" s="3">
        <f>VLOOKUP($A67,score!$B$7:$AB$146,16,FALSE)</f>
        <v>0</v>
      </c>
      <c r="O67" s="3">
        <f>VLOOKUP($A67,score!$B$7:$AB$146,17,FALSE)</f>
        <v>0</v>
      </c>
      <c r="P67" s="3">
        <f>VLOOKUP($A67,score!$B$7:$AB$146,18,FALSE)</f>
        <v>0</v>
      </c>
      <c r="Q67" s="3">
        <f>VLOOKUP($A67,score!$B$7:$AB$146,19,FALSE)</f>
        <v>0</v>
      </c>
      <c r="R67" s="3">
        <f>VLOOKUP($A67,score!$B$7:$AB$146,20,FALSE)</f>
        <v>0</v>
      </c>
      <c r="S67" s="3">
        <f>VLOOKUP($A67,score!$B$7:$AB$146,21,FALSE)</f>
        <v>0</v>
      </c>
      <c r="T67" s="3">
        <f>VLOOKUP($A67,score!$B$7:$AB$146,22,FALSE)</f>
        <v>0</v>
      </c>
      <c r="U67" s="3">
        <f>VLOOKUP($A67,score!$B$7:$AB$146,23,FALSE)</f>
        <v>0</v>
      </c>
      <c r="V67" s="3">
        <f>VLOOKUP($A67,score!$B$7:$AB$146,24,FALSE)</f>
        <v>0</v>
      </c>
      <c r="W67" s="10">
        <f>VLOOKUP($A67,score!$B$7:$AB$146,25,FALSE)</f>
        <v>200</v>
      </c>
    </row>
    <row r="68" spans="1:23" ht="17" hidden="1" x14ac:dyDescent="0.4">
      <c r="A68" s="61">
        <v>62</v>
      </c>
      <c r="B68" s="23">
        <f>VLOOKUP($A68,score!$B$7:$AD$146,3,FALSE)</f>
        <v>34</v>
      </c>
      <c r="C68" s="29">
        <f>VLOOKUP($A68,score!$B$7:$AD$146,5,FALSE)</f>
        <v>0</v>
      </c>
      <c r="D68" s="29">
        <f>VLOOKUP($A68,score!$B$7:$AD$146,6,FALSE)</f>
        <v>0</v>
      </c>
      <c r="E68" s="3">
        <f>VLOOKUP($A68,score!$B$7:$AB$146,7,FALSE)</f>
        <v>0</v>
      </c>
      <c r="F68" s="3">
        <f>VLOOKUP($A68,score!$B$7:$AB$146,8,FALSE)</f>
        <v>0</v>
      </c>
      <c r="G68" s="3">
        <f>VLOOKUP($A68,score!$B$7:$AB$146,9,FALSE)</f>
        <v>0</v>
      </c>
      <c r="H68" s="3">
        <f>VLOOKUP($A68,score!$B$7:$AB$146,10,FALSE)</f>
        <v>0</v>
      </c>
      <c r="I68" s="3">
        <f>VLOOKUP($A68,score!$B$7:$AB$146,11,FALSE)</f>
        <v>0</v>
      </c>
      <c r="J68" s="3">
        <f>VLOOKUP($A68,score!$B$7:$AB$146,12,FALSE)</f>
        <v>0</v>
      </c>
      <c r="K68" s="3">
        <f>VLOOKUP($A68,score!$B$7:$AB$146,13,FALSE)</f>
        <v>0</v>
      </c>
      <c r="L68" s="3">
        <f>VLOOKUP($A68,score!$B$7:$AB$146,14,FALSE)</f>
        <v>0</v>
      </c>
      <c r="M68" s="3">
        <f>VLOOKUP($A68,score!$B$7:$AB$146,15,FALSE)</f>
        <v>0</v>
      </c>
      <c r="N68" s="3">
        <f>VLOOKUP($A68,score!$B$7:$AB$146,16,FALSE)</f>
        <v>0</v>
      </c>
      <c r="O68" s="3">
        <f>VLOOKUP($A68,score!$B$7:$AB$146,17,FALSE)</f>
        <v>0</v>
      </c>
      <c r="P68" s="3">
        <f>VLOOKUP($A68,score!$B$7:$AB$146,18,FALSE)</f>
        <v>0</v>
      </c>
      <c r="Q68" s="3">
        <f>VLOOKUP($A68,score!$B$7:$AB$146,19,FALSE)</f>
        <v>0</v>
      </c>
      <c r="R68" s="3">
        <f>VLOOKUP($A68,score!$B$7:$AB$146,20,FALSE)</f>
        <v>0</v>
      </c>
      <c r="S68" s="3">
        <f>VLOOKUP($A68,score!$B$7:$AB$146,21,FALSE)</f>
        <v>0</v>
      </c>
      <c r="T68" s="3">
        <f>VLOOKUP($A68,score!$B$7:$AB$146,22,FALSE)</f>
        <v>0</v>
      </c>
      <c r="U68" s="3">
        <f>VLOOKUP($A68,score!$B$7:$AB$146,23,FALSE)</f>
        <v>0</v>
      </c>
      <c r="V68" s="3">
        <f>VLOOKUP($A68,score!$B$7:$AB$146,24,FALSE)</f>
        <v>0</v>
      </c>
      <c r="W68" s="10">
        <f>VLOOKUP($A68,score!$B$7:$AB$146,25,FALSE)</f>
        <v>200</v>
      </c>
    </row>
    <row r="69" spans="1:23" ht="15" hidden="1" customHeight="1" x14ac:dyDescent="0.4">
      <c r="A69" s="61">
        <v>63</v>
      </c>
      <c r="B69" s="23">
        <f>VLOOKUP($A69,score!$B$7:$AD$146,3,FALSE)</f>
        <v>34</v>
      </c>
      <c r="C69" s="29" t="str">
        <f>VLOOKUP($A69,score!$B$7:$AD$146,5,FALSE)</f>
        <v/>
      </c>
      <c r="D69" s="29">
        <f>VLOOKUP($A69,score!$B$7:$AD$146,6,FALSE)</f>
        <v>0</v>
      </c>
      <c r="E69" s="3">
        <f>VLOOKUP($A69,score!$B$7:$AB$146,7,FALSE)</f>
        <v>0</v>
      </c>
      <c r="F69" s="3">
        <f>VLOOKUP($A69,score!$B$7:$AB$146,8,FALSE)</f>
        <v>0</v>
      </c>
      <c r="G69" s="3">
        <f>VLOOKUP($A69,score!$B$7:$AB$146,9,FALSE)</f>
        <v>0</v>
      </c>
      <c r="H69" s="3">
        <f>VLOOKUP($A69,score!$B$7:$AB$146,10,FALSE)</f>
        <v>0</v>
      </c>
      <c r="I69" s="3">
        <f>VLOOKUP($A69,score!$B$7:$AB$146,11,FALSE)</f>
        <v>0</v>
      </c>
      <c r="J69" s="3">
        <f>VLOOKUP($A69,score!$B$7:$AB$146,12,FALSE)</f>
        <v>0</v>
      </c>
      <c r="K69" s="3">
        <f>VLOOKUP($A69,score!$B$7:$AB$146,13,FALSE)</f>
        <v>0</v>
      </c>
      <c r="L69" s="3">
        <f>VLOOKUP($A69,score!$B$7:$AB$146,14,FALSE)</f>
        <v>0</v>
      </c>
      <c r="M69" s="3">
        <f>VLOOKUP($A69,score!$B$7:$AB$146,15,FALSE)</f>
        <v>0</v>
      </c>
      <c r="N69" s="3">
        <f>VLOOKUP($A69,score!$B$7:$AB$146,16,FALSE)</f>
        <v>0</v>
      </c>
      <c r="O69" s="3">
        <f>VLOOKUP($A69,score!$B$7:$AB$146,17,FALSE)</f>
        <v>0</v>
      </c>
      <c r="P69" s="3">
        <f>VLOOKUP($A69,score!$B$7:$AB$146,18,FALSE)</f>
        <v>0</v>
      </c>
      <c r="Q69" s="3">
        <f>VLOOKUP($A69,score!$B$7:$AB$146,19,FALSE)</f>
        <v>0</v>
      </c>
      <c r="R69" s="3">
        <f>VLOOKUP($A69,score!$B$7:$AB$146,20,FALSE)</f>
        <v>0</v>
      </c>
      <c r="S69" s="3">
        <f>VLOOKUP($A69,score!$B$7:$AB$146,21,FALSE)</f>
        <v>0</v>
      </c>
      <c r="T69" s="3">
        <f>VLOOKUP($A69,score!$B$7:$AB$146,22,FALSE)</f>
        <v>0</v>
      </c>
      <c r="U69" s="3">
        <f>VLOOKUP($A69,score!$B$7:$AB$146,23,FALSE)</f>
        <v>0</v>
      </c>
      <c r="V69" s="3">
        <f>VLOOKUP($A69,score!$B$7:$AB$146,24,FALSE)</f>
        <v>0</v>
      </c>
      <c r="W69" s="10">
        <f>VLOOKUP($A69,score!$B$7:$AB$146,25,FALSE)</f>
        <v>200</v>
      </c>
    </row>
    <row r="70" spans="1:23" ht="17" hidden="1" x14ac:dyDescent="0.4">
      <c r="A70" s="61">
        <v>64</v>
      </c>
      <c r="B70" s="23">
        <f>VLOOKUP($A70,score!$B$7:$AD$146,3,FALSE)</f>
        <v>34</v>
      </c>
      <c r="C70" s="29" t="str">
        <f>VLOOKUP($A70,score!$B$7:$AD$146,5,FALSE)</f>
        <v/>
      </c>
      <c r="D70" s="29">
        <f>VLOOKUP($A70,score!$B$7:$AD$146,6,FALSE)</f>
        <v>0</v>
      </c>
      <c r="E70" s="3">
        <f>VLOOKUP($A70,score!$B$7:$AB$146,7,FALSE)</f>
        <v>0</v>
      </c>
      <c r="F70" s="3">
        <f>VLOOKUP($A70,score!$B$7:$AB$146,8,FALSE)</f>
        <v>0</v>
      </c>
      <c r="G70" s="3">
        <f>VLOOKUP($A70,score!$B$7:$AB$146,9,FALSE)</f>
        <v>0</v>
      </c>
      <c r="H70" s="3">
        <f>VLOOKUP($A70,score!$B$7:$AB$146,10,FALSE)</f>
        <v>0</v>
      </c>
      <c r="I70" s="3">
        <f>VLOOKUP($A70,score!$B$7:$AB$146,11,FALSE)</f>
        <v>0</v>
      </c>
      <c r="J70" s="3">
        <f>VLOOKUP($A70,score!$B$7:$AB$146,12,FALSE)</f>
        <v>0</v>
      </c>
      <c r="K70" s="3">
        <f>VLOOKUP($A70,score!$B$7:$AB$146,13,FALSE)</f>
        <v>0</v>
      </c>
      <c r="L70" s="3">
        <f>VLOOKUP($A70,score!$B$7:$AB$146,14,FALSE)</f>
        <v>0</v>
      </c>
      <c r="M70" s="3">
        <f>VLOOKUP($A70,score!$B$7:$AB$146,15,FALSE)</f>
        <v>0</v>
      </c>
      <c r="N70" s="3">
        <f>VLOOKUP($A70,score!$B$7:$AB$146,16,FALSE)</f>
        <v>0</v>
      </c>
      <c r="O70" s="3">
        <f>VLOOKUP($A70,score!$B$7:$AB$146,17,FALSE)</f>
        <v>0</v>
      </c>
      <c r="P70" s="3">
        <f>VLOOKUP($A70,score!$B$7:$AB$146,18,FALSE)</f>
        <v>0</v>
      </c>
      <c r="Q70" s="3">
        <f>VLOOKUP($A70,score!$B$7:$AB$146,19,FALSE)</f>
        <v>0</v>
      </c>
      <c r="R70" s="3">
        <f>VLOOKUP($A70,score!$B$7:$AB$146,20,FALSE)</f>
        <v>0</v>
      </c>
      <c r="S70" s="3">
        <f>VLOOKUP($A70,score!$B$7:$AB$146,21,FALSE)</f>
        <v>0</v>
      </c>
      <c r="T70" s="3">
        <f>VLOOKUP($A70,score!$B$7:$AB$146,22,FALSE)</f>
        <v>0</v>
      </c>
      <c r="U70" s="3">
        <f>VLOOKUP($A70,score!$B$7:$AB$146,23,FALSE)</f>
        <v>0</v>
      </c>
      <c r="V70" s="3">
        <f>VLOOKUP($A70,score!$B$7:$AB$146,24,FALSE)</f>
        <v>0</v>
      </c>
      <c r="W70" s="10">
        <f>VLOOKUP($A70,score!$B$7:$AB$146,25,FALSE)</f>
        <v>200</v>
      </c>
    </row>
    <row r="71" spans="1:23" ht="17" hidden="1" x14ac:dyDescent="0.4">
      <c r="A71" s="61">
        <v>65</v>
      </c>
      <c r="B71" s="23">
        <f>VLOOKUP($A71,score!$B$7:$AD$146,3,FALSE)</f>
        <v>34</v>
      </c>
      <c r="C71" s="29" t="str">
        <f>VLOOKUP($A71,score!$B$7:$AD$146,5,FALSE)</f>
        <v/>
      </c>
      <c r="D71" s="29">
        <f>VLOOKUP($A71,score!$B$7:$AD$146,6,FALSE)</f>
        <v>0</v>
      </c>
      <c r="E71" s="3">
        <f>VLOOKUP($A71,score!$B$7:$AB$146,7,FALSE)</f>
        <v>0</v>
      </c>
      <c r="F71" s="3">
        <f>VLOOKUP($A71,score!$B$7:$AB$146,8,FALSE)</f>
        <v>0</v>
      </c>
      <c r="G71" s="3">
        <f>VLOOKUP($A71,score!$B$7:$AB$146,9,FALSE)</f>
        <v>0</v>
      </c>
      <c r="H71" s="3">
        <f>VLOOKUP($A71,score!$B$7:$AB$146,10,FALSE)</f>
        <v>0</v>
      </c>
      <c r="I71" s="3">
        <f>VLOOKUP($A71,score!$B$7:$AB$146,11,FALSE)</f>
        <v>0</v>
      </c>
      <c r="J71" s="3">
        <f>VLOOKUP($A71,score!$B$7:$AB$146,12,FALSE)</f>
        <v>0</v>
      </c>
      <c r="K71" s="3">
        <f>VLOOKUP($A71,score!$B$7:$AB$146,13,FALSE)</f>
        <v>0</v>
      </c>
      <c r="L71" s="3">
        <f>VLOOKUP($A71,score!$B$7:$AB$146,14,FALSE)</f>
        <v>0</v>
      </c>
      <c r="M71" s="3">
        <f>VLOOKUP($A71,score!$B$7:$AB$146,15,FALSE)</f>
        <v>0</v>
      </c>
      <c r="N71" s="3">
        <f>VLOOKUP($A71,score!$B$7:$AB$146,16,FALSE)</f>
        <v>0</v>
      </c>
      <c r="O71" s="3">
        <f>VLOOKUP($A71,score!$B$7:$AB$146,17,FALSE)</f>
        <v>0</v>
      </c>
      <c r="P71" s="3">
        <f>VLOOKUP($A71,score!$B$7:$AB$146,18,FALSE)</f>
        <v>0</v>
      </c>
      <c r="Q71" s="3">
        <f>VLOOKUP($A71,score!$B$7:$AB$146,19,FALSE)</f>
        <v>0</v>
      </c>
      <c r="R71" s="3">
        <f>VLOOKUP($A71,score!$B$7:$AB$146,20,FALSE)</f>
        <v>0</v>
      </c>
      <c r="S71" s="3">
        <f>VLOOKUP($A71,score!$B$7:$AB$146,21,FALSE)</f>
        <v>0</v>
      </c>
      <c r="T71" s="3">
        <f>VLOOKUP($A71,score!$B$7:$AB$146,22,FALSE)</f>
        <v>0</v>
      </c>
      <c r="U71" s="3">
        <f>VLOOKUP($A71,score!$B$7:$AB$146,23,FALSE)</f>
        <v>0</v>
      </c>
      <c r="V71" s="3">
        <f>VLOOKUP($A71,score!$B$7:$AB$146,24,FALSE)</f>
        <v>0</v>
      </c>
      <c r="W71" s="10">
        <f>VLOOKUP($A71,score!$B$7:$AB$146,25,FALSE)</f>
        <v>200</v>
      </c>
    </row>
    <row r="72" spans="1:23" ht="17" hidden="1" x14ac:dyDescent="0.4">
      <c r="A72" s="61">
        <v>66</v>
      </c>
      <c r="B72" s="23">
        <f>VLOOKUP($A72,score!$B$7:$AD$146,3,FALSE)</f>
        <v>34</v>
      </c>
      <c r="C72" s="29" t="str">
        <f>VLOOKUP($A72,score!$B$7:$AD$146,5,FALSE)</f>
        <v/>
      </c>
      <c r="D72" s="29">
        <f>VLOOKUP($A72,score!$B$7:$AD$146,6,FALSE)</f>
        <v>0</v>
      </c>
      <c r="E72" s="3">
        <f>VLOOKUP($A72,score!$B$7:$AB$146,7,FALSE)</f>
        <v>0</v>
      </c>
      <c r="F72" s="3">
        <f>VLOOKUP($A72,score!$B$7:$AB$146,8,FALSE)</f>
        <v>0</v>
      </c>
      <c r="G72" s="3">
        <f>VLOOKUP($A72,score!$B$7:$AB$146,9,FALSE)</f>
        <v>0</v>
      </c>
      <c r="H72" s="3">
        <f>VLOOKUP($A72,score!$B$7:$AB$146,10,FALSE)</f>
        <v>0</v>
      </c>
      <c r="I72" s="3">
        <f>VLOOKUP($A72,score!$B$7:$AB$146,11,FALSE)</f>
        <v>0</v>
      </c>
      <c r="J72" s="3">
        <f>VLOOKUP($A72,score!$B$7:$AB$146,12,FALSE)</f>
        <v>0</v>
      </c>
      <c r="K72" s="3">
        <f>VLOOKUP($A72,score!$B$7:$AB$146,13,FALSE)</f>
        <v>0</v>
      </c>
      <c r="L72" s="3">
        <f>VLOOKUP($A72,score!$B$7:$AB$146,14,FALSE)</f>
        <v>0</v>
      </c>
      <c r="M72" s="3">
        <f>VLOOKUP($A72,score!$B$7:$AB$146,15,FALSE)</f>
        <v>0</v>
      </c>
      <c r="N72" s="3">
        <f>VLOOKUP($A72,score!$B$7:$AB$146,16,FALSE)</f>
        <v>0</v>
      </c>
      <c r="O72" s="3">
        <f>VLOOKUP($A72,score!$B$7:$AB$146,17,FALSE)</f>
        <v>0</v>
      </c>
      <c r="P72" s="3">
        <f>VLOOKUP($A72,score!$B$7:$AB$146,18,FALSE)</f>
        <v>0</v>
      </c>
      <c r="Q72" s="3">
        <f>VLOOKUP($A72,score!$B$7:$AB$146,19,FALSE)</f>
        <v>0</v>
      </c>
      <c r="R72" s="3">
        <f>VLOOKUP($A72,score!$B$7:$AB$146,20,FALSE)</f>
        <v>0</v>
      </c>
      <c r="S72" s="3">
        <f>VLOOKUP($A72,score!$B$7:$AB$146,21,FALSE)</f>
        <v>0</v>
      </c>
      <c r="T72" s="3">
        <f>VLOOKUP($A72,score!$B$7:$AB$146,22,FALSE)</f>
        <v>0</v>
      </c>
      <c r="U72" s="3">
        <f>VLOOKUP($A72,score!$B$7:$AB$146,23,FALSE)</f>
        <v>0</v>
      </c>
      <c r="V72" s="3">
        <f>VLOOKUP($A72,score!$B$7:$AB$146,24,FALSE)</f>
        <v>0</v>
      </c>
      <c r="W72" s="10">
        <f>VLOOKUP($A72,score!$B$7:$AB$146,25,FALSE)</f>
        <v>200</v>
      </c>
    </row>
    <row r="73" spans="1:23" ht="17" hidden="1" x14ac:dyDescent="0.4">
      <c r="A73" s="61">
        <v>67</v>
      </c>
      <c r="B73" s="23">
        <f>VLOOKUP($A73,score!$B$7:$AD$146,3,FALSE)</f>
        <v>34</v>
      </c>
      <c r="C73" s="29" t="str">
        <f>VLOOKUP($A73,score!$B$7:$AD$146,5,FALSE)</f>
        <v/>
      </c>
      <c r="D73" s="29">
        <f>VLOOKUP($A73,score!$B$7:$AD$146,6,FALSE)</f>
        <v>0</v>
      </c>
      <c r="E73" s="3">
        <f>VLOOKUP($A73,score!$B$7:$AB$146,7,FALSE)</f>
        <v>0</v>
      </c>
      <c r="F73" s="3">
        <f>VLOOKUP($A73,score!$B$7:$AB$146,8,FALSE)</f>
        <v>0</v>
      </c>
      <c r="G73" s="3">
        <f>VLOOKUP($A73,score!$B$7:$AB$146,9,FALSE)</f>
        <v>0</v>
      </c>
      <c r="H73" s="3">
        <f>VLOOKUP($A73,score!$B$7:$AB$146,10,FALSE)</f>
        <v>0</v>
      </c>
      <c r="I73" s="3">
        <f>VLOOKUP($A73,score!$B$7:$AB$146,11,FALSE)</f>
        <v>0</v>
      </c>
      <c r="J73" s="3">
        <f>VLOOKUP($A73,score!$B$7:$AB$146,12,FALSE)</f>
        <v>0</v>
      </c>
      <c r="K73" s="3">
        <f>VLOOKUP($A73,score!$B$7:$AB$146,13,FALSE)</f>
        <v>0</v>
      </c>
      <c r="L73" s="3">
        <f>VLOOKUP($A73,score!$B$7:$AB$146,14,FALSE)</f>
        <v>0</v>
      </c>
      <c r="M73" s="3">
        <f>VLOOKUP($A73,score!$B$7:$AB$146,15,FALSE)</f>
        <v>0</v>
      </c>
      <c r="N73" s="3">
        <f>VLOOKUP($A73,score!$B$7:$AB$146,16,FALSE)</f>
        <v>0</v>
      </c>
      <c r="O73" s="3">
        <f>VLOOKUP($A73,score!$B$7:$AB$146,17,FALSE)</f>
        <v>0</v>
      </c>
      <c r="P73" s="3">
        <f>VLOOKUP($A73,score!$B$7:$AB$146,18,FALSE)</f>
        <v>0</v>
      </c>
      <c r="Q73" s="3">
        <f>VLOOKUP($A73,score!$B$7:$AB$146,19,FALSE)</f>
        <v>0</v>
      </c>
      <c r="R73" s="3">
        <f>VLOOKUP($A73,score!$B$7:$AB$146,20,FALSE)</f>
        <v>0</v>
      </c>
      <c r="S73" s="3">
        <f>VLOOKUP($A73,score!$B$7:$AB$146,21,FALSE)</f>
        <v>0</v>
      </c>
      <c r="T73" s="3">
        <f>VLOOKUP($A73,score!$B$7:$AB$146,22,FALSE)</f>
        <v>0</v>
      </c>
      <c r="U73" s="3">
        <f>VLOOKUP($A73,score!$B$7:$AB$146,23,FALSE)</f>
        <v>0</v>
      </c>
      <c r="V73" s="3">
        <f>VLOOKUP($A73,score!$B$7:$AB$146,24,FALSE)</f>
        <v>0</v>
      </c>
      <c r="W73" s="10">
        <f>VLOOKUP($A73,score!$B$7:$AB$146,25,FALSE)</f>
        <v>200</v>
      </c>
    </row>
    <row r="74" spans="1:23" ht="17" hidden="1" x14ac:dyDescent="0.4">
      <c r="A74" s="61">
        <v>68</v>
      </c>
      <c r="B74" s="23">
        <f>VLOOKUP($A74,score!$B$7:$AD$146,3,FALSE)</f>
        <v>34</v>
      </c>
      <c r="C74" s="29" t="str">
        <f>VLOOKUP($A74,score!$B$7:$AD$146,5,FALSE)</f>
        <v/>
      </c>
      <c r="D74" s="29">
        <f>VLOOKUP($A74,score!$B$7:$AD$146,6,FALSE)</f>
        <v>0</v>
      </c>
      <c r="E74" s="3">
        <f>VLOOKUP($A74,score!$B$7:$AB$146,7,FALSE)</f>
        <v>0</v>
      </c>
      <c r="F74" s="3">
        <f>VLOOKUP($A74,score!$B$7:$AB$146,8,FALSE)</f>
        <v>0</v>
      </c>
      <c r="G74" s="3">
        <f>VLOOKUP($A74,score!$B$7:$AB$146,9,FALSE)</f>
        <v>0</v>
      </c>
      <c r="H74" s="3">
        <f>VLOOKUP($A74,score!$B$7:$AB$146,10,FALSE)</f>
        <v>0</v>
      </c>
      <c r="I74" s="3">
        <f>VLOOKUP($A74,score!$B$7:$AB$146,11,FALSE)</f>
        <v>0</v>
      </c>
      <c r="J74" s="3">
        <f>VLOOKUP($A74,score!$B$7:$AB$146,12,FALSE)</f>
        <v>0</v>
      </c>
      <c r="K74" s="3">
        <f>VLOOKUP($A74,score!$B$7:$AB$146,13,FALSE)</f>
        <v>0</v>
      </c>
      <c r="L74" s="3">
        <f>VLOOKUP($A74,score!$B$7:$AB$146,14,FALSE)</f>
        <v>0</v>
      </c>
      <c r="M74" s="3">
        <f>VLOOKUP($A74,score!$B$7:$AB$146,15,FALSE)</f>
        <v>0</v>
      </c>
      <c r="N74" s="3">
        <f>VLOOKUP($A74,score!$B$7:$AB$146,16,FALSE)</f>
        <v>0</v>
      </c>
      <c r="O74" s="3">
        <f>VLOOKUP($A74,score!$B$7:$AB$146,17,FALSE)</f>
        <v>0</v>
      </c>
      <c r="P74" s="3">
        <f>VLOOKUP($A74,score!$B$7:$AB$146,18,FALSE)</f>
        <v>0</v>
      </c>
      <c r="Q74" s="3">
        <f>VLOOKUP($A74,score!$B$7:$AB$146,19,FALSE)</f>
        <v>0</v>
      </c>
      <c r="R74" s="3">
        <f>VLOOKUP($A74,score!$B$7:$AB$146,20,FALSE)</f>
        <v>0</v>
      </c>
      <c r="S74" s="3">
        <f>VLOOKUP($A74,score!$B$7:$AB$146,21,FALSE)</f>
        <v>0</v>
      </c>
      <c r="T74" s="3">
        <f>VLOOKUP($A74,score!$B$7:$AB$146,22,FALSE)</f>
        <v>0</v>
      </c>
      <c r="U74" s="3">
        <f>VLOOKUP($A74,score!$B$7:$AB$146,23,FALSE)</f>
        <v>0</v>
      </c>
      <c r="V74" s="3">
        <f>VLOOKUP($A74,score!$B$7:$AB$146,24,FALSE)</f>
        <v>0</v>
      </c>
      <c r="W74" s="10">
        <f>VLOOKUP($A74,score!$B$7:$AB$146,25,FALSE)</f>
        <v>200</v>
      </c>
    </row>
    <row r="75" spans="1:23" ht="17" hidden="1" x14ac:dyDescent="0.4">
      <c r="A75" s="61">
        <v>69</v>
      </c>
      <c r="B75" s="23">
        <f>VLOOKUP($A75,score!$B$7:$AD$146,3,FALSE)</f>
        <v>34</v>
      </c>
      <c r="C75" s="29" t="str">
        <f>VLOOKUP($A75,score!$B$7:$AD$146,5,FALSE)</f>
        <v/>
      </c>
      <c r="D75" s="29">
        <f>VLOOKUP($A75,score!$B$7:$AD$146,6,FALSE)</f>
        <v>0</v>
      </c>
      <c r="E75" s="3">
        <f>VLOOKUP($A75,score!$B$7:$AB$146,7,FALSE)</f>
        <v>0</v>
      </c>
      <c r="F75" s="3">
        <f>VLOOKUP($A75,score!$B$7:$AB$146,8,FALSE)</f>
        <v>0</v>
      </c>
      <c r="G75" s="3">
        <f>VLOOKUP($A75,score!$B$7:$AB$146,9,FALSE)</f>
        <v>0</v>
      </c>
      <c r="H75" s="3">
        <f>VLOOKUP($A75,score!$B$7:$AB$146,10,FALSE)</f>
        <v>0</v>
      </c>
      <c r="I75" s="3">
        <f>VLOOKUP($A75,score!$B$7:$AB$146,11,FALSE)</f>
        <v>0</v>
      </c>
      <c r="J75" s="3">
        <f>VLOOKUP($A75,score!$B$7:$AB$146,12,FALSE)</f>
        <v>0</v>
      </c>
      <c r="K75" s="3">
        <f>VLOOKUP($A75,score!$B$7:$AB$146,13,FALSE)</f>
        <v>0</v>
      </c>
      <c r="L75" s="3">
        <f>VLOOKUP($A75,score!$B$7:$AB$146,14,FALSE)</f>
        <v>0</v>
      </c>
      <c r="M75" s="3">
        <f>VLOOKUP($A75,score!$B$7:$AB$146,15,FALSE)</f>
        <v>0</v>
      </c>
      <c r="N75" s="3">
        <f>VLOOKUP($A75,score!$B$7:$AB$146,16,FALSE)</f>
        <v>0</v>
      </c>
      <c r="O75" s="3">
        <f>VLOOKUP($A75,score!$B$7:$AB$146,17,FALSE)</f>
        <v>0</v>
      </c>
      <c r="P75" s="3">
        <f>VLOOKUP($A75,score!$B$7:$AB$146,18,FALSE)</f>
        <v>0</v>
      </c>
      <c r="Q75" s="3">
        <f>VLOOKUP($A75,score!$B$7:$AB$146,19,FALSE)</f>
        <v>0</v>
      </c>
      <c r="R75" s="3">
        <f>VLOOKUP($A75,score!$B$7:$AB$146,20,FALSE)</f>
        <v>0</v>
      </c>
      <c r="S75" s="3">
        <f>VLOOKUP($A75,score!$B$7:$AB$146,21,FALSE)</f>
        <v>0</v>
      </c>
      <c r="T75" s="3">
        <f>VLOOKUP($A75,score!$B$7:$AB$146,22,FALSE)</f>
        <v>0</v>
      </c>
      <c r="U75" s="3">
        <f>VLOOKUP($A75,score!$B$7:$AB$146,23,FALSE)</f>
        <v>0</v>
      </c>
      <c r="V75" s="3">
        <f>VLOOKUP($A75,score!$B$7:$AB$146,24,FALSE)</f>
        <v>0</v>
      </c>
      <c r="W75" s="10">
        <f>VLOOKUP($A75,score!$B$7:$AB$146,25,FALSE)</f>
        <v>200</v>
      </c>
    </row>
    <row r="76" spans="1:23" ht="17" hidden="1" x14ac:dyDescent="0.4">
      <c r="A76" s="61">
        <v>70</v>
      </c>
      <c r="B76" s="23">
        <f>VLOOKUP($A76,score!$B$7:$AD$146,3,FALSE)</f>
        <v>34</v>
      </c>
      <c r="C76" s="29" t="str">
        <f>VLOOKUP($A76,score!$B$7:$AD$146,5,FALSE)</f>
        <v/>
      </c>
      <c r="D76" s="29">
        <f>VLOOKUP($A76,score!$B$7:$AD$146,6,FALSE)</f>
        <v>0</v>
      </c>
      <c r="E76" s="3">
        <f>VLOOKUP($A76,score!$B$7:$AB$146,7,FALSE)</f>
        <v>0</v>
      </c>
      <c r="F76" s="3">
        <f>VLOOKUP($A76,score!$B$7:$AB$146,8,FALSE)</f>
        <v>0</v>
      </c>
      <c r="G76" s="3">
        <f>VLOOKUP($A76,score!$B$7:$AB$146,9,FALSE)</f>
        <v>0</v>
      </c>
      <c r="H76" s="3">
        <f>VLOOKUP($A76,score!$B$7:$AB$146,10,FALSE)</f>
        <v>0</v>
      </c>
      <c r="I76" s="3">
        <f>VLOOKUP($A76,score!$B$7:$AB$146,11,FALSE)</f>
        <v>0</v>
      </c>
      <c r="J76" s="3">
        <f>VLOOKUP($A76,score!$B$7:$AB$146,12,FALSE)</f>
        <v>0</v>
      </c>
      <c r="K76" s="3">
        <f>VLOOKUP($A76,score!$B$7:$AB$146,13,FALSE)</f>
        <v>0</v>
      </c>
      <c r="L76" s="3">
        <f>VLOOKUP($A76,score!$B$7:$AB$146,14,FALSE)</f>
        <v>0</v>
      </c>
      <c r="M76" s="3">
        <f>VLOOKUP($A76,score!$B$7:$AB$146,15,FALSE)</f>
        <v>0</v>
      </c>
      <c r="N76" s="3">
        <f>VLOOKUP($A76,score!$B$7:$AB$146,16,FALSE)</f>
        <v>0</v>
      </c>
      <c r="O76" s="3">
        <f>VLOOKUP($A76,score!$B$7:$AB$146,17,FALSE)</f>
        <v>0</v>
      </c>
      <c r="P76" s="3">
        <f>VLOOKUP($A76,score!$B$7:$AB$146,18,FALSE)</f>
        <v>0</v>
      </c>
      <c r="Q76" s="3">
        <f>VLOOKUP($A76,score!$B$7:$AB$146,19,FALSE)</f>
        <v>0</v>
      </c>
      <c r="R76" s="3">
        <f>VLOOKUP($A76,score!$B$7:$AB$146,20,FALSE)</f>
        <v>0</v>
      </c>
      <c r="S76" s="3">
        <f>VLOOKUP($A76,score!$B$7:$AB$146,21,FALSE)</f>
        <v>0</v>
      </c>
      <c r="T76" s="3">
        <f>VLOOKUP($A76,score!$B$7:$AB$146,22,FALSE)</f>
        <v>0</v>
      </c>
      <c r="U76" s="3">
        <f>VLOOKUP($A76,score!$B$7:$AB$146,23,FALSE)</f>
        <v>0</v>
      </c>
      <c r="V76" s="3">
        <f>VLOOKUP($A76,score!$B$7:$AB$146,24,FALSE)</f>
        <v>0</v>
      </c>
      <c r="W76" s="10">
        <f>VLOOKUP($A76,score!$B$7:$AB$146,25,FALSE)</f>
        <v>200</v>
      </c>
    </row>
    <row r="77" spans="1:23" ht="17" hidden="1" x14ac:dyDescent="0.4">
      <c r="A77" s="61">
        <v>71</v>
      </c>
      <c r="B77" s="23">
        <f>VLOOKUP($A77,score!$B$7:$AD$146,3,FALSE)</f>
        <v>34</v>
      </c>
      <c r="C77" s="29" t="str">
        <f>VLOOKUP($A77,score!$B$7:$AD$146,5,FALSE)</f>
        <v/>
      </c>
      <c r="D77" s="29">
        <f>VLOOKUP($A77,score!$B$7:$AD$146,6,FALSE)</f>
        <v>0</v>
      </c>
      <c r="E77" s="3">
        <f>VLOOKUP($A77,score!$B$7:$AB$146,7,FALSE)</f>
        <v>0</v>
      </c>
      <c r="F77" s="3">
        <f>VLOOKUP($A77,score!$B$7:$AB$146,8,FALSE)</f>
        <v>0</v>
      </c>
      <c r="G77" s="3">
        <f>VLOOKUP($A77,score!$B$7:$AB$146,9,FALSE)</f>
        <v>0</v>
      </c>
      <c r="H77" s="3">
        <f>VLOOKUP($A77,score!$B$7:$AB$146,10,FALSE)</f>
        <v>0</v>
      </c>
      <c r="I77" s="3">
        <f>VLOOKUP($A77,score!$B$7:$AB$146,11,FALSE)</f>
        <v>0</v>
      </c>
      <c r="J77" s="3">
        <f>VLOOKUP($A77,score!$B$7:$AB$146,12,FALSE)</f>
        <v>0</v>
      </c>
      <c r="K77" s="3">
        <f>VLOOKUP($A77,score!$B$7:$AB$146,13,FALSE)</f>
        <v>0</v>
      </c>
      <c r="L77" s="3">
        <f>VLOOKUP($A77,score!$B$7:$AB$146,14,FALSE)</f>
        <v>0</v>
      </c>
      <c r="M77" s="3">
        <f>VLOOKUP($A77,score!$B$7:$AB$146,15,FALSE)</f>
        <v>0</v>
      </c>
      <c r="N77" s="3">
        <f>VLOOKUP($A77,score!$B$7:$AB$146,16,FALSE)</f>
        <v>0</v>
      </c>
      <c r="O77" s="3">
        <f>VLOOKUP($A77,score!$B$7:$AB$146,17,FALSE)</f>
        <v>0</v>
      </c>
      <c r="P77" s="3">
        <f>VLOOKUP($A77,score!$B$7:$AB$146,18,FALSE)</f>
        <v>0</v>
      </c>
      <c r="Q77" s="3">
        <f>VLOOKUP($A77,score!$B$7:$AB$146,19,FALSE)</f>
        <v>0</v>
      </c>
      <c r="R77" s="3">
        <f>VLOOKUP($A77,score!$B$7:$AB$146,20,FALSE)</f>
        <v>0</v>
      </c>
      <c r="S77" s="3">
        <f>VLOOKUP($A77,score!$B$7:$AB$146,21,FALSE)</f>
        <v>0</v>
      </c>
      <c r="T77" s="3">
        <f>VLOOKUP($A77,score!$B$7:$AB$146,22,FALSE)</f>
        <v>0</v>
      </c>
      <c r="U77" s="3">
        <f>VLOOKUP($A77,score!$B$7:$AB$146,23,FALSE)</f>
        <v>0</v>
      </c>
      <c r="V77" s="3">
        <f>VLOOKUP($A77,score!$B$7:$AB$146,24,FALSE)</f>
        <v>0</v>
      </c>
      <c r="W77" s="10">
        <f>VLOOKUP($A77,score!$B$7:$AB$146,25,FALSE)</f>
        <v>200</v>
      </c>
    </row>
    <row r="78" spans="1:23" ht="17" hidden="1" x14ac:dyDescent="0.4">
      <c r="A78" s="61">
        <v>72</v>
      </c>
      <c r="B78" s="23">
        <f>VLOOKUP($A78,score!$B$7:$AD$146,3,FALSE)</f>
        <v>34</v>
      </c>
      <c r="C78" s="29" t="str">
        <f>VLOOKUP($A78,score!$B$7:$AD$146,5,FALSE)</f>
        <v/>
      </c>
      <c r="D78" s="29">
        <f>VLOOKUP($A78,score!$B$7:$AD$146,6,FALSE)</f>
        <v>0</v>
      </c>
      <c r="E78" s="3">
        <f>VLOOKUP($A78,score!$B$7:$AB$146,7,FALSE)</f>
        <v>0</v>
      </c>
      <c r="F78" s="3">
        <f>VLOOKUP($A78,score!$B$7:$AB$146,8,FALSE)</f>
        <v>0</v>
      </c>
      <c r="G78" s="3">
        <f>VLOOKUP($A78,score!$B$7:$AB$146,9,FALSE)</f>
        <v>0</v>
      </c>
      <c r="H78" s="3">
        <f>VLOOKUP($A78,score!$B$7:$AB$146,10,FALSE)</f>
        <v>0</v>
      </c>
      <c r="I78" s="3">
        <f>VLOOKUP($A78,score!$B$7:$AB$146,11,FALSE)</f>
        <v>0</v>
      </c>
      <c r="J78" s="3">
        <f>VLOOKUP($A78,score!$B$7:$AB$146,12,FALSE)</f>
        <v>0</v>
      </c>
      <c r="K78" s="3">
        <f>VLOOKUP($A78,score!$B$7:$AB$146,13,FALSE)</f>
        <v>0</v>
      </c>
      <c r="L78" s="3">
        <f>VLOOKUP($A78,score!$B$7:$AB$146,14,FALSE)</f>
        <v>0</v>
      </c>
      <c r="M78" s="3">
        <f>VLOOKUP($A78,score!$B$7:$AB$146,15,FALSE)</f>
        <v>0</v>
      </c>
      <c r="N78" s="3">
        <f>VLOOKUP($A78,score!$B$7:$AB$146,16,FALSE)</f>
        <v>0</v>
      </c>
      <c r="O78" s="3">
        <f>VLOOKUP($A78,score!$B$7:$AB$146,17,FALSE)</f>
        <v>0</v>
      </c>
      <c r="P78" s="3">
        <f>VLOOKUP($A78,score!$B$7:$AB$146,18,FALSE)</f>
        <v>0</v>
      </c>
      <c r="Q78" s="3">
        <f>VLOOKUP($A78,score!$B$7:$AB$146,19,FALSE)</f>
        <v>0</v>
      </c>
      <c r="R78" s="3">
        <f>VLOOKUP($A78,score!$B$7:$AB$146,20,FALSE)</f>
        <v>0</v>
      </c>
      <c r="S78" s="3">
        <f>VLOOKUP($A78,score!$B$7:$AB$146,21,FALSE)</f>
        <v>0</v>
      </c>
      <c r="T78" s="3">
        <f>VLOOKUP($A78,score!$B$7:$AB$146,22,FALSE)</f>
        <v>0</v>
      </c>
      <c r="U78" s="3">
        <f>VLOOKUP($A78,score!$B$7:$AB$146,23,FALSE)</f>
        <v>0</v>
      </c>
      <c r="V78" s="3">
        <f>VLOOKUP($A78,score!$B$7:$AB$146,24,FALSE)</f>
        <v>0</v>
      </c>
      <c r="W78" s="10">
        <f>VLOOKUP($A78,score!$B$7:$AB$146,25,FALSE)</f>
        <v>200</v>
      </c>
    </row>
    <row r="79" spans="1:23" ht="17" hidden="1" x14ac:dyDescent="0.4">
      <c r="A79" s="61">
        <v>73</v>
      </c>
      <c r="B79" s="23">
        <f>VLOOKUP($A79,score!$B$7:$AD$146,3,FALSE)</f>
        <v>34</v>
      </c>
      <c r="C79" s="29" t="str">
        <f>VLOOKUP($A79,score!$B$7:$AD$146,5,FALSE)</f>
        <v/>
      </c>
      <c r="D79" s="29">
        <f>VLOOKUP($A79,score!$B$7:$AD$146,6,FALSE)</f>
        <v>0</v>
      </c>
      <c r="E79" s="3">
        <f>VLOOKUP($A79,score!$B$7:$AB$146,7,FALSE)</f>
        <v>0</v>
      </c>
      <c r="F79" s="3">
        <f>VLOOKUP($A79,score!$B$7:$AB$146,8,FALSE)</f>
        <v>0</v>
      </c>
      <c r="G79" s="3">
        <f>VLOOKUP($A79,score!$B$7:$AB$146,9,FALSE)</f>
        <v>0</v>
      </c>
      <c r="H79" s="3">
        <f>VLOOKUP($A79,score!$B$7:$AB$146,10,FALSE)</f>
        <v>0</v>
      </c>
      <c r="I79" s="3">
        <f>VLOOKUP($A79,score!$B$7:$AB$146,11,FALSE)</f>
        <v>0</v>
      </c>
      <c r="J79" s="3">
        <f>VLOOKUP($A79,score!$B$7:$AB$146,12,FALSE)</f>
        <v>0</v>
      </c>
      <c r="K79" s="3">
        <f>VLOOKUP($A79,score!$B$7:$AB$146,13,FALSE)</f>
        <v>0</v>
      </c>
      <c r="L79" s="3">
        <f>VLOOKUP($A79,score!$B$7:$AB$146,14,FALSE)</f>
        <v>0</v>
      </c>
      <c r="M79" s="3">
        <f>VLOOKUP($A79,score!$B$7:$AB$146,15,FALSE)</f>
        <v>0</v>
      </c>
      <c r="N79" s="3">
        <f>VLOOKUP($A79,score!$B$7:$AB$146,16,FALSE)</f>
        <v>0</v>
      </c>
      <c r="O79" s="3">
        <f>VLOOKUP($A79,score!$B$7:$AB$146,17,FALSE)</f>
        <v>0</v>
      </c>
      <c r="P79" s="3">
        <f>VLOOKUP($A79,score!$B$7:$AB$146,18,FALSE)</f>
        <v>0</v>
      </c>
      <c r="Q79" s="3">
        <f>VLOOKUP($A79,score!$B$7:$AB$146,19,FALSE)</f>
        <v>0</v>
      </c>
      <c r="R79" s="3">
        <f>VLOOKUP($A79,score!$B$7:$AB$146,20,FALSE)</f>
        <v>0</v>
      </c>
      <c r="S79" s="3">
        <f>VLOOKUP($A79,score!$B$7:$AB$146,21,FALSE)</f>
        <v>0</v>
      </c>
      <c r="T79" s="3">
        <f>VLOOKUP($A79,score!$B$7:$AB$146,22,FALSE)</f>
        <v>0</v>
      </c>
      <c r="U79" s="3">
        <f>VLOOKUP($A79,score!$B$7:$AB$146,23,FALSE)</f>
        <v>0</v>
      </c>
      <c r="V79" s="3">
        <f>VLOOKUP($A79,score!$B$7:$AB$146,24,FALSE)</f>
        <v>0</v>
      </c>
      <c r="W79" s="10">
        <f>VLOOKUP($A79,score!$B$7:$AB$146,25,FALSE)</f>
        <v>200</v>
      </c>
    </row>
    <row r="80" spans="1:23" ht="17" hidden="1" x14ac:dyDescent="0.4">
      <c r="A80" s="61">
        <v>74</v>
      </c>
      <c r="B80" s="23">
        <f>VLOOKUP($A80,score!$B$7:$AD$146,3,FALSE)</f>
        <v>34</v>
      </c>
      <c r="C80" s="29" t="str">
        <f>VLOOKUP($A80,score!$B$7:$AD$146,5,FALSE)</f>
        <v/>
      </c>
      <c r="D80" s="29">
        <f>VLOOKUP($A80,score!$B$7:$AD$146,6,FALSE)</f>
        <v>0</v>
      </c>
      <c r="E80" s="3">
        <f>VLOOKUP($A80,score!$B$7:$AB$146,7,FALSE)</f>
        <v>0</v>
      </c>
      <c r="F80" s="3">
        <f>VLOOKUP($A80,score!$B$7:$AB$146,8,FALSE)</f>
        <v>0</v>
      </c>
      <c r="G80" s="3">
        <f>VLOOKUP($A80,score!$B$7:$AB$146,9,FALSE)</f>
        <v>0</v>
      </c>
      <c r="H80" s="3">
        <f>VLOOKUP($A80,score!$B$7:$AB$146,10,FALSE)</f>
        <v>0</v>
      </c>
      <c r="I80" s="3">
        <f>VLOOKUP($A80,score!$B$7:$AB$146,11,FALSE)</f>
        <v>0</v>
      </c>
      <c r="J80" s="3">
        <f>VLOOKUP($A80,score!$B$7:$AB$146,12,FALSE)</f>
        <v>0</v>
      </c>
      <c r="K80" s="3">
        <f>VLOOKUP($A80,score!$B$7:$AB$146,13,FALSE)</f>
        <v>0</v>
      </c>
      <c r="L80" s="3">
        <f>VLOOKUP($A80,score!$B$7:$AB$146,14,FALSE)</f>
        <v>0</v>
      </c>
      <c r="M80" s="3">
        <f>VLOOKUP($A80,score!$B$7:$AB$146,15,FALSE)</f>
        <v>0</v>
      </c>
      <c r="N80" s="3">
        <f>VLOOKUP($A80,score!$B$7:$AB$146,16,FALSE)</f>
        <v>0</v>
      </c>
      <c r="O80" s="3">
        <f>VLOOKUP($A80,score!$B$7:$AB$146,17,FALSE)</f>
        <v>0</v>
      </c>
      <c r="P80" s="3">
        <f>VLOOKUP($A80,score!$B$7:$AB$146,18,FALSE)</f>
        <v>0</v>
      </c>
      <c r="Q80" s="3">
        <f>VLOOKUP($A80,score!$B$7:$AB$146,19,FALSE)</f>
        <v>0</v>
      </c>
      <c r="R80" s="3">
        <f>VLOOKUP($A80,score!$B$7:$AB$146,20,FALSE)</f>
        <v>0</v>
      </c>
      <c r="S80" s="3">
        <f>VLOOKUP($A80,score!$B$7:$AB$146,21,FALSE)</f>
        <v>0</v>
      </c>
      <c r="T80" s="3">
        <f>VLOOKUP($A80,score!$B$7:$AB$146,22,FALSE)</f>
        <v>0</v>
      </c>
      <c r="U80" s="3">
        <f>VLOOKUP($A80,score!$B$7:$AB$146,23,FALSE)</f>
        <v>0</v>
      </c>
      <c r="V80" s="3">
        <f>VLOOKUP($A80,score!$B$7:$AB$146,24,FALSE)</f>
        <v>0</v>
      </c>
      <c r="W80" s="10">
        <f>VLOOKUP($A80,score!$B$7:$AB$146,25,FALSE)</f>
        <v>200</v>
      </c>
    </row>
    <row r="81" spans="1:23" ht="17" hidden="1" x14ac:dyDescent="0.4">
      <c r="A81" s="61">
        <v>75</v>
      </c>
      <c r="B81" s="23">
        <f>VLOOKUP($A81,score!$B$7:$AD$146,3,FALSE)</f>
        <v>34</v>
      </c>
      <c r="C81" s="29" t="str">
        <f>VLOOKUP($A81,score!$B$7:$AD$146,5,FALSE)</f>
        <v/>
      </c>
      <c r="D81" s="29">
        <f>VLOOKUP($A81,score!$B$7:$AD$146,6,FALSE)</f>
        <v>0</v>
      </c>
      <c r="E81" s="3">
        <f>VLOOKUP($A81,score!$B$7:$AB$146,7,FALSE)</f>
        <v>0</v>
      </c>
      <c r="F81" s="3">
        <f>VLOOKUP($A81,score!$B$7:$AB$146,8,FALSE)</f>
        <v>0</v>
      </c>
      <c r="G81" s="3">
        <f>VLOOKUP($A81,score!$B$7:$AB$146,9,FALSE)</f>
        <v>0</v>
      </c>
      <c r="H81" s="3">
        <f>VLOOKUP($A81,score!$B$7:$AB$146,10,FALSE)</f>
        <v>0</v>
      </c>
      <c r="I81" s="3">
        <f>VLOOKUP($A81,score!$B$7:$AB$146,11,FALSE)</f>
        <v>0</v>
      </c>
      <c r="J81" s="3">
        <f>VLOOKUP($A81,score!$B$7:$AB$146,12,FALSE)</f>
        <v>0</v>
      </c>
      <c r="K81" s="3">
        <f>VLOOKUP($A81,score!$B$7:$AB$146,13,FALSE)</f>
        <v>0</v>
      </c>
      <c r="L81" s="3">
        <f>VLOOKUP($A81,score!$B$7:$AB$146,14,FALSE)</f>
        <v>0</v>
      </c>
      <c r="M81" s="3">
        <f>VLOOKUP($A81,score!$B$7:$AB$146,15,FALSE)</f>
        <v>0</v>
      </c>
      <c r="N81" s="3">
        <f>VLOOKUP($A81,score!$B$7:$AB$146,16,FALSE)</f>
        <v>0</v>
      </c>
      <c r="O81" s="3">
        <f>VLOOKUP($A81,score!$B$7:$AB$146,17,FALSE)</f>
        <v>0</v>
      </c>
      <c r="P81" s="3">
        <f>VLOOKUP($A81,score!$B$7:$AB$146,18,FALSE)</f>
        <v>0</v>
      </c>
      <c r="Q81" s="3">
        <f>VLOOKUP($A81,score!$B$7:$AB$146,19,FALSE)</f>
        <v>0</v>
      </c>
      <c r="R81" s="3">
        <f>VLOOKUP($A81,score!$B$7:$AB$146,20,FALSE)</f>
        <v>0</v>
      </c>
      <c r="S81" s="3">
        <f>VLOOKUP($A81,score!$B$7:$AB$146,21,FALSE)</f>
        <v>0</v>
      </c>
      <c r="T81" s="3">
        <f>VLOOKUP($A81,score!$B$7:$AB$146,22,FALSE)</f>
        <v>0</v>
      </c>
      <c r="U81" s="3">
        <f>VLOOKUP($A81,score!$B$7:$AB$146,23,FALSE)</f>
        <v>0</v>
      </c>
      <c r="V81" s="3">
        <f>VLOOKUP($A81,score!$B$7:$AB$146,24,FALSE)</f>
        <v>0</v>
      </c>
      <c r="W81" s="10">
        <f>VLOOKUP($A81,score!$B$7:$AB$146,25,FALSE)</f>
        <v>200</v>
      </c>
    </row>
    <row r="82" spans="1:23" ht="17" hidden="1" x14ac:dyDescent="0.4">
      <c r="A82" s="61">
        <v>76</v>
      </c>
      <c r="B82" s="23">
        <f>VLOOKUP($A82,score!$B$7:$AD$146,3,FALSE)</f>
        <v>34</v>
      </c>
      <c r="C82" s="29" t="str">
        <f>VLOOKUP($A82,score!$B$7:$AD$146,5,FALSE)</f>
        <v/>
      </c>
      <c r="D82" s="29">
        <f>VLOOKUP($A82,score!$B$7:$AD$146,6,FALSE)</f>
        <v>0</v>
      </c>
      <c r="E82" s="3">
        <f>VLOOKUP($A82,score!$B$7:$AB$146,7,FALSE)</f>
        <v>0</v>
      </c>
      <c r="F82" s="3">
        <f>VLOOKUP($A82,score!$B$7:$AB$146,8,FALSE)</f>
        <v>0</v>
      </c>
      <c r="G82" s="3">
        <f>VLOOKUP($A82,score!$B$7:$AB$146,9,FALSE)</f>
        <v>0</v>
      </c>
      <c r="H82" s="3">
        <f>VLOOKUP($A82,score!$B$7:$AB$146,10,FALSE)</f>
        <v>0</v>
      </c>
      <c r="I82" s="3">
        <f>VLOOKUP($A82,score!$B$7:$AB$146,11,FALSE)</f>
        <v>0</v>
      </c>
      <c r="J82" s="3">
        <f>VLOOKUP($A82,score!$B$7:$AB$146,12,FALSE)</f>
        <v>0</v>
      </c>
      <c r="K82" s="3">
        <f>VLOOKUP($A82,score!$B$7:$AB$146,13,FALSE)</f>
        <v>0</v>
      </c>
      <c r="L82" s="3">
        <f>VLOOKUP($A82,score!$B$7:$AB$146,14,FALSE)</f>
        <v>0</v>
      </c>
      <c r="M82" s="3">
        <f>VLOOKUP($A82,score!$B$7:$AB$146,15,FALSE)</f>
        <v>0</v>
      </c>
      <c r="N82" s="3">
        <f>VLOOKUP($A82,score!$B$7:$AB$146,16,FALSE)</f>
        <v>0</v>
      </c>
      <c r="O82" s="3">
        <f>VLOOKUP($A82,score!$B$7:$AB$146,17,FALSE)</f>
        <v>0</v>
      </c>
      <c r="P82" s="3">
        <f>VLOOKUP($A82,score!$B$7:$AB$146,18,FALSE)</f>
        <v>0</v>
      </c>
      <c r="Q82" s="3">
        <f>VLOOKUP($A82,score!$B$7:$AB$146,19,FALSE)</f>
        <v>0</v>
      </c>
      <c r="R82" s="3">
        <f>VLOOKUP($A82,score!$B$7:$AB$146,20,FALSE)</f>
        <v>0</v>
      </c>
      <c r="S82" s="3">
        <f>VLOOKUP($A82,score!$B$7:$AB$146,21,FALSE)</f>
        <v>0</v>
      </c>
      <c r="T82" s="3">
        <f>VLOOKUP($A82,score!$B$7:$AB$146,22,FALSE)</f>
        <v>0</v>
      </c>
      <c r="U82" s="3">
        <f>VLOOKUP($A82,score!$B$7:$AB$146,23,FALSE)</f>
        <v>0</v>
      </c>
      <c r="V82" s="3">
        <f>VLOOKUP($A82,score!$B$7:$AB$146,24,FALSE)</f>
        <v>0</v>
      </c>
      <c r="W82" s="10">
        <f>VLOOKUP($A82,score!$B$7:$AB$146,25,FALSE)</f>
        <v>200</v>
      </c>
    </row>
    <row r="83" spans="1:23" ht="17" hidden="1" x14ac:dyDescent="0.4">
      <c r="A83" s="61">
        <v>77</v>
      </c>
      <c r="B83" s="23">
        <f>VLOOKUP($A83,score!$B$7:$AD$146,3,FALSE)</f>
        <v>34</v>
      </c>
      <c r="C83" s="29" t="str">
        <f>VLOOKUP($A83,score!$B$7:$AD$146,5,FALSE)</f>
        <v/>
      </c>
      <c r="D83" s="29">
        <f>VLOOKUP($A83,score!$B$7:$AD$146,6,FALSE)</f>
        <v>0</v>
      </c>
      <c r="E83" s="3">
        <f>VLOOKUP($A83,score!$B$7:$AB$146,7,FALSE)</f>
        <v>0</v>
      </c>
      <c r="F83" s="3">
        <f>VLOOKUP($A83,score!$B$7:$AB$146,8,FALSE)</f>
        <v>0</v>
      </c>
      <c r="G83" s="3">
        <f>VLOOKUP($A83,score!$B$7:$AB$146,9,FALSE)</f>
        <v>0</v>
      </c>
      <c r="H83" s="3">
        <f>VLOOKUP($A83,score!$B$7:$AB$146,10,FALSE)</f>
        <v>0</v>
      </c>
      <c r="I83" s="3">
        <f>VLOOKUP($A83,score!$B$7:$AB$146,11,FALSE)</f>
        <v>0</v>
      </c>
      <c r="J83" s="3">
        <f>VLOOKUP($A83,score!$B$7:$AB$146,12,FALSE)</f>
        <v>0</v>
      </c>
      <c r="K83" s="3">
        <f>VLOOKUP($A83,score!$B$7:$AB$146,13,FALSE)</f>
        <v>0</v>
      </c>
      <c r="L83" s="3">
        <f>VLOOKUP($A83,score!$B$7:$AB$146,14,FALSE)</f>
        <v>0</v>
      </c>
      <c r="M83" s="3">
        <f>VLOOKUP($A83,score!$B$7:$AB$146,15,FALSE)</f>
        <v>0</v>
      </c>
      <c r="N83" s="3">
        <f>VLOOKUP($A83,score!$B$7:$AB$146,16,FALSE)</f>
        <v>0</v>
      </c>
      <c r="O83" s="3">
        <f>VLOOKUP($A83,score!$B$7:$AB$146,17,FALSE)</f>
        <v>0</v>
      </c>
      <c r="P83" s="3">
        <f>VLOOKUP($A83,score!$B$7:$AB$146,18,FALSE)</f>
        <v>0</v>
      </c>
      <c r="Q83" s="3">
        <f>VLOOKUP($A83,score!$B$7:$AB$146,19,FALSE)</f>
        <v>0</v>
      </c>
      <c r="R83" s="3">
        <f>VLOOKUP($A83,score!$B$7:$AB$146,20,FALSE)</f>
        <v>0</v>
      </c>
      <c r="S83" s="3">
        <f>VLOOKUP($A83,score!$B$7:$AB$146,21,FALSE)</f>
        <v>0</v>
      </c>
      <c r="T83" s="3">
        <f>VLOOKUP($A83,score!$B$7:$AB$146,22,FALSE)</f>
        <v>0</v>
      </c>
      <c r="U83" s="3">
        <f>VLOOKUP($A83,score!$B$7:$AB$146,23,FALSE)</f>
        <v>0</v>
      </c>
      <c r="V83" s="3">
        <f>VLOOKUP($A83,score!$B$7:$AB$146,24,FALSE)</f>
        <v>0</v>
      </c>
      <c r="W83" s="10">
        <f>VLOOKUP($A83,score!$B$7:$AB$146,25,FALSE)</f>
        <v>200</v>
      </c>
    </row>
    <row r="84" spans="1:23" ht="17" hidden="1" x14ac:dyDescent="0.4">
      <c r="A84" s="61">
        <v>78</v>
      </c>
      <c r="B84" s="23">
        <f>VLOOKUP($A84,score!$B$7:$AD$146,3,FALSE)</f>
        <v>34</v>
      </c>
      <c r="C84" s="29" t="str">
        <f>VLOOKUP($A84,score!$B$7:$AD$146,5,FALSE)</f>
        <v/>
      </c>
      <c r="D84" s="29">
        <f>VLOOKUP($A84,score!$B$7:$AD$146,6,FALSE)</f>
        <v>0</v>
      </c>
      <c r="E84" s="3">
        <f>VLOOKUP($A84,score!$B$7:$AB$146,7,FALSE)</f>
        <v>0</v>
      </c>
      <c r="F84" s="3">
        <f>VLOOKUP($A84,score!$B$7:$AB$146,8,FALSE)</f>
        <v>0</v>
      </c>
      <c r="G84" s="3">
        <f>VLOOKUP($A84,score!$B$7:$AB$146,9,FALSE)</f>
        <v>0</v>
      </c>
      <c r="H84" s="3">
        <f>VLOOKUP($A84,score!$B$7:$AB$146,10,FALSE)</f>
        <v>0</v>
      </c>
      <c r="I84" s="3">
        <f>VLOOKUP($A84,score!$B$7:$AB$146,11,FALSE)</f>
        <v>0</v>
      </c>
      <c r="J84" s="3">
        <f>VLOOKUP($A84,score!$B$7:$AB$146,12,FALSE)</f>
        <v>0</v>
      </c>
      <c r="K84" s="3">
        <f>VLOOKUP($A84,score!$B$7:$AB$146,13,FALSE)</f>
        <v>0</v>
      </c>
      <c r="L84" s="3">
        <f>VLOOKUP($A84,score!$B$7:$AB$146,14,FALSE)</f>
        <v>0</v>
      </c>
      <c r="M84" s="3">
        <f>VLOOKUP($A84,score!$B$7:$AB$146,15,FALSE)</f>
        <v>0</v>
      </c>
      <c r="N84" s="3">
        <f>VLOOKUP($A84,score!$B$7:$AB$146,16,FALSE)</f>
        <v>0</v>
      </c>
      <c r="O84" s="3">
        <f>VLOOKUP($A84,score!$B$7:$AB$146,17,FALSE)</f>
        <v>0</v>
      </c>
      <c r="P84" s="3">
        <f>VLOOKUP($A84,score!$B$7:$AB$146,18,FALSE)</f>
        <v>0</v>
      </c>
      <c r="Q84" s="3">
        <f>VLOOKUP($A84,score!$B$7:$AB$146,19,FALSE)</f>
        <v>0</v>
      </c>
      <c r="R84" s="3">
        <f>VLOOKUP($A84,score!$B$7:$AB$146,20,FALSE)</f>
        <v>0</v>
      </c>
      <c r="S84" s="3">
        <f>VLOOKUP($A84,score!$B$7:$AB$146,21,FALSE)</f>
        <v>0</v>
      </c>
      <c r="T84" s="3">
        <f>VLOOKUP($A84,score!$B$7:$AB$146,22,FALSE)</f>
        <v>0</v>
      </c>
      <c r="U84" s="3">
        <f>VLOOKUP($A84,score!$B$7:$AB$146,23,FALSE)</f>
        <v>0</v>
      </c>
      <c r="V84" s="3">
        <f>VLOOKUP($A84,score!$B$7:$AB$146,24,FALSE)</f>
        <v>0</v>
      </c>
      <c r="W84" s="10">
        <f>VLOOKUP($A84,score!$B$7:$AB$146,25,FALSE)</f>
        <v>200</v>
      </c>
    </row>
    <row r="85" spans="1:23" ht="17" hidden="1" x14ac:dyDescent="0.4">
      <c r="A85" s="61">
        <v>79</v>
      </c>
      <c r="B85" s="23">
        <f>VLOOKUP($A85,score!$B$7:$AD$146,3,FALSE)</f>
        <v>34</v>
      </c>
      <c r="C85" s="29" t="str">
        <f>VLOOKUP($A85,score!$B$7:$AD$146,5,FALSE)</f>
        <v/>
      </c>
      <c r="D85" s="29">
        <f>VLOOKUP($A85,score!$B$7:$AD$146,6,FALSE)</f>
        <v>0</v>
      </c>
      <c r="E85" s="3">
        <f>VLOOKUP($A85,score!$B$7:$AB$146,7,FALSE)</f>
        <v>0</v>
      </c>
      <c r="F85" s="3">
        <f>VLOOKUP($A85,score!$B$7:$AB$146,8,FALSE)</f>
        <v>0</v>
      </c>
      <c r="G85" s="3">
        <f>VLOOKUP($A85,score!$B$7:$AB$146,9,FALSE)</f>
        <v>0</v>
      </c>
      <c r="H85" s="3">
        <f>VLOOKUP($A85,score!$B$7:$AB$146,10,FALSE)</f>
        <v>0</v>
      </c>
      <c r="I85" s="3">
        <f>VLOOKUP($A85,score!$B$7:$AB$146,11,FALSE)</f>
        <v>0</v>
      </c>
      <c r="J85" s="3">
        <f>VLOOKUP($A85,score!$B$7:$AB$146,12,FALSE)</f>
        <v>0</v>
      </c>
      <c r="K85" s="3">
        <f>VLOOKUP($A85,score!$B$7:$AB$146,13,FALSE)</f>
        <v>0</v>
      </c>
      <c r="L85" s="3">
        <f>VLOOKUP($A85,score!$B$7:$AB$146,14,FALSE)</f>
        <v>0</v>
      </c>
      <c r="M85" s="3">
        <f>VLOOKUP($A85,score!$B$7:$AB$146,15,FALSE)</f>
        <v>0</v>
      </c>
      <c r="N85" s="3">
        <f>VLOOKUP($A85,score!$B$7:$AB$146,16,FALSE)</f>
        <v>0</v>
      </c>
      <c r="O85" s="3">
        <f>VLOOKUP($A85,score!$B$7:$AB$146,17,FALSE)</f>
        <v>0</v>
      </c>
      <c r="P85" s="3">
        <f>VLOOKUP($A85,score!$B$7:$AB$146,18,FALSE)</f>
        <v>0</v>
      </c>
      <c r="Q85" s="3">
        <f>VLOOKUP($A85,score!$B$7:$AB$146,19,FALSE)</f>
        <v>0</v>
      </c>
      <c r="R85" s="3">
        <f>VLOOKUP($A85,score!$B$7:$AB$146,20,FALSE)</f>
        <v>0</v>
      </c>
      <c r="S85" s="3">
        <f>VLOOKUP($A85,score!$B$7:$AB$146,21,FALSE)</f>
        <v>0</v>
      </c>
      <c r="T85" s="3">
        <f>VLOOKUP($A85,score!$B$7:$AB$146,22,FALSE)</f>
        <v>0</v>
      </c>
      <c r="U85" s="3">
        <f>VLOOKUP($A85,score!$B$7:$AB$146,23,FALSE)</f>
        <v>0</v>
      </c>
      <c r="V85" s="3">
        <f>VLOOKUP($A85,score!$B$7:$AB$146,24,FALSE)</f>
        <v>0</v>
      </c>
      <c r="W85" s="10">
        <f>VLOOKUP($A85,score!$B$7:$AB$146,25,FALSE)</f>
        <v>200</v>
      </c>
    </row>
    <row r="86" spans="1:23" ht="17" hidden="1" x14ac:dyDescent="0.4">
      <c r="A86" s="61">
        <v>80</v>
      </c>
      <c r="B86" s="23">
        <f>VLOOKUP($A86,score!$B$7:$AD$146,3,FALSE)</f>
        <v>34</v>
      </c>
      <c r="C86" s="29" t="str">
        <f>VLOOKUP($A86,score!$B$7:$AD$146,5,FALSE)</f>
        <v/>
      </c>
      <c r="D86" s="29">
        <f>VLOOKUP($A86,score!$B$7:$AD$146,6,FALSE)</f>
        <v>0</v>
      </c>
      <c r="E86" s="3">
        <f>VLOOKUP($A86,score!$B$7:$AB$146,7,FALSE)</f>
        <v>0</v>
      </c>
      <c r="F86" s="3">
        <f>VLOOKUP($A86,score!$B$7:$AB$146,8,FALSE)</f>
        <v>0</v>
      </c>
      <c r="G86" s="3">
        <f>VLOOKUP($A86,score!$B$7:$AB$146,9,FALSE)</f>
        <v>0</v>
      </c>
      <c r="H86" s="3">
        <f>VLOOKUP($A86,score!$B$7:$AB$146,10,FALSE)</f>
        <v>0</v>
      </c>
      <c r="I86" s="3">
        <f>VLOOKUP($A86,score!$B$7:$AB$146,11,FALSE)</f>
        <v>0</v>
      </c>
      <c r="J86" s="3">
        <f>VLOOKUP($A86,score!$B$7:$AB$146,12,FALSE)</f>
        <v>0</v>
      </c>
      <c r="K86" s="3">
        <f>VLOOKUP($A86,score!$B$7:$AB$146,13,FALSE)</f>
        <v>0</v>
      </c>
      <c r="L86" s="3">
        <f>VLOOKUP($A86,score!$B$7:$AB$146,14,FALSE)</f>
        <v>0</v>
      </c>
      <c r="M86" s="3">
        <f>VLOOKUP($A86,score!$B$7:$AB$146,15,FALSE)</f>
        <v>0</v>
      </c>
      <c r="N86" s="3">
        <f>VLOOKUP($A86,score!$B$7:$AB$146,16,FALSE)</f>
        <v>0</v>
      </c>
      <c r="O86" s="3">
        <f>VLOOKUP($A86,score!$B$7:$AB$146,17,FALSE)</f>
        <v>0</v>
      </c>
      <c r="P86" s="3">
        <f>VLOOKUP($A86,score!$B$7:$AB$146,18,FALSE)</f>
        <v>0</v>
      </c>
      <c r="Q86" s="3">
        <f>VLOOKUP($A86,score!$B$7:$AB$146,19,FALSE)</f>
        <v>0</v>
      </c>
      <c r="R86" s="3">
        <f>VLOOKUP($A86,score!$B$7:$AB$146,20,FALSE)</f>
        <v>0</v>
      </c>
      <c r="S86" s="3">
        <f>VLOOKUP($A86,score!$B$7:$AB$146,21,FALSE)</f>
        <v>0</v>
      </c>
      <c r="T86" s="3">
        <f>VLOOKUP($A86,score!$B$7:$AB$146,22,FALSE)</f>
        <v>0</v>
      </c>
      <c r="U86" s="3">
        <f>VLOOKUP($A86,score!$B$7:$AB$146,23,FALSE)</f>
        <v>0</v>
      </c>
      <c r="V86" s="3">
        <f>VLOOKUP($A86,score!$B$7:$AB$146,24,FALSE)</f>
        <v>0</v>
      </c>
      <c r="W86" s="10">
        <f>VLOOKUP($A86,score!$B$7:$AB$146,25,FALSE)</f>
        <v>200</v>
      </c>
    </row>
    <row r="87" spans="1:23" ht="17" hidden="1" x14ac:dyDescent="0.4">
      <c r="A87" s="61">
        <v>81</v>
      </c>
      <c r="B87" s="23">
        <f>VLOOKUP($A87,score!$B$7:$AD$146,3,FALSE)</f>
        <v>34</v>
      </c>
      <c r="C87" s="29" t="str">
        <f>VLOOKUP($A87,score!$B$7:$AD$146,5,FALSE)</f>
        <v/>
      </c>
      <c r="D87" s="29">
        <f>VLOOKUP($A87,score!$B$7:$AD$146,6,FALSE)</f>
        <v>0</v>
      </c>
      <c r="E87" s="3">
        <f>VLOOKUP($A87,score!$B$7:$AB$146,7,FALSE)</f>
        <v>0</v>
      </c>
      <c r="F87" s="3">
        <f>VLOOKUP($A87,score!$B$7:$AB$146,8,FALSE)</f>
        <v>0</v>
      </c>
      <c r="G87" s="3">
        <f>VLOOKUP($A87,score!$B$7:$AB$146,9,FALSE)</f>
        <v>0</v>
      </c>
      <c r="H87" s="3">
        <f>VLOOKUP($A87,score!$B$7:$AB$146,10,FALSE)</f>
        <v>0</v>
      </c>
      <c r="I87" s="3">
        <f>VLOOKUP($A87,score!$B$7:$AB$146,11,FALSE)</f>
        <v>0</v>
      </c>
      <c r="J87" s="3">
        <f>VLOOKUP($A87,score!$B$7:$AB$146,12,FALSE)</f>
        <v>0</v>
      </c>
      <c r="K87" s="3">
        <f>VLOOKUP($A87,score!$B$7:$AB$146,13,FALSE)</f>
        <v>0</v>
      </c>
      <c r="L87" s="3">
        <f>VLOOKUP($A87,score!$B$7:$AB$146,14,FALSE)</f>
        <v>0</v>
      </c>
      <c r="M87" s="3">
        <f>VLOOKUP($A87,score!$B$7:$AB$146,15,FALSE)</f>
        <v>0</v>
      </c>
      <c r="N87" s="3">
        <f>VLOOKUP($A87,score!$B$7:$AB$146,16,FALSE)</f>
        <v>0</v>
      </c>
      <c r="O87" s="3">
        <f>VLOOKUP($A87,score!$B$7:$AB$146,17,FALSE)</f>
        <v>0</v>
      </c>
      <c r="P87" s="3">
        <f>VLOOKUP($A87,score!$B$7:$AB$146,18,FALSE)</f>
        <v>0</v>
      </c>
      <c r="Q87" s="3">
        <f>VLOOKUP($A87,score!$B$7:$AB$146,19,FALSE)</f>
        <v>0</v>
      </c>
      <c r="R87" s="3">
        <f>VLOOKUP($A87,score!$B$7:$AB$146,20,FALSE)</f>
        <v>0</v>
      </c>
      <c r="S87" s="3">
        <f>VLOOKUP($A87,score!$B$7:$AB$146,21,FALSE)</f>
        <v>0</v>
      </c>
      <c r="T87" s="3">
        <f>VLOOKUP($A87,score!$B$7:$AB$146,22,FALSE)</f>
        <v>0</v>
      </c>
      <c r="U87" s="3">
        <f>VLOOKUP($A87,score!$B$7:$AB$146,23,FALSE)</f>
        <v>0</v>
      </c>
      <c r="V87" s="3">
        <f>VLOOKUP($A87,score!$B$7:$AB$146,24,FALSE)</f>
        <v>0</v>
      </c>
      <c r="W87" s="10">
        <f>VLOOKUP($A87,score!$B$7:$AB$146,25,FALSE)</f>
        <v>200</v>
      </c>
    </row>
    <row r="88" spans="1:23" ht="17" hidden="1" x14ac:dyDescent="0.4">
      <c r="A88" s="61">
        <v>82</v>
      </c>
      <c r="B88" s="23">
        <f>VLOOKUP($A88,score!$B$7:$AD$146,3,FALSE)</f>
        <v>34</v>
      </c>
      <c r="C88" s="29" t="str">
        <f>VLOOKUP($A88,score!$B$7:$AD$146,5,FALSE)</f>
        <v/>
      </c>
      <c r="D88" s="29">
        <f>VLOOKUP($A88,score!$B$7:$AD$146,6,FALSE)</f>
        <v>0</v>
      </c>
      <c r="E88" s="3">
        <f>VLOOKUP($A88,score!$B$7:$AB$146,7,FALSE)</f>
        <v>0</v>
      </c>
      <c r="F88" s="3">
        <f>VLOOKUP($A88,score!$B$7:$AB$146,8,FALSE)</f>
        <v>0</v>
      </c>
      <c r="G88" s="3">
        <f>VLOOKUP($A88,score!$B$7:$AB$146,9,FALSE)</f>
        <v>0</v>
      </c>
      <c r="H88" s="3">
        <f>VLOOKUP($A88,score!$B$7:$AB$146,10,FALSE)</f>
        <v>0</v>
      </c>
      <c r="I88" s="3">
        <f>VLOOKUP($A88,score!$B$7:$AB$146,11,FALSE)</f>
        <v>0</v>
      </c>
      <c r="J88" s="3">
        <f>VLOOKUP($A88,score!$B$7:$AB$146,12,FALSE)</f>
        <v>0</v>
      </c>
      <c r="K88" s="3">
        <f>VLOOKUP($A88,score!$B$7:$AB$146,13,FALSE)</f>
        <v>0</v>
      </c>
      <c r="L88" s="3">
        <f>VLOOKUP($A88,score!$B$7:$AB$146,14,FALSE)</f>
        <v>0</v>
      </c>
      <c r="M88" s="3">
        <f>VLOOKUP($A88,score!$B$7:$AB$146,15,FALSE)</f>
        <v>0</v>
      </c>
      <c r="N88" s="3">
        <f>VLOOKUP($A88,score!$B$7:$AB$146,16,FALSE)</f>
        <v>0</v>
      </c>
      <c r="O88" s="3">
        <f>VLOOKUP($A88,score!$B$7:$AB$146,17,FALSE)</f>
        <v>0</v>
      </c>
      <c r="P88" s="3">
        <f>VLOOKUP($A88,score!$B$7:$AB$146,18,FALSE)</f>
        <v>0</v>
      </c>
      <c r="Q88" s="3">
        <f>VLOOKUP($A88,score!$B$7:$AB$146,19,FALSE)</f>
        <v>0</v>
      </c>
      <c r="R88" s="3">
        <f>VLOOKUP($A88,score!$B$7:$AB$146,20,FALSE)</f>
        <v>0</v>
      </c>
      <c r="S88" s="3">
        <f>VLOOKUP($A88,score!$B$7:$AB$146,21,FALSE)</f>
        <v>0</v>
      </c>
      <c r="T88" s="3">
        <f>VLOOKUP($A88,score!$B$7:$AB$146,22,FALSE)</f>
        <v>0</v>
      </c>
      <c r="U88" s="3">
        <f>VLOOKUP($A88,score!$B$7:$AB$146,23,FALSE)</f>
        <v>0</v>
      </c>
      <c r="V88" s="3">
        <f>VLOOKUP($A88,score!$B$7:$AB$146,24,FALSE)</f>
        <v>0</v>
      </c>
      <c r="W88" s="10">
        <f>VLOOKUP($A88,score!$B$7:$AB$146,25,FALSE)</f>
        <v>200</v>
      </c>
    </row>
    <row r="89" spans="1:23" ht="17" hidden="1" x14ac:dyDescent="0.4">
      <c r="A89" s="61">
        <v>83</v>
      </c>
      <c r="B89" s="23">
        <f>VLOOKUP($A89,score!$B$7:$AD$146,3,FALSE)</f>
        <v>34</v>
      </c>
      <c r="C89" s="29" t="str">
        <f>VLOOKUP($A89,score!$B$7:$AD$146,5,FALSE)</f>
        <v/>
      </c>
      <c r="D89" s="29">
        <f>VLOOKUP($A89,score!$B$7:$AD$146,6,FALSE)</f>
        <v>0</v>
      </c>
      <c r="E89" s="3">
        <f>VLOOKUP($A89,score!$B$7:$AB$146,7,FALSE)</f>
        <v>0</v>
      </c>
      <c r="F89" s="3">
        <f>VLOOKUP($A89,score!$B$7:$AB$146,8,FALSE)</f>
        <v>0</v>
      </c>
      <c r="G89" s="3">
        <f>VLOOKUP($A89,score!$B$7:$AB$146,9,FALSE)</f>
        <v>0</v>
      </c>
      <c r="H89" s="3">
        <f>VLOOKUP($A89,score!$B$7:$AB$146,10,FALSE)</f>
        <v>0</v>
      </c>
      <c r="I89" s="3">
        <f>VLOOKUP($A89,score!$B$7:$AB$146,11,FALSE)</f>
        <v>0</v>
      </c>
      <c r="J89" s="3">
        <f>VLOOKUP($A89,score!$B$7:$AB$146,12,FALSE)</f>
        <v>0</v>
      </c>
      <c r="K89" s="3">
        <f>VLOOKUP($A89,score!$B$7:$AB$146,13,FALSE)</f>
        <v>0</v>
      </c>
      <c r="L89" s="3">
        <f>VLOOKUP($A89,score!$B$7:$AB$146,14,FALSE)</f>
        <v>0</v>
      </c>
      <c r="M89" s="3">
        <f>VLOOKUP($A89,score!$B$7:$AB$146,15,FALSE)</f>
        <v>0</v>
      </c>
      <c r="N89" s="3">
        <f>VLOOKUP($A89,score!$B$7:$AB$146,16,FALSE)</f>
        <v>0</v>
      </c>
      <c r="O89" s="3">
        <f>VLOOKUP($A89,score!$B$7:$AB$146,17,FALSE)</f>
        <v>0</v>
      </c>
      <c r="P89" s="3">
        <f>VLOOKUP($A89,score!$B$7:$AB$146,18,FALSE)</f>
        <v>0</v>
      </c>
      <c r="Q89" s="3">
        <f>VLOOKUP($A89,score!$B$7:$AB$146,19,FALSE)</f>
        <v>0</v>
      </c>
      <c r="R89" s="3">
        <f>VLOOKUP($A89,score!$B$7:$AB$146,20,FALSE)</f>
        <v>0</v>
      </c>
      <c r="S89" s="3">
        <f>VLOOKUP($A89,score!$B$7:$AB$146,21,FALSE)</f>
        <v>0</v>
      </c>
      <c r="T89" s="3">
        <f>VLOOKUP($A89,score!$B$7:$AB$146,22,FALSE)</f>
        <v>0</v>
      </c>
      <c r="U89" s="3">
        <f>VLOOKUP($A89,score!$B$7:$AB$146,23,FALSE)</f>
        <v>0</v>
      </c>
      <c r="V89" s="3">
        <f>VLOOKUP($A89,score!$B$7:$AB$146,24,FALSE)</f>
        <v>0</v>
      </c>
      <c r="W89" s="10">
        <f>VLOOKUP($A89,score!$B$7:$AB$146,25,FALSE)</f>
        <v>200</v>
      </c>
    </row>
    <row r="90" spans="1:23" ht="17" hidden="1" x14ac:dyDescent="0.4">
      <c r="A90" s="61">
        <v>84</v>
      </c>
      <c r="B90" s="23">
        <f>VLOOKUP($A90,score!$B$7:$AD$146,3,FALSE)</f>
        <v>34</v>
      </c>
      <c r="C90" s="29" t="str">
        <f>VLOOKUP($A90,score!$B$7:$AD$146,5,FALSE)</f>
        <v/>
      </c>
      <c r="D90" s="29">
        <f>VLOOKUP($A90,score!$B$7:$AD$146,6,FALSE)</f>
        <v>0</v>
      </c>
      <c r="E90" s="3">
        <f>VLOOKUP($A90,score!$B$7:$AB$146,7,FALSE)</f>
        <v>0</v>
      </c>
      <c r="F90" s="3">
        <f>VLOOKUP($A90,score!$B$7:$AB$146,8,FALSE)</f>
        <v>0</v>
      </c>
      <c r="G90" s="3">
        <f>VLOOKUP($A90,score!$B$7:$AB$146,9,FALSE)</f>
        <v>0</v>
      </c>
      <c r="H90" s="3">
        <f>VLOOKUP($A90,score!$B$7:$AB$146,10,FALSE)</f>
        <v>0</v>
      </c>
      <c r="I90" s="3">
        <f>VLOOKUP($A90,score!$B$7:$AB$146,11,FALSE)</f>
        <v>0</v>
      </c>
      <c r="J90" s="3">
        <f>VLOOKUP($A90,score!$B$7:$AB$146,12,FALSE)</f>
        <v>0</v>
      </c>
      <c r="K90" s="3">
        <f>VLOOKUP($A90,score!$B$7:$AB$146,13,FALSE)</f>
        <v>0</v>
      </c>
      <c r="L90" s="3">
        <f>VLOOKUP($A90,score!$B$7:$AB$146,14,FALSE)</f>
        <v>0</v>
      </c>
      <c r="M90" s="3">
        <f>VLOOKUP($A90,score!$B$7:$AB$146,15,FALSE)</f>
        <v>0</v>
      </c>
      <c r="N90" s="3">
        <f>VLOOKUP($A90,score!$B$7:$AB$146,16,FALSE)</f>
        <v>0</v>
      </c>
      <c r="O90" s="3">
        <f>VLOOKUP($A90,score!$B$7:$AB$146,17,FALSE)</f>
        <v>0</v>
      </c>
      <c r="P90" s="3">
        <f>VLOOKUP($A90,score!$B$7:$AB$146,18,FALSE)</f>
        <v>0</v>
      </c>
      <c r="Q90" s="3">
        <f>VLOOKUP($A90,score!$B$7:$AB$146,19,FALSE)</f>
        <v>0</v>
      </c>
      <c r="R90" s="3">
        <f>VLOOKUP($A90,score!$B$7:$AB$146,20,FALSE)</f>
        <v>0</v>
      </c>
      <c r="S90" s="3">
        <f>VLOOKUP($A90,score!$B$7:$AB$146,21,FALSE)</f>
        <v>0</v>
      </c>
      <c r="T90" s="3">
        <f>VLOOKUP($A90,score!$B$7:$AB$146,22,FALSE)</f>
        <v>0</v>
      </c>
      <c r="U90" s="3">
        <f>VLOOKUP($A90,score!$B$7:$AB$146,23,FALSE)</f>
        <v>0</v>
      </c>
      <c r="V90" s="3">
        <f>VLOOKUP($A90,score!$B$7:$AB$146,24,FALSE)</f>
        <v>0</v>
      </c>
      <c r="W90" s="10">
        <f>VLOOKUP($A90,score!$B$7:$AB$146,25,FALSE)</f>
        <v>200</v>
      </c>
    </row>
    <row r="91" spans="1:23" ht="17" hidden="1" x14ac:dyDescent="0.4">
      <c r="A91" s="61">
        <v>85</v>
      </c>
      <c r="B91" s="23">
        <f>VLOOKUP($A91,score!$B$7:$AD$146,3,FALSE)</f>
        <v>34</v>
      </c>
      <c r="C91" s="29" t="str">
        <f>VLOOKUP($A91,score!$B$7:$AD$146,5,FALSE)</f>
        <v/>
      </c>
      <c r="D91" s="29">
        <f>VLOOKUP($A91,score!$B$7:$AD$146,6,FALSE)</f>
        <v>0</v>
      </c>
      <c r="E91" s="3">
        <f>VLOOKUP($A91,score!$B$7:$AB$146,7,FALSE)</f>
        <v>0</v>
      </c>
      <c r="F91" s="3">
        <f>VLOOKUP($A91,score!$B$7:$AB$146,8,FALSE)</f>
        <v>0</v>
      </c>
      <c r="G91" s="3">
        <f>VLOOKUP($A91,score!$B$7:$AB$146,9,FALSE)</f>
        <v>0</v>
      </c>
      <c r="H91" s="3">
        <f>VLOOKUP($A91,score!$B$7:$AB$146,10,FALSE)</f>
        <v>0</v>
      </c>
      <c r="I91" s="3">
        <f>VLOOKUP($A91,score!$B$7:$AB$146,11,FALSE)</f>
        <v>0</v>
      </c>
      <c r="J91" s="3">
        <f>VLOOKUP($A91,score!$B$7:$AB$146,12,FALSE)</f>
        <v>0</v>
      </c>
      <c r="K91" s="3">
        <f>VLOOKUP($A91,score!$B$7:$AB$146,13,FALSE)</f>
        <v>0</v>
      </c>
      <c r="L91" s="3">
        <f>VLOOKUP($A91,score!$B$7:$AB$146,14,FALSE)</f>
        <v>0</v>
      </c>
      <c r="M91" s="3">
        <f>VLOOKUP($A91,score!$B$7:$AB$146,15,FALSE)</f>
        <v>0</v>
      </c>
      <c r="N91" s="3">
        <f>VLOOKUP($A91,score!$B$7:$AB$146,16,FALSE)</f>
        <v>0</v>
      </c>
      <c r="O91" s="3">
        <f>VLOOKUP($A91,score!$B$7:$AB$146,17,FALSE)</f>
        <v>0</v>
      </c>
      <c r="P91" s="3">
        <f>VLOOKUP($A91,score!$B$7:$AB$146,18,FALSE)</f>
        <v>0</v>
      </c>
      <c r="Q91" s="3">
        <f>VLOOKUP($A91,score!$B$7:$AB$146,19,FALSE)</f>
        <v>0</v>
      </c>
      <c r="R91" s="3">
        <f>VLOOKUP($A91,score!$B$7:$AB$146,20,FALSE)</f>
        <v>0</v>
      </c>
      <c r="S91" s="3">
        <f>VLOOKUP($A91,score!$B$7:$AB$146,21,FALSE)</f>
        <v>0</v>
      </c>
      <c r="T91" s="3">
        <f>VLOOKUP($A91,score!$B$7:$AB$146,22,FALSE)</f>
        <v>0</v>
      </c>
      <c r="U91" s="3">
        <f>VLOOKUP($A91,score!$B$7:$AB$146,23,FALSE)</f>
        <v>0</v>
      </c>
      <c r="V91" s="3">
        <f>VLOOKUP($A91,score!$B$7:$AB$146,24,FALSE)</f>
        <v>0</v>
      </c>
      <c r="W91" s="10">
        <f>VLOOKUP($A91,score!$B$7:$AB$146,25,FALSE)</f>
        <v>200</v>
      </c>
    </row>
    <row r="92" spans="1:23" ht="17" hidden="1" x14ac:dyDescent="0.4">
      <c r="A92" s="61">
        <v>86</v>
      </c>
      <c r="B92" s="23">
        <f>VLOOKUP($A92,score!$B$7:$AD$146,3,FALSE)</f>
        <v>34</v>
      </c>
      <c r="C92" s="29" t="str">
        <f>VLOOKUP($A92,score!$B$7:$AD$146,5,FALSE)</f>
        <v/>
      </c>
      <c r="D92" s="29">
        <f>VLOOKUP($A92,score!$B$7:$AD$146,6,FALSE)</f>
        <v>0</v>
      </c>
      <c r="E92" s="3">
        <f>VLOOKUP($A92,score!$B$7:$AB$146,7,FALSE)</f>
        <v>0</v>
      </c>
      <c r="F92" s="3">
        <f>VLOOKUP($A92,score!$B$7:$AB$146,8,FALSE)</f>
        <v>0</v>
      </c>
      <c r="G92" s="3">
        <f>VLOOKUP($A92,score!$B$7:$AB$146,9,FALSE)</f>
        <v>0</v>
      </c>
      <c r="H92" s="3">
        <f>VLOOKUP($A92,score!$B$7:$AB$146,10,FALSE)</f>
        <v>0</v>
      </c>
      <c r="I92" s="3">
        <f>VLOOKUP($A92,score!$B$7:$AB$146,11,FALSE)</f>
        <v>0</v>
      </c>
      <c r="J92" s="3">
        <f>VLOOKUP($A92,score!$B$7:$AB$146,12,FALSE)</f>
        <v>0</v>
      </c>
      <c r="K92" s="3">
        <f>VLOOKUP($A92,score!$B$7:$AB$146,13,FALSE)</f>
        <v>0</v>
      </c>
      <c r="L92" s="3">
        <f>VLOOKUP($A92,score!$B$7:$AB$146,14,FALSE)</f>
        <v>0</v>
      </c>
      <c r="M92" s="3">
        <f>VLOOKUP($A92,score!$B$7:$AB$146,15,FALSE)</f>
        <v>0</v>
      </c>
      <c r="N92" s="3">
        <f>VLOOKUP($A92,score!$B$7:$AB$146,16,FALSE)</f>
        <v>0</v>
      </c>
      <c r="O92" s="3">
        <f>VLOOKUP($A92,score!$B$7:$AB$146,17,FALSE)</f>
        <v>0</v>
      </c>
      <c r="P92" s="3">
        <f>VLOOKUP($A92,score!$B$7:$AB$146,18,FALSE)</f>
        <v>0</v>
      </c>
      <c r="Q92" s="3">
        <f>VLOOKUP($A92,score!$B$7:$AB$146,19,FALSE)</f>
        <v>0</v>
      </c>
      <c r="R92" s="3">
        <f>VLOOKUP($A92,score!$B$7:$AB$146,20,FALSE)</f>
        <v>0</v>
      </c>
      <c r="S92" s="3">
        <f>VLOOKUP($A92,score!$B$7:$AB$146,21,FALSE)</f>
        <v>0</v>
      </c>
      <c r="T92" s="3">
        <f>VLOOKUP($A92,score!$B$7:$AB$146,22,FALSE)</f>
        <v>0</v>
      </c>
      <c r="U92" s="3">
        <f>VLOOKUP($A92,score!$B$7:$AB$146,23,FALSE)</f>
        <v>0</v>
      </c>
      <c r="V92" s="3">
        <f>VLOOKUP($A92,score!$B$7:$AB$146,24,FALSE)</f>
        <v>0</v>
      </c>
      <c r="W92" s="10">
        <f>VLOOKUP($A92,score!$B$7:$AB$146,25,FALSE)</f>
        <v>200</v>
      </c>
    </row>
    <row r="93" spans="1:23" ht="17" hidden="1" x14ac:dyDescent="0.4">
      <c r="A93" s="61">
        <v>87</v>
      </c>
      <c r="B93" s="23">
        <f>VLOOKUP($A93,score!$B$7:$AD$146,3,FALSE)</f>
        <v>34</v>
      </c>
      <c r="C93" s="29" t="str">
        <f>VLOOKUP($A93,score!$B$7:$AD$146,5,FALSE)</f>
        <v/>
      </c>
      <c r="D93" s="29">
        <f>VLOOKUP($A93,score!$B$7:$AD$146,6,FALSE)</f>
        <v>0</v>
      </c>
      <c r="E93" s="3">
        <f>VLOOKUP($A93,score!$B$7:$AB$146,7,FALSE)</f>
        <v>0</v>
      </c>
      <c r="F93" s="3">
        <f>VLOOKUP($A93,score!$B$7:$AB$146,8,FALSE)</f>
        <v>0</v>
      </c>
      <c r="G93" s="3">
        <f>VLOOKUP($A93,score!$B$7:$AB$146,9,FALSE)</f>
        <v>0</v>
      </c>
      <c r="H93" s="3">
        <f>VLOOKUP($A93,score!$B$7:$AB$146,10,FALSE)</f>
        <v>0</v>
      </c>
      <c r="I93" s="3">
        <f>VLOOKUP($A93,score!$B$7:$AB$146,11,FALSE)</f>
        <v>0</v>
      </c>
      <c r="J93" s="3">
        <f>VLOOKUP($A93,score!$B$7:$AB$146,12,FALSE)</f>
        <v>0</v>
      </c>
      <c r="K93" s="3">
        <f>VLOOKUP($A93,score!$B$7:$AB$146,13,FALSE)</f>
        <v>0</v>
      </c>
      <c r="L93" s="3">
        <f>VLOOKUP($A93,score!$B$7:$AB$146,14,FALSE)</f>
        <v>0</v>
      </c>
      <c r="M93" s="3">
        <f>VLOOKUP($A93,score!$B$7:$AB$146,15,FALSE)</f>
        <v>0</v>
      </c>
      <c r="N93" s="3">
        <f>VLOOKUP($A93,score!$B$7:$AB$146,16,FALSE)</f>
        <v>0</v>
      </c>
      <c r="O93" s="3">
        <f>VLOOKUP($A93,score!$B$7:$AB$146,17,FALSE)</f>
        <v>0</v>
      </c>
      <c r="P93" s="3">
        <f>VLOOKUP($A93,score!$B$7:$AB$146,18,FALSE)</f>
        <v>0</v>
      </c>
      <c r="Q93" s="3">
        <f>VLOOKUP($A93,score!$B$7:$AB$146,19,FALSE)</f>
        <v>0</v>
      </c>
      <c r="R93" s="3">
        <f>VLOOKUP($A93,score!$B$7:$AB$146,20,FALSE)</f>
        <v>0</v>
      </c>
      <c r="S93" s="3">
        <f>VLOOKUP($A93,score!$B$7:$AB$146,21,FALSE)</f>
        <v>0</v>
      </c>
      <c r="T93" s="3">
        <f>VLOOKUP($A93,score!$B$7:$AB$146,22,FALSE)</f>
        <v>0</v>
      </c>
      <c r="U93" s="3">
        <f>VLOOKUP($A93,score!$B$7:$AB$146,23,FALSE)</f>
        <v>0</v>
      </c>
      <c r="V93" s="3">
        <f>VLOOKUP($A93,score!$B$7:$AB$146,24,FALSE)</f>
        <v>0</v>
      </c>
      <c r="W93" s="10">
        <f>VLOOKUP($A93,score!$B$7:$AB$146,25,FALSE)</f>
        <v>200</v>
      </c>
    </row>
    <row r="94" spans="1:23" ht="17" hidden="1" x14ac:dyDescent="0.4">
      <c r="A94" s="61">
        <v>88</v>
      </c>
      <c r="B94" s="23">
        <f>VLOOKUP($A94,score!$B$7:$AD$146,3,FALSE)</f>
        <v>34</v>
      </c>
      <c r="C94" s="29" t="str">
        <f>VLOOKUP($A94,score!$B$7:$AD$146,5,FALSE)</f>
        <v/>
      </c>
      <c r="D94" s="29">
        <f>VLOOKUP($A94,score!$B$7:$AD$146,6,FALSE)</f>
        <v>0</v>
      </c>
      <c r="E94" s="3">
        <f>VLOOKUP($A94,score!$B$7:$AB$146,7,FALSE)</f>
        <v>0</v>
      </c>
      <c r="F94" s="3">
        <f>VLOOKUP($A94,score!$B$7:$AB$146,8,FALSE)</f>
        <v>0</v>
      </c>
      <c r="G94" s="3">
        <f>VLOOKUP($A94,score!$B$7:$AB$146,9,FALSE)</f>
        <v>0</v>
      </c>
      <c r="H94" s="3">
        <f>VLOOKUP($A94,score!$B$7:$AB$146,10,FALSE)</f>
        <v>0</v>
      </c>
      <c r="I94" s="3">
        <f>VLOOKUP($A94,score!$B$7:$AB$146,11,FALSE)</f>
        <v>0</v>
      </c>
      <c r="J94" s="3">
        <f>VLOOKUP($A94,score!$B$7:$AB$146,12,FALSE)</f>
        <v>0</v>
      </c>
      <c r="K94" s="3">
        <f>VLOOKUP($A94,score!$B$7:$AB$146,13,FALSE)</f>
        <v>0</v>
      </c>
      <c r="L94" s="3">
        <f>VLOOKUP($A94,score!$B$7:$AB$146,14,FALSE)</f>
        <v>0</v>
      </c>
      <c r="M94" s="3">
        <f>VLOOKUP($A94,score!$B$7:$AB$146,15,FALSE)</f>
        <v>0</v>
      </c>
      <c r="N94" s="3">
        <f>VLOOKUP($A94,score!$B$7:$AB$146,16,FALSE)</f>
        <v>0</v>
      </c>
      <c r="O94" s="3">
        <f>VLOOKUP($A94,score!$B$7:$AB$146,17,FALSE)</f>
        <v>0</v>
      </c>
      <c r="P94" s="3">
        <f>VLOOKUP($A94,score!$B$7:$AB$146,18,FALSE)</f>
        <v>0</v>
      </c>
      <c r="Q94" s="3">
        <f>VLOOKUP($A94,score!$B$7:$AB$146,19,FALSE)</f>
        <v>0</v>
      </c>
      <c r="R94" s="3">
        <f>VLOOKUP($A94,score!$B$7:$AB$146,20,FALSE)</f>
        <v>0</v>
      </c>
      <c r="S94" s="3">
        <f>VLOOKUP($A94,score!$B$7:$AB$146,21,FALSE)</f>
        <v>0</v>
      </c>
      <c r="T94" s="3">
        <f>VLOOKUP($A94,score!$B$7:$AB$146,22,FALSE)</f>
        <v>0</v>
      </c>
      <c r="U94" s="3">
        <f>VLOOKUP($A94,score!$B$7:$AB$146,23,FALSE)</f>
        <v>0</v>
      </c>
      <c r="V94" s="3">
        <f>VLOOKUP($A94,score!$B$7:$AB$146,24,FALSE)</f>
        <v>0</v>
      </c>
      <c r="W94" s="10">
        <f>VLOOKUP($A94,score!$B$7:$AB$146,25,FALSE)</f>
        <v>200</v>
      </c>
    </row>
    <row r="95" spans="1:23" ht="17" hidden="1" x14ac:dyDescent="0.4">
      <c r="A95" s="61">
        <v>89</v>
      </c>
      <c r="B95" s="23">
        <f>VLOOKUP($A95,score!$B$7:$AD$146,3,FALSE)</f>
        <v>34</v>
      </c>
      <c r="C95" s="29" t="str">
        <f>VLOOKUP($A95,score!$B$7:$AD$146,5,FALSE)</f>
        <v/>
      </c>
      <c r="D95" s="29">
        <f>VLOOKUP($A95,score!$B$7:$AD$146,6,FALSE)</f>
        <v>0</v>
      </c>
      <c r="E95" s="3">
        <f>VLOOKUP($A95,score!$B$7:$AB$146,7,FALSE)</f>
        <v>0</v>
      </c>
      <c r="F95" s="3">
        <f>VLOOKUP($A95,score!$B$7:$AB$146,8,FALSE)</f>
        <v>0</v>
      </c>
      <c r="G95" s="3">
        <f>VLOOKUP($A95,score!$B$7:$AB$146,9,FALSE)</f>
        <v>0</v>
      </c>
      <c r="H95" s="3">
        <f>VLOOKUP($A95,score!$B$7:$AB$146,10,FALSE)</f>
        <v>0</v>
      </c>
      <c r="I95" s="3">
        <f>VLOOKUP($A95,score!$B$7:$AB$146,11,FALSE)</f>
        <v>0</v>
      </c>
      <c r="J95" s="3">
        <f>VLOOKUP($A95,score!$B$7:$AB$146,12,FALSE)</f>
        <v>0</v>
      </c>
      <c r="K95" s="3">
        <f>VLOOKUP($A95,score!$B$7:$AB$146,13,FALSE)</f>
        <v>0</v>
      </c>
      <c r="L95" s="3">
        <f>VLOOKUP($A95,score!$B$7:$AB$146,14,FALSE)</f>
        <v>0</v>
      </c>
      <c r="M95" s="3">
        <f>VLOOKUP($A95,score!$B$7:$AB$146,15,FALSE)</f>
        <v>0</v>
      </c>
      <c r="N95" s="3">
        <f>VLOOKUP($A95,score!$B$7:$AB$146,16,FALSE)</f>
        <v>0</v>
      </c>
      <c r="O95" s="3">
        <f>VLOOKUP($A95,score!$B$7:$AB$146,17,FALSE)</f>
        <v>0</v>
      </c>
      <c r="P95" s="3">
        <f>VLOOKUP($A95,score!$B$7:$AB$146,18,FALSE)</f>
        <v>0</v>
      </c>
      <c r="Q95" s="3">
        <f>VLOOKUP($A95,score!$B$7:$AB$146,19,FALSE)</f>
        <v>0</v>
      </c>
      <c r="R95" s="3">
        <f>VLOOKUP($A95,score!$B$7:$AB$146,20,FALSE)</f>
        <v>0</v>
      </c>
      <c r="S95" s="3">
        <f>VLOOKUP($A95,score!$B$7:$AB$146,21,FALSE)</f>
        <v>0</v>
      </c>
      <c r="T95" s="3">
        <f>VLOOKUP($A95,score!$B$7:$AB$146,22,FALSE)</f>
        <v>0</v>
      </c>
      <c r="U95" s="3">
        <f>VLOOKUP($A95,score!$B$7:$AB$146,23,FALSE)</f>
        <v>0</v>
      </c>
      <c r="V95" s="3">
        <f>VLOOKUP($A95,score!$B$7:$AB$146,24,FALSE)</f>
        <v>0</v>
      </c>
      <c r="W95" s="10">
        <f>VLOOKUP($A95,score!$B$7:$AB$146,25,FALSE)</f>
        <v>200</v>
      </c>
    </row>
    <row r="96" spans="1:23" ht="17" hidden="1" x14ac:dyDescent="0.4">
      <c r="A96" s="61">
        <v>90</v>
      </c>
      <c r="B96" s="23">
        <f>VLOOKUP($A96,score!$B$7:$AD$146,3,FALSE)</f>
        <v>34</v>
      </c>
      <c r="C96" s="29" t="str">
        <f>VLOOKUP($A96,score!$B$7:$AD$146,5,FALSE)</f>
        <v/>
      </c>
      <c r="D96" s="29">
        <f>VLOOKUP($A96,score!$B$7:$AD$146,6,FALSE)</f>
        <v>0</v>
      </c>
      <c r="E96" s="3">
        <f>VLOOKUP($A96,score!$B$7:$AB$146,7,FALSE)</f>
        <v>0</v>
      </c>
      <c r="F96" s="3">
        <f>VLOOKUP($A96,score!$B$7:$AB$146,8,FALSE)</f>
        <v>0</v>
      </c>
      <c r="G96" s="3">
        <f>VLOOKUP($A96,score!$B$7:$AB$146,9,FALSE)</f>
        <v>0</v>
      </c>
      <c r="H96" s="3">
        <f>VLOOKUP($A96,score!$B$7:$AB$146,10,FALSE)</f>
        <v>0</v>
      </c>
      <c r="I96" s="3">
        <f>VLOOKUP($A96,score!$B$7:$AB$146,11,FALSE)</f>
        <v>0</v>
      </c>
      <c r="J96" s="3">
        <f>VLOOKUP($A96,score!$B$7:$AB$146,12,FALSE)</f>
        <v>0</v>
      </c>
      <c r="K96" s="3">
        <f>VLOOKUP($A96,score!$B$7:$AB$146,13,FALSE)</f>
        <v>0</v>
      </c>
      <c r="L96" s="3">
        <f>VLOOKUP($A96,score!$B$7:$AB$146,14,FALSE)</f>
        <v>0</v>
      </c>
      <c r="M96" s="3">
        <f>VLOOKUP($A96,score!$B$7:$AB$146,15,FALSE)</f>
        <v>0</v>
      </c>
      <c r="N96" s="3">
        <f>VLOOKUP($A96,score!$B$7:$AB$146,16,FALSE)</f>
        <v>0</v>
      </c>
      <c r="O96" s="3">
        <f>VLOOKUP($A96,score!$B$7:$AB$146,17,FALSE)</f>
        <v>0</v>
      </c>
      <c r="P96" s="3">
        <f>VLOOKUP($A96,score!$B$7:$AB$146,18,FALSE)</f>
        <v>0</v>
      </c>
      <c r="Q96" s="3">
        <f>VLOOKUP($A96,score!$B$7:$AB$146,19,FALSE)</f>
        <v>0</v>
      </c>
      <c r="R96" s="3">
        <f>VLOOKUP($A96,score!$B$7:$AB$146,20,FALSE)</f>
        <v>0</v>
      </c>
      <c r="S96" s="3">
        <f>VLOOKUP($A96,score!$B$7:$AB$146,21,FALSE)</f>
        <v>0</v>
      </c>
      <c r="T96" s="3">
        <f>VLOOKUP($A96,score!$B$7:$AB$146,22,FALSE)</f>
        <v>0</v>
      </c>
      <c r="U96" s="3">
        <f>VLOOKUP($A96,score!$B$7:$AB$146,23,FALSE)</f>
        <v>0</v>
      </c>
      <c r="V96" s="3">
        <f>VLOOKUP($A96,score!$B$7:$AB$146,24,FALSE)</f>
        <v>0</v>
      </c>
      <c r="W96" s="10">
        <f>VLOOKUP($A96,score!$B$7:$AB$146,25,FALSE)</f>
        <v>200</v>
      </c>
    </row>
    <row r="97" spans="1:23" ht="17" hidden="1" x14ac:dyDescent="0.4">
      <c r="A97" s="61">
        <v>91</v>
      </c>
      <c r="B97" s="23">
        <f>VLOOKUP($A97,score!$B$7:$AD$146,3,FALSE)</f>
        <v>34</v>
      </c>
      <c r="C97" s="29" t="str">
        <f>VLOOKUP($A97,score!$B$7:$AD$146,5,FALSE)</f>
        <v/>
      </c>
      <c r="D97" s="29">
        <f>VLOOKUP($A97,score!$B$7:$AD$146,6,FALSE)</f>
        <v>0</v>
      </c>
      <c r="E97" s="3">
        <f>VLOOKUP($A97,score!$B$7:$AB$146,7,FALSE)</f>
        <v>0</v>
      </c>
      <c r="F97" s="3">
        <f>VLOOKUP($A97,score!$B$7:$AB$146,8,FALSE)</f>
        <v>0</v>
      </c>
      <c r="G97" s="3">
        <f>VLOOKUP($A97,score!$B$7:$AB$146,9,FALSE)</f>
        <v>0</v>
      </c>
      <c r="H97" s="3">
        <f>VLOOKUP($A97,score!$B$7:$AB$146,10,FALSE)</f>
        <v>0</v>
      </c>
      <c r="I97" s="3">
        <f>VLOOKUP($A97,score!$B$7:$AB$146,11,FALSE)</f>
        <v>0</v>
      </c>
      <c r="J97" s="3">
        <f>VLOOKUP($A97,score!$B$7:$AB$146,12,FALSE)</f>
        <v>0</v>
      </c>
      <c r="K97" s="3">
        <f>VLOOKUP($A97,score!$B$7:$AB$146,13,FALSE)</f>
        <v>0</v>
      </c>
      <c r="L97" s="3">
        <f>VLOOKUP($A97,score!$B$7:$AB$146,14,FALSE)</f>
        <v>0</v>
      </c>
      <c r="M97" s="3">
        <f>VLOOKUP($A97,score!$B$7:$AB$146,15,FALSE)</f>
        <v>0</v>
      </c>
      <c r="N97" s="3">
        <f>VLOOKUP($A97,score!$B$7:$AB$146,16,FALSE)</f>
        <v>0</v>
      </c>
      <c r="O97" s="3">
        <f>VLOOKUP($A97,score!$B$7:$AB$146,17,FALSE)</f>
        <v>0</v>
      </c>
      <c r="P97" s="3">
        <f>VLOOKUP($A97,score!$B$7:$AB$146,18,FALSE)</f>
        <v>0</v>
      </c>
      <c r="Q97" s="3">
        <f>VLOOKUP($A97,score!$B$7:$AB$146,19,FALSE)</f>
        <v>0</v>
      </c>
      <c r="R97" s="3">
        <f>VLOOKUP($A97,score!$B$7:$AB$146,20,FALSE)</f>
        <v>0</v>
      </c>
      <c r="S97" s="3">
        <f>VLOOKUP($A97,score!$B$7:$AB$146,21,FALSE)</f>
        <v>0</v>
      </c>
      <c r="T97" s="3">
        <f>VLOOKUP($A97,score!$B$7:$AB$146,22,FALSE)</f>
        <v>0</v>
      </c>
      <c r="U97" s="3">
        <f>VLOOKUP($A97,score!$B$7:$AB$146,23,FALSE)</f>
        <v>0</v>
      </c>
      <c r="V97" s="3">
        <f>VLOOKUP($A97,score!$B$7:$AB$146,24,FALSE)</f>
        <v>0</v>
      </c>
      <c r="W97" s="10">
        <f>VLOOKUP($A97,score!$B$7:$AB$146,25,FALSE)</f>
        <v>200</v>
      </c>
    </row>
    <row r="98" spans="1:23" ht="17" hidden="1" x14ac:dyDescent="0.4">
      <c r="A98" s="61">
        <v>92</v>
      </c>
      <c r="B98" s="23">
        <f>VLOOKUP($A98,score!$B$7:$AD$146,3,FALSE)</f>
        <v>34</v>
      </c>
      <c r="C98" s="29" t="str">
        <f>VLOOKUP($A98,score!$B$7:$AD$146,5,FALSE)</f>
        <v/>
      </c>
      <c r="D98" s="29">
        <f>VLOOKUP($A98,score!$B$7:$AD$146,6,FALSE)</f>
        <v>0</v>
      </c>
      <c r="E98" s="3">
        <f>VLOOKUP($A98,score!$B$7:$AB$146,7,FALSE)</f>
        <v>0</v>
      </c>
      <c r="F98" s="3">
        <f>VLOOKUP($A98,score!$B$7:$AB$146,8,FALSE)</f>
        <v>0</v>
      </c>
      <c r="G98" s="3">
        <f>VLOOKUP($A98,score!$B$7:$AB$146,9,FALSE)</f>
        <v>0</v>
      </c>
      <c r="H98" s="3">
        <f>VLOOKUP($A98,score!$B$7:$AB$146,10,FALSE)</f>
        <v>0</v>
      </c>
      <c r="I98" s="3">
        <f>VLOOKUP($A98,score!$B$7:$AB$146,11,FALSE)</f>
        <v>0</v>
      </c>
      <c r="J98" s="3">
        <f>VLOOKUP($A98,score!$B$7:$AB$146,12,FALSE)</f>
        <v>0</v>
      </c>
      <c r="K98" s="3">
        <f>VLOOKUP($A98,score!$B$7:$AB$146,13,FALSE)</f>
        <v>0</v>
      </c>
      <c r="L98" s="3">
        <f>VLOOKUP($A98,score!$B$7:$AB$146,14,FALSE)</f>
        <v>0</v>
      </c>
      <c r="M98" s="3">
        <f>VLOOKUP($A98,score!$B$7:$AB$146,15,FALSE)</f>
        <v>0</v>
      </c>
      <c r="N98" s="3">
        <f>VLOOKUP($A98,score!$B$7:$AB$146,16,FALSE)</f>
        <v>0</v>
      </c>
      <c r="O98" s="3">
        <f>VLOOKUP($A98,score!$B$7:$AB$146,17,FALSE)</f>
        <v>0</v>
      </c>
      <c r="P98" s="3">
        <f>VLOOKUP($A98,score!$B$7:$AB$146,18,FALSE)</f>
        <v>0</v>
      </c>
      <c r="Q98" s="3">
        <f>VLOOKUP($A98,score!$B$7:$AB$146,19,FALSE)</f>
        <v>0</v>
      </c>
      <c r="R98" s="3">
        <f>VLOOKUP($A98,score!$B$7:$AB$146,20,FALSE)</f>
        <v>0</v>
      </c>
      <c r="S98" s="3">
        <f>VLOOKUP($A98,score!$B$7:$AB$146,21,FALSE)</f>
        <v>0</v>
      </c>
      <c r="T98" s="3">
        <f>VLOOKUP($A98,score!$B$7:$AB$146,22,FALSE)</f>
        <v>0</v>
      </c>
      <c r="U98" s="3">
        <f>VLOOKUP($A98,score!$B$7:$AB$146,23,FALSE)</f>
        <v>0</v>
      </c>
      <c r="V98" s="3">
        <f>VLOOKUP($A98,score!$B$7:$AB$146,24,FALSE)</f>
        <v>0</v>
      </c>
      <c r="W98" s="10">
        <f>VLOOKUP($A98,score!$B$7:$AB$146,25,FALSE)</f>
        <v>200</v>
      </c>
    </row>
    <row r="99" spans="1:23" ht="17" hidden="1" x14ac:dyDescent="0.4">
      <c r="A99" s="61">
        <v>93</v>
      </c>
      <c r="B99" s="23">
        <f>VLOOKUP($A99,score!$B$7:$AD$146,3,FALSE)</f>
        <v>34</v>
      </c>
      <c r="C99" s="29" t="str">
        <f>VLOOKUP($A99,score!$B$7:$AD$146,5,FALSE)</f>
        <v/>
      </c>
      <c r="D99" s="29">
        <f>VLOOKUP($A99,score!$B$7:$AD$146,6,FALSE)</f>
        <v>0</v>
      </c>
      <c r="E99" s="3">
        <f>VLOOKUP($A99,score!$B$7:$AB$146,7,FALSE)</f>
        <v>0</v>
      </c>
      <c r="F99" s="3">
        <f>VLOOKUP($A99,score!$B$7:$AB$146,8,FALSE)</f>
        <v>0</v>
      </c>
      <c r="G99" s="3">
        <f>VLOOKUP($A99,score!$B$7:$AB$146,9,FALSE)</f>
        <v>0</v>
      </c>
      <c r="H99" s="3">
        <f>VLOOKUP($A99,score!$B$7:$AB$146,10,FALSE)</f>
        <v>0</v>
      </c>
      <c r="I99" s="3">
        <f>VLOOKUP($A99,score!$B$7:$AB$146,11,FALSE)</f>
        <v>0</v>
      </c>
      <c r="J99" s="3">
        <f>VLOOKUP($A99,score!$B$7:$AB$146,12,FALSE)</f>
        <v>0</v>
      </c>
      <c r="K99" s="3">
        <f>VLOOKUP($A99,score!$B$7:$AB$146,13,FALSE)</f>
        <v>0</v>
      </c>
      <c r="L99" s="3">
        <f>VLOOKUP($A99,score!$B$7:$AB$146,14,FALSE)</f>
        <v>0</v>
      </c>
      <c r="M99" s="3">
        <f>VLOOKUP($A99,score!$B$7:$AB$146,15,FALSE)</f>
        <v>0</v>
      </c>
      <c r="N99" s="3">
        <f>VLOOKUP($A99,score!$B$7:$AB$146,16,FALSE)</f>
        <v>0</v>
      </c>
      <c r="O99" s="3">
        <f>VLOOKUP($A99,score!$B$7:$AB$146,17,FALSE)</f>
        <v>0</v>
      </c>
      <c r="P99" s="3">
        <f>VLOOKUP($A99,score!$B$7:$AB$146,18,FALSE)</f>
        <v>0</v>
      </c>
      <c r="Q99" s="3">
        <f>VLOOKUP($A99,score!$B$7:$AB$146,19,FALSE)</f>
        <v>0</v>
      </c>
      <c r="R99" s="3">
        <f>VLOOKUP($A99,score!$B$7:$AB$146,20,FALSE)</f>
        <v>0</v>
      </c>
      <c r="S99" s="3">
        <f>VLOOKUP($A99,score!$B$7:$AB$146,21,FALSE)</f>
        <v>0</v>
      </c>
      <c r="T99" s="3">
        <f>VLOOKUP($A99,score!$B$7:$AB$146,22,FALSE)</f>
        <v>0</v>
      </c>
      <c r="U99" s="3">
        <f>VLOOKUP($A99,score!$B$7:$AB$146,23,FALSE)</f>
        <v>0</v>
      </c>
      <c r="V99" s="3">
        <f>VLOOKUP($A99,score!$B$7:$AB$146,24,FALSE)</f>
        <v>0</v>
      </c>
      <c r="W99" s="10">
        <f>VLOOKUP($A99,score!$B$7:$AB$146,25,FALSE)</f>
        <v>200</v>
      </c>
    </row>
    <row r="100" spans="1:23" ht="17" hidden="1" x14ac:dyDescent="0.4">
      <c r="A100" s="61">
        <v>94</v>
      </c>
      <c r="B100" s="23">
        <f>VLOOKUP($A100,score!$B$7:$AD$146,3,FALSE)</f>
        <v>34</v>
      </c>
      <c r="C100" s="29" t="str">
        <f>VLOOKUP($A100,score!$B$7:$AD$146,5,FALSE)</f>
        <v/>
      </c>
      <c r="D100" s="29">
        <f>VLOOKUP($A100,score!$B$7:$AD$146,6,FALSE)</f>
        <v>0</v>
      </c>
      <c r="E100" s="3">
        <f>VLOOKUP($A100,score!$B$7:$AB$146,7,FALSE)</f>
        <v>0</v>
      </c>
      <c r="F100" s="3">
        <f>VLOOKUP($A100,score!$B$7:$AB$146,8,FALSE)</f>
        <v>0</v>
      </c>
      <c r="G100" s="3">
        <f>VLOOKUP($A100,score!$B$7:$AB$146,9,FALSE)</f>
        <v>0</v>
      </c>
      <c r="H100" s="3">
        <f>VLOOKUP($A100,score!$B$7:$AB$146,10,FALSE)</f>
        <v>0</v>
      </c>
      <c r="I100" s="3">
        <f>VLOOKUP($A100,score!$B$7:$AB$146,11,FALSE)</f>
        <v>0</v>
      </c>
      <c r="J100" s="3">
        <f>VLOOKUP($A100,score!$B$7:$AB$146,12,FALSE)</f>
        <v>0</v>
      </c>
      <c r="K100" s="3">
        <f>VLOOKUP($A100,score!$B$7:$AB$146,13,FALSE)</f>
        <v>0</v>
      </c>
      <c r="L100" s="3">
        <f>VLOOKUP($A100,score!$B$7:$AB$146,14,FALSE)</f>
        <v>0</v>
      </c>
      <c r="M100" s="3">
        <f>VLOOKUP($A100,score!$B$7:$AB$146,15,FALSE)</f>
        <v>0</v>
      </c>
      <c r="N100" s="3">
        <f>VLOOKUP($A100,score!$B$7:$AB$146,16,FALSE)</f>
        <v>0</v>
      </c>
      <c r="O100" s="3">
        <f>VLOOKUP($A100,score!$B$7:$AB$146,17,FALSE)</f>
        <v>0</v>
      </c>
      <c r="P100" s="3">
        <f>VLOOKUP($A100,score!$B$7:$AB$146,18,FALSE)</f>
        <v>0</v>
      </c>
      <c r="Q100" s="3">
        <f>VLOOKUP($A100,score!$B$7:$AB$146,19,FALSE)</f>
        <v>0</v>
      </c>
      <c r="R100" s="3">
        <f>VLOOKUP($A100,score!$B$7:$AB$146,20,FALSE)</f>
        <v>0</v>
      </c>
      <c r="S100" s="3">
        <f>VLOOKUP($A100,score!$B$7:$AB$146,21,FALSE)</f>
        <v>0</v>
      </c>
      <c r="T100" s="3">
        <f>VLOOKUP($A100,score!$B$7:$AB$146,22,FALSE)</f>
        <v>0</v>
      </c>
      <c r="U100" s="3">
        <f>VLOOKUP($A100,score!$B$7:$AB$146,23,FALSE)</f>
        <v>0</v>
      </c>
      <c r="V100" s="3">
        <f>VLOOKUP($A100,score!$B$7:$AB$146,24,FALSE)</f>
        <v>0</v>
      </c>
      <c r="W100" s="10">
        <f>VLOOKUP($A100,score!$B$7:$AB$146,25,FALSE)</f>
        <v>200</v>
      </c>
    </row>
    <row r="101" spans="1:23" ht="17" hidden="1" x14ac:dyDescent="0.4">
      <c r="A101" s="61">
        <v>95</v>
      </c>
      <c r="B101" s="23">
        <f>VLOOKUP($A101,score!$B$7:$AD$146,3,FALSE)</f>
        <v>34</v>
      </c>
      <c r="C101" s="29" t="str">
        <f>VLOOKUP($A101,score!$B$7:$AD$146,5,FALSE)</f>
        <v/>
      </c>
      <c r="D101" s="29">
        <f>VLOOKUP($A101,score!$B$7:$AD$146,6,FALSE)</f>
        <v>0</v>
      </c>
      <c r="E101" s="3">
        <f>VLOOKUP($A101,score!$B$7:$AB$146,7,FALSE)</f>
        <v>0</v>
      </c>
      <c r="F101" s="3">
        <f>VLOOKUP($A101,score!$B$7:$AB$146,8,FALSE)</f>
        <v>0</v>
      </c>
      <c r="G101" s="3">
        <f>VLOOKUP($A101,score!$B$7:$AB$146,9,FALSE)</f>
        <v>0</v>
      </c>
      <c r="H101" s="3">
        <f>VLOOKUP($A101,score!$B$7:$AB$146,10,FALSE)</f>
        <v>0</v>
      </c>
      <c r="I101" s="3">
        <f>VLOOKUP($A101,score!$B$7:$AB$146,11,FALSE)</f>
        <v>0</v>
      </c>
      <c r="J101" s="3">
        <f>VLOOKUP($A101,score!$B$7:$AB$146,12,FALSE)</f>
        <v>0</v>
      </c>
      <c r="K101" s="3">
        <f>VLOOKUP($A101,score!$B$7:$AB$146,13,FALSE)</f>
        <v>0</v>
      </c>
      <c r="L101" s="3">
        <f>VLOOKUP($A101,score!$B$7:$AB$146,14,FALSE)</f>
        <v>0</v>
      </c>
      <c r="M101" s="3">
        <f>VLOOKUP($A101,score!$B$7:$AB$146,15,FALSE)</f>
        <v>0</v>
      </c>
      <c r="N101" s="3">
        <f>VLOOKUP($A101,score!$B$7:$AB$146,16,FALSE)</f>
        <v>0</v>
      </c>
      <c r="O101" s="3">
        <f>VLOOKUP($A101,score!$B$7:$AB$146,17,FALSE)</f>
        <v>0</v>
      </c>
      <c r="P101" s="3">
        <f>VLOOKUP($A101,score!$B$7:$AB$146,18,FALSE)</f>
        <v>0</v>
      </c>
      <c r="Q101" s="3">
        <f>VLOOKUP($A101,score!$B$7:$AB$146,19,FALSE)</f>
        <v>0</v>
      </c>
      <c r="R101" s="3">
        <f>VLOOKUP($A101,score!$B$7:$AB$146,20,FALSE)</f>
        <v>0</v>
      </c>
      <c r="S101" s="3">
        <f>VLOOKUP($A101,score!$B$7:$AB$146,21,FALSE)</f>
        <v>0</v>
      </c>
      <c r="T101" s="3">
        <f>VLOOKUP($A101,score!$B$7:$AB$146,22,FALSE)</f>
        <v>0</v>
      </c>
      <c r="U101" s="3">
        <f>VLOOKUP($A101,score!$B$7:$AB$146,23,FALSE)</f>
        <v>0</v>
      </c>
      <c r="V101" s="3">
        <f>VLOOKUP($A101,score!$B$7:$AB$146,24,FALSE)</f>
        <v>0</v>
      </c>
      <c r="W101" s="10">
        <f>VLOOKUP($A101,score!$B$7:$AB$146,25,FALSE)</f>
        <v>200</v>
      </c>
    </row>
    <row r="102" spans="1:23" ht="17" hidden="1" x14ac:dyDescent="0.4">
      <c r="A102" s="61">
        <v>96</v>
      </c>
      <c r="B102" s="23">
        <f>VLOOKUP($A102,score!$B$7:$AD$146,3,FALSE)</f>
        <v>34</v>
      </c>
      <c r="C102" s="29" t="str">
        <f>VLOOKUP($A102,score!$B$7:$AD$146,5,FALSE)</f>
        <v/>
      </c>
      <c r="D102" s="29">
        <f>VLOOKUP($A102,score!$B$7:$AD$146,6,FALSE)</f>
        <v>0</v>
      </c>
      <c r="E102" s="3">
        <f>VLOOKUP($A102,score!$B$7:$AB$146,7,FALSE)</f>
        <v>0</v>
      </c>
      <c r="F102" s="3">
        <f>VLOOKUP($A102,score!$B$7:$AB$146,8,FALSE)</f>
        <v>0</v>
      </c>
      <c r="G102" s="3">
        <f>VLOOKUP($A102,score!$B$7:$AB$146,9,FALSE)</f>
        <v>0</v>
      </c>
      <c r="H102" s="3">
        <f>VLOOKUP($A102,score!$B$7:$AB$146,10,FALSE)</f>
        <v>0</v>
      </c>
      <c r="I102" s="3">
        <f>VLOOKUP($A102,score!$B$7:$AB$146,11,FALSE)</f>
        <v>0</v>
      </c>
      <c r="J102" s="3">
        <f>VLOOKUP($A102,score!$B$7:$AB$146,12,FALSE)</f>
        <v>0</v>
      </c>
      <c r="K102" s="3">
        <f>VLOOKUP($A102,score!$B$7:$AB$146,13,FALSE)</f>
        <v>0</v>
      </c>
      <c r="L102" s="3">
        <f>VLOOKUP($A102,score!$B$7:$AB$146,14,FALSE)</f>
        <v>0</v>
      </c>
      <c r="M102" s="3">
        <f>VLOOKUP($A102,score!$B$7:$AB$146,15,FALSE)</f>
        <v>0</v>
      </c>
      <c r="N102" s="3">
        <f>VLOOKUP($A102,score!$B$7:$AB$146,16,FALSE)</f>
        <v>0</v>
      </c>
      <c r="O102" s="3">
        <f>VLOOKUP($A102,score!$B$7:$AB$146,17,FALSE)</f>
        <v>0</v>
      </c>
      <c r="P102" s="3">
        <f>VLOOKUP($A102,score!$B$7:$AB$146,18,FALSE)</f>
        <v>0</v>
      </c>
      <c r="Q102" s="3">
        <f>VLOOKUP($A102,score!$B$7:$AB$146,19,FALSE)</f>
        <v>0</v>
      </c>
      <c r="R102" s="3">
        <f>VLOOKUP($A102,score!$B$7:$AB$146,20,FALSE)</f>
        <v>0</v>
      </c>
      <c r="S102" s="3">
        <f>VLOOKUP($A102,score!$B$7:$AB$146,21,FALSE)</f>
        <v>0</v>
      </c>
      <c r="T102" s="3">
        <f>VLOOKUP($A102,score!$B$7:$AB$146,22,FALSE)</f>
        <v>0</v>
      </c>
      <c r="U102" s="3">
        <f>VLOOKUP($A102,score!$B$7:$AB$146,23,FALSE)</f>
        <v>0</v>
      </c>
      <c r="V102" s="3">
        <f>VLOOKUP($A102,score!$B$7:$AB$146,24,FALSE)</f>
        <v>0</v>
      </c>
      <c r="W102" s="10">
        <f>VLOOKUP($A102,score!$B$7:$AB$146,25,FALSE)</f>
        <v>200</v>
      </c>
    </row>
    <row r="103" spans="1:23" ht="17" hidden="1" x14ac:dyDescent="0.4">
      <c r="A103" s="61">
        <v>97</v>
      </c>
      <c r="B103" s="23">
        <f>VLOOKUP($A103,score!$B$7:$AD$146,3,FALSE)</f>
        <v>34</v>
      </c>
      <c r="C103" s="29" t="str">
        <f>VLOOKUP($A103,score!$B$7:$AD$146,5,FALSE)</f>
        <v/>
      </c>
      <c r="D103" s="29">
        <f>VLOOKUP($A103,score!$B$7:$AD$146,6,FALSE)</f>
        <v>0</v>
      </c>
      <c r="E103" s="3">
        <f>VLOOKUP($A103,score!$B$7:$AB$146,7,FALSE)</f>
        <v>0</v>
      </c>
      <c r="F103" s="3">
        <f>VLOOKUP($A103,score!$B$7:$AB$146,8,FALSE)</f>
        <v>0</v>
      </c>
      <c r="G103" s="3">
        <f>VLOOKUP($A103,score!$B$7:$AB$146,9,FALSE)</f>
        <v>0</v>
      </c>
      <c r="H103" s="3">
        <f>VLOOKUP($A103,score!$B$7:$AB$146,10,FALSE)</f>
        <v>0</v>
      </c>
      <c r="I103" s="3">
        <f>VLOOKUP($A103,score!$B$7:$AB$146,11,FALSE)</f>
        <v>0</v>
      </c>
      <c r="J103" s="3">
        <f>VLOOKUP($A103,score!$B$7:$AB$146,12,FALSE)</f>
        <v>0</v>
      </c>
      <c r="K103" s="3">
        <f>VLOOKUP($A103,score!$B$7:$AB$146,13,FALSE)</f>
        <v>0</v>
      </c>
      <c r="L103" s="3">
        <f>VLOOKUP($A103,score!$B$7:$AB$146,14,FALSE)</f>
        <v>0</v>
      </c>
      <c r="M103" s="3">
        <f>VLOOKUP($A103,score!$B$7:$AB$146,15,FALSE)</f>
        <v>0</v>
      </c>
      <c r="N103" s="3">
        <f>VLOOKUP($A103,score!$B$7:$AB$146,16,FALSE)</f>
        <v>0</v>
      </c>
      <c r="O103" s="3">
        <f>VLOOKUP($A103,score!$B$7:$AB$146,17,FALSE)</f>
        <v>0</v>
      </c>
      <c r="P103" s="3">
        <f>VLOOKUP($A103,score!$B$7:$AB$146,18,FALSE)</f>
        <v>0</v>
      </c>
      <c r="Q103" s="3">
        <f>VLOOKUP($A103,score!$B$7:$AB$146,19,FALSE)</f>
        <v>0</v>
      </c>
      <c r="R103" s="3">
        <f>VLOOKUP($A103,score!$B$7:$AB$146,20,FALSE)</f>
        <v>0</v>
      </c>
      <c r="S103" s="3">
        <f>VLOOKUP($A103,score!$B$7:$AB$146,21,FALSE)</f>
        <v>0</v>
      </c>
      <c r="T103" s="3">
        <f>VLOOKUP($A103,score!$B$7:$AB$146,22,FALSE)</f>
        <v>0</v>
      </c>
      <c r="U103" s="3">
        <f>VLOOKUP($A103,score!$B$7:$AB$146,23,FALSE)</f>
        <v>0</v>
      </c>
      <c r="V103" s="3">
        <f>VLOOKUP($A103,score!$B$7:$AB$146,24,FALSE)</f>
        <v>0</v>
      </c>
      <c r="W103" s="10">
        <f>VLOOKUP($A103,score!$B$7:$AB$146,25,FALSE)</f>
        <v>200</v>
      </c>
    </row>
    <row r="104" spans="1:23" ht="17" hidden="1" x14ac:dyDescent="0.4">
      <c r="A104" s="61">
        <v>98</v>
      </c>
      <c r="B104" s="23">
        <f>VLOOKUP($A104,score!$B$7:$AD$146,3,FALSE)</f>
        <v>34</v>
      </c>
      <c r="C104" s="29" t="str">
        <f>VLOOKUP($A104,score!$B$7:$AD$146,5,FALSE)</f>
        <v/>
      </c>
      <c r="D104" s="29">
        <f>VLOOKUP($A104,score!$B$7:$AD$146,6,FALSE)</f>
        <v>0</v>
      </c>
      <c r="E104" s="3">
        <f>VLOOKUP($A104,score!$B$7:$AB$146,7,FALSE)</f>
        <v>0</v>
      </c>
      <c r="F104" s="3">
        <f>VLOOKUP($A104,score!$B$7:$AB$146,8,FALSE)</f>
        <v>0</v>
      </c>
      <c r="G104" s="3">
        <f>VLOOKUP($A104,score!$B$7:$AB$146,9,FALSE)</f>
        <v>0</v>
      </c>
      <c r="H104" s="3">
        <f>VLOOKUP($A104,score!$B$7:$AB$146,10,FALSE)</f>
        <v>0</v>
      </c>
      <c r="I104" s="3">
        <f>VLOOKUP($A104,score!$B$7:$AB$146,11,FALSE)</f>
        <v>0</v>
      </c>
      <c r="J104" s="3">
        <f>VLOOKUP($A104,score!$B$7:$AB$146,12,FALSE)</f>
        <v>0</v>
      </c>
      <c r="K104" s="3">
        <f>VLOOKUP($A104,score!$B$7:$AB$146,13,FALSE)</f>
        <v>0</v>
      </c>
      <c r="L104" s="3">
        <f>VLOOKUP($A104,score!$B$7:$AB$146,14,FALSE)</f>
        <v>0</v>
      </c>
      <c r="M104" s="3">
        <f>VLOOKUP($A104,score!$B$7:$AB$146,15,FALSE)</f>
        <v>0</v>
      </c>
      <c r="N104" s="3">
        <f>VLOOKUP($A104,score!$B$7:$AB$146,16,FALSE)</f>
        <v>0</v>
      </c>
      <c r="O104" s="3">
        <f>VLOOKUP($A104,score!$B$7:$AB$146,17,FALSE)</f>
        <v>0</v>
      </c>
      <c r="P104" s="3">
        <f>VLOOKUP($A104,score!$B$7:$AB$146,18,FALSE)</f>
        <v>0</v>
      </c>
      <c r="Q104" s="3">
        <f>VLOOKUP($A104,score!$B$7:$AB$146,19,FALSE)</f>
        <v>0</v>
      </c>
      <c r="R104" s="3">
        <f>VLOOKUP($A104,score!$B$7:$AB$146,20,FALSE)</f>
        <v>0</v>
      </c>
      <c r="S104" s="3">
        <f>VLOOKUP($A104,score!$B$7:$AB$146,21,FALSE)</f>
        <v>0</v>
      </c>
      <c r="T104" s="3">
        <f>VLOOKUP($A104,score!$B$7:$AB$146,22,FALSE)</f>
        <v>0</v>
      </c>
      <c r="U104" s="3">
        <f>VLOOKUP($A104,score!$B$7:$AB$146,23,FALSE)</f>
        <v>0</v>
      </c>
      <c r="V104" s="3">
        <f>VLOOKUP($A104,score!$B$7:$AB$146,24,FALSE)</f>
        <v>0</v>
      </c>
      <c r="W104" s="10">
        <f>VLOOKUP($A104,score!$B$7:$AB$146,25,FALSE)</f>
        <v>200</v>
      </c>
    </row>
    <row r="105" spans="1:23" ht="17" hidden="1" x14ac:dyDescent="0.4">
      <c r="A105" s="61">
        <v>99</v>
      </c>
      <c r="B105" s="23">
        <f>VLOOKUP($A105,score!$B$7:$AD$146,3,FALSE)</f>
        <v>34</v>
      </c>
      <c r="C105" s="29" t="str">
        <f>VLOOKUP($A105,score!$B$7:$AD$146,5,FALSE)</f>
        <v/>
      </c>
      <c r="D105" s="29">
        <f>VLOOKUP($A105,score!$B$7:$AD$146,6,FALSE)</f>
        <v>0</v>
      </c>
      <c r="E105" s="3">
        <f>VLOOKUP($A105,score!$B$7:$AB$146,7,FALSE)</f>
        <v>0</v>
      </c>
      <c r="F105" s="3">
        <f>VLOOKUP($A105,score!$B$7:$AB$146,8,FALSE)</f>
        <v>0</v>
      </c>
      <c r="G105" s="3">
        <f>VLOOKUP($A105,score!$B$7:$AB$146,9,FALSE)</f>
        <v>0</v>
      </c>
      <c r="H105" s="3">
        <f>VLOOKUP($A105,score!$B$7:$AB$146,10,FALSE)</f>
        <v>0</v>
      </c>
      <c r="I105" s="3">
        <f>VLOOKUP($A105,score!$B$7:$AB$146,11,FALSE)</f>
        <v>0</v>
      </c>
      <c r="J105" s="3">
        <f>VLOOKUP($A105,score!$B$7:$AB$146,12,FALSE)</f>
        <v>0</v>
      </c>
      <c r="K105" s="3">
        <f>VLOOKUP($A105,score!$B$7:$AB$146,13,FALSE)</f>
        <v>0</v>
      </c>
      <c r="L105" s="3">
        <f>VLOOKUP($A105,score!$B$7:$AB$146,14,FALSE)</f>
        <v>0</v>
      </c>
      <c r="M105" s="3">
        <f>VLOOKUP($A105,score!$B$7:$AB$146,15,FALSE)</f>
        <v>0</v>
      </c>
      <c r="N105" s="3">
        <f>VLOOKUP($A105,score!$B$7:$AB$146,16,FALSE)</f>
        <v>0</v>
      </c>
      <c r="O105" s="3">
        <f>VLOOKUP($A105,score!$B$7:$AB$146,17,FALSE)</f>
        <v>0</v>
      </c>
      <c r="P105" s="3">
        <f>VLOOKUP($A105,score!$B$7:$AB$146,18,FALSE)</f>
        <v>0</v>
      </c>
      <c r="Q105" s="3">
        <f>VLOOKUP($A105,score!$B$7:$AB$146,19,FALSE)</f>
        <v>0</v>
      </c>
      <c r="R105" s="3">
        <f>VLOOKUP($A105,score!$B$7:$AB$146,20,FALSE)</f>
        <v>0</v>
      </c>
      <c r="S105" s="3">
        <f>VLOOKUP($A105,score!$B$7:$AB$146,21,FALSE)</f>
        <v>0</v>
      </c>
      <c r="T105" s="3">
        <f>VLOOKUP($A105,score!$B$7:$AB$146,22,FALSE)</f>
        <v>0</v>
      </c>
      <c r="U105" s="3">
        <f>VLOOKUP($A105,score!$B$7:$AB$146,23,FALSE)</f>
        <v>0</v>
      </c>
      <c r="V105" s="3">
        <f>VLOOKUP($A105,score!$B$7:$AB$146,24,FALSE)</f>
        <v>0</v>
      </c>
      <c r="W105" s="10">
        <f>VLOOKUP($A105,score!$B$7:$AB$146,25,FALSE)</f>
        <v>200</v>
      </c>
    </row>
    <row r="106" spans="1:23" ht="17" hidden="1" x14ac:dyDescent="0.4">
      <c r="A106" s="61">
        <v>100</v>
      </c>
      <c r="B106" s="23">
        <f>VLOOKUP($A106,score!$B$7:$AD$146,3,FALSE)</f>
        <v>34</v>
      </c>
      <c r="C106" s="29" t="str">
        <f>VLOOKUP($A106,score!$B$7:$AD$146,5,FALSE)</f>
        <v/>
      </c>
      <c r="D106" s="29">
        <f>VLOOKUP($A106,score!$B$7:$AD$146,6,FALSE)</f>
        <v>0</v>
      </c>
      <c r="E106" s="3">
        <f>VLOOKUP($A106,score!$B$7:$AB$146,7,FALSE)</f>
        <v>0</v>
      </c>
      <c r="F106" s="3">
        <f>VLOOKUP($A106,score!$B$7:$AB$146,8,FALSE)</f>
        <v>0</v>
      </c>
      <c r="G106" s="3">
        <f>VLOOKUP($A106,score!$B$7:$AB$146,9,FALSE)</f>
        <v>0</v>
      </c>
      <c r="H106" s="3">
        <f>VLOOKUP($A106,score!$B$7:$AB$146,10,FALSE)</f>
        <v>0</v>
      </c>
      <c r="I106" s="3">
        <f>VLOOKUP($A106,score!$B$7:$AB$146,11,FALSE)</f>
        <v>0</v>
      </c>
      <c r="J106" s="3">
        <f>VLOOKUP($A106,score!$B$7:$AB$146,12,FALSE)</f>
        <v>0</v>
      </c>
      <c r="K106" s="3">
        <f>VLOOKUP($A106,score!$B$7:$AB$146,13,FALSE)</f>
        <v>0</v>
      </c>
      <c r="L106" s="3">
        <f>VLOOKUP($A106,score!$B$7:$AB$146,14,FALSE)</f>
        <v>0</v>
      </c>
      <c r="M106" s="3">
        <f>VLOOKUP($A106,score!$B$7:$AB$146,15,FALSE)</f>
        <v>0</v>
      </c>
      <c r="N106" s="3">
        <f>VLOOKUP($A106,score!$B$7:$AB$146,16,FALSE)</f>
        <v>0</v>
      </c>
      <c r="O106" s="3">
        <f>VLOOKUP($A106,score!$B$7:$AB$146,17,FALSE)</f>
        <v>0</v>
      </c>
      <c r="P106" s="3">
        <f>VLOOKUP($A106,score!$B$7:$AB$146,18,FALSE)</f>
        <v>0</v>
      </c>
      <c r="Q106" s="3">
        <f>VLOOKUP($A106,score!$B$7:$AB$146,19,FALSE)</f>
        <v>0</v>
      </c>
      <c r="R106" s="3">
        <f>VLOOKUP($A106,score!$B$7:$AB$146,20,FALSE)</f>
        <v>0</v>
      </c>
      <c r="S106" s="3">
        <f>VLOOKUP($A106,score!$B$7:$AB$146,21,FALSE)</f>
        <v>0</v>
      </c>
      <c r="T106" s="3">
        <f>VLOOKUP($A106,score!$B$7:$AB$146,22,FALSE)</f>
        <v>0</v>
      </c>
      <c r="U106" s="3">
        <f>VLOOKUP($A106,score!$B$7:$AB$146,23,FALSE)</f>
        <v>0</v>
      </c>
      <c r="V106" s="3">
        <f>VLOOKUP($A106,score!$B$7:$AB$146,24,FALSE)</f>
        <v>0</v>
      </c>
      <c r="W106" s="10">
        <f>VLOOKUP($A106,score!$B$7:$AB$146,25,FALSE)</f>
        <v>200</v>
      </c>
    </row>
    <row r="107" spans="1:23" ht="17" hidden="1" x14ac:dyDescent="0.4">
      <c r="A107" s="61">
        <v>101</v>
      </c>
      <c r="B107" s="23">
        <f>VLOOKUP($A107,score!$B$7:$AD$146,3,FALSE)</f>
        <v>34</v>
      </c>
      <c r="C107" s="29" t="str">
        <f>VLOOKUP($A107,score!$B$7:$AD$146,5,FALSE)</f>
        <v/>
      </c>
      <c r="D107" s="29">
        <f>VLOOKUP($A107,score!$B$7:$AD$146,6,FALSE)</f>
        <v>0</v>
      </c>
      <c r="E107" s="3">
        <f>VLOOKUP($A107,score!$B$7:$AB$146,7,FALSE)</f>
        <v>0</v>
      </c>
      <c r="F107" s="3">
        <f>VLOOKUP($A107,score!$B$7:$AB$146,8,FALSE)</f>
        <v>0</v>
      </c>
      <c r="G107" s="3">
        <f>VLOOKUP($A107,score!$B$7:$AB$146,9,FALSE)</f>
        <v>0</v>
      </c>
      <c r="H107" s="3">
        <f>VLOOKUP($A107,score!$B$7:$AB$146,10,FALSE)</f>
        <v>0</v>
      </c>
      <c r="I107" s="3">
        <f>VLOOKUP($A107,score!$B$7:$AB$146,11,FALSE)</f>
        <v>0</v>
      </c>
      <c r="J107" s="3">
        <f>VLOOKUP($A107,score!$B$7:$AB$146,12,FALSE)</f>
        <v>0</v>
      </c>
      <c r="K107" s="3">
        <f>VLOOKUP($A107,score!$B$7:$AB$146,13,FALSE)</f>
        <v>0</v>
      </c>
      <c r="L107" s="3">
        <f>VLOOKUP($A107,score!$B$7:$AB$146,14,FALSE)</f>
        <v>0</v>
      </c>
      <c r="M107" s="3">
        <f>VLOOKUP($A107,score!$B$7:$AB$146,15,FALSE)</f>
        <v>0</v>
      </c>
      <c r="N107" s="3">
        <f>VLOOKUP($A107,score!$B$7:$AB$146,16,FALSE)</f>
        <v>0</v>
      </c>
      <c r="O107" s="3">
        <f>VLOOKUP($A107,score!$B$7:$AB$146,17,FALSE)</f>
        <v>0</v>
      </c>
      <c r="P107" s="3">
        <f>VLOOKUP($A107,score!$B$7:$AB$146,18,FALSE)</f>
        <v>0</v>
      </c>
      <c r="Q107" s="3">
        <f>VLOOKUP($A107,score!$B$7:$AB$146,19,FALSE)</f>
        <v>0</v>
      </c>
      <c r="R107" s="3">
        <f>VLOOKUP($A107,score!$B$7:$AB$146,20,FALSE)</f>
        <v>0</v>
      </c>
      <c r="S107" s="3">
        <f>VLOOKUP($A107,score!$B$7:$AB$146,21,FALSE)</f>
        <v>0</v>
      </c>
      <c r="T107" s="3">
        <f>VLOOKUP($A107,score!$B$7:$AB$146,22,FALSE)</f>
        <v>0</v>
      </c>
      <c r="U107" s="3">
        <f>VLOOKUP($A107,score!$B$7:$AB$146,23,FALSE)</f>
        <v>0</v>
      </c>
      <c r="V107" s="3">
        <f>VLOOKUP($A107,score!$B$7:$AB$146,24,FALSE)</f>
        <v>0</v>
      </c>
      <c r="W107" s="10">
        <f>VLOOKUP($A107,score!$B$7:$AB$146,25,FALSE)</f>
        <v>200</v>
      </c>
    </row>
    <row r="108" spans="1:23" ht="17" hidden="1" x14ac:dyDescent="0.4">
      <c r="A108" s="61">
        <v>102</v>
      </c>
      <c r="B108" s="23">
        <f>VLOOKUP($A108,score!$B$7:$AD$146,3,FALSE)</f>
        <v>34</v>
      </c>
      <c r="C108" s="29" t="str">
        <f>VLOOKUP($A108,score!$B$7:$AD$146,5,FALSE)</f>
        <v/>
      </c>
      <c r="D108" s="29">
        <f>VLOOKUP($A108,score!$B$7:$AD$146,6,FALSE)</f>
        <v>0</v>
      </c>
      <c r="E108" s="3">
        <f>VLOOKUP($A108,score!$B$7:$AB$146,7,FALSE)</f>
        <v>0</v>
      </c>
      <c r="F108" s="3">
        <f>VLOOKUP($A108,score!$B$7:$AB$146,8,FALSE)</f>
        <v>0</v>
      </c>
      <c r="G108" s="3">
        <f>VLOOKUP($A108,score!$B$7:$AB$146,9,FALSE)</f>
        <v>0</v>
      </c>
      <c r="H108" s="3">
        <f>VLOOKUP($A108,score!$B$7:$AB$146,10,FALSE)</f>
        <v>0</v>
      </c>
      <c r="I108" s="3">
        <f>VLOOKUP($A108,score!$B$7:$AB$146,11,FALSE)</f>
        <v>0</v>
      </c>
      <c r="J108" s="3">
        <f>VLOOKUP($A108,score!$B$7:$AB$146,12,FALSE)</f>
        <v>0</v>
      </c>
      <c r="K108" s="3">
        <f>VLOOKUP($A108,score!$B$7:$AB$146,13,FALSE)</f>
        <v>0</v>
      </c>
      <c r="L108" s="3">
        <f>VLOOKUP($A108,score!$B$7:$AB$146,14,FALSE)</f>
        <v>0</v>
      </c>
      <c r="M108" s="3">
        <f>VLOOKUP($A108,score!$B$7:$AB$146,15,FALSE)</f>
        <v>0</v>
      </c>
      <c r="N108" s="3">
        <f>VLOOKUP($A108,score!$B$7:$AB$146,16,FALSE)</f>
        <v>0</v>
      </c>
      <c r="O108" s="3">
        <f>VLOOKUP($A108,score!$B$7:$AB$146,17,FALSE)</f>
        <v>0</v>
      </c>
      <c r="P108" s="3">
        <f>VLOOKUP($A108,score!$B$7:$AB$146,18,FALSE)</f>
        <v>0</v>
      </c>
      <c r="Q108" s="3">
        <f>VLOOKUP($A108,score!$B$7:$AB$146,19,FALSE)</f>
        <v>0</v>
      </c>
      <c r="R108" s="3">
        <f>VLOOKUP($A108,score!$B$7:$AB$146,20,FALSE)</f>
        <v>0</v>
      </c>
      <c r="S108" s="3">
        <f>VLOOKUP($A108,score!$B$7:$AB$146,21,FALSE)</f>
        <v>0</v>
      </c>
      <c r="T108" s="3">
        <f>VLOOKUP($A108,score!$B$7:$AB$146,22,FALSE)</f>
        <v>0</v>
      </c>
      <c r="U108" s="3">
        <f>VLOOKUP($A108,score!$B$7:$AB$146,23,FALSE)</f>
        <v>0</v>
      </c>
      <c r="V108" s="3">
        <f>VLOOKUP($A108,score!$B$7:$AB$146,24,FALSE)</f>
        <v>0</v>
      </c>
      <c r="W108" s="10">
        <f>VLOOKUP($A108,score!$B$7:$AB$146,25,FALSE)</f>
        <v>200</v>
      </c>
    </row>
    <row r="109" spans="1:23" ht="17" hidden="1" x14ac:dyDescent="0.4">
      <c r="A109" s="61">
        <v>103</v>
      </c>
      <c r="B109" s="23">
        <f>VLOOKUP($A109,score!$B$7:$AD$146,3,FALSE)</f>
        <v>34</v>
      </c>
      <c r="C109" s="29" t="str">
        <f>VLOOKUP($A109,score!$B$7:$AD$146,5,FALSE)</f>
        <v/>
      </c>
      <c r="D109" s="29">
        <f>VLOOKUP($A109,score!$B$7:$AD$146,6,FALSE)</f>
        <v>0</v>
      </c>
      <c r="E109" s="3">
        <f>VLOOKUP($A109,score!$B$7:$AB$146,7,FALSE)</f>
        <v>0</v>
      </c>
      <c r="F109" s="3">
        <f>VLOOKUP($A109,score!$B$7:$AB$146,8,FALSE)</f>
        <v>0</v>
      </c>
      <c r="G109" s="3">
        <f>VLOOKUP($A109,score!$B$7:$AB$146,9,FALSE)</f>
        <v>0</v>
      </c>
      <c r="H109" s="3">
        <f>VLOOKUP($A109,score!$B$7:$AB$146,10,FALSE)</f>
        <v>0</v>
      </c>
      <c r="I109" s="3">
        <f>VLOOKUP($A109,score!$B$7:$AB$146,11,FALSE)</f>
        <v>0</v>
      </c>
      <c r="J109" s="3">
        <f>VLOOKUP($A109,score!$B$7:$AB$146,12,FALSE)</f>
        <v>0</v>
      </c>
      <c r="K109" s="3">
        <f>VLOOKUP($A109,score!$B$7:$AB$146,13,FALSE)</f>
        <v>0</v>
      </c>
      <c r="L109" s="3">
        <f>VLOOKUP($A109,score!$B$7:$AB$146,14,FALSE)</f>
        <v>0</v>
      </c>
      <c r="M109" s="3">
        <f>VLOOKUP($A109,score!$B$7:$AB$146,15,FALSE)</f>
        <v>0</v>
      </c>
      <c r="N109" s="3">
        <f>VLOOKUP($A109,score!$B$7:$AB$146,16,FALSE)</f>
        <v>0</v>
      </c>
      <c r="O109" s="3">
        <f>VLOOKUP($A109,score!$B$7:$AB$146,17,FALSE)</f>
        <v>0</v>
      </c>
      <c r="P109" s="3">
        <f>VLOOKUP($A109,score!$B$7:$AB$146,18,FALSE)</f>
        <v>0</v>
      </c>
      <c r="Q109" s="3">
        <f>VLOOKUP($A109,score!$B$7:$AB$146,19,FALSE)</f>
        <v>0</v>
      </c>
      <c r="R109" s="3">
        <f>VLOOKUP($A109,score!$B$7:$AB$146,20,FALSE)</f>
        <v>0</v>
      </c>
      <c r="S109" s="3">
        <f>VLOOKUP($A109,score!$B$7:$AB$146,21,FALSE)</f>
        <v>0</v>
      </c>
      <c r="T109" s="3">
        <f>VLOOKUP($A109,score!$B$7:$AB$146,22,FALSE)</f>
        <v>0</v>
      </c>
      <c r="U109" s="3">
        <f>VLOOKUP($A109,score!$B$7:$AB$146,23,FALSE)</f>
        <v>0</v>
      </c>
      <c r="V109" s="3">
        <f>VLOOKUP($A109,score!$B$7:$AB$146,24,FALSE)</f>
        <v>0</v>
      </c>
      <c r="W109" s="10">
        <f>VLOOKUP($A109,score!$B$7:$AB$146,25,FALSE)</f>
        <v>200</v>
      </c>
    </row>
    <row r="110" spans="1:23" ht="17" hidden="1" x14ac:dyDescent="0.4">
      <c r="A110" s="61">
        <v>104</v>
      </c>
      <c r="B110" s="23">
        <f>VLOOKUP($A110,score!$B$7:$AD$146,3,FALSE)</f>
        <v>34</v>
      </c>
      <c r="C110" s="29" t="str">
        <f>VLOOKUP($A110,score!$B$7:$AD$146,5,FALSE)</f>
        <v/>
      </c>
      <c r="D110" s="29">
        <f>VLOOKUP($A110,score!$B$7:$AD$146,6,FALSE)</f>
        <v>0</v>
      </c>
      <c r="E110" s="3">
        <f>VLOOKUP($A110,score!$B$7:$AB$146,7,FALSE)</f>
        <v>0</v>
      </c>
      <c r="F110" s="3">
        <f>VLOOKUP($A110,score!$B$7:$AB$146,8,FALSE)</f>
        <v>0</v>
      </c>
      <c r="G110" s="3">
        <f>VLOOKUP($A110,score!$B$7:$AB$146,9,FALSE)</f>
        <v>0</v>
      </c>
      <c r="H110" s="3">
        <f>VLOOKUP($A110,score!$B$7:$AB$146,10,FALSE)</f>
        <v>0</v>
      </c>
      <c r="I110" s="3">
        <f>VLOOKUP($A110,score!$B$7:$AB$146,11,FALSE)</f>
        <v>0</v>
      </c>
      <c r="J110" s="3">
        <f>VLOOKUP($A110,score!$B$7:$AB$146,12,FALSE)</f>
        <v>0</v>
      </c>
      <c r="K110" s="3">
        <f>VLOOKUP($A110,score!$B$7:$AB$146,13,FALSE)</f>
        <v>0</v>
      </c>
      <c r="L110" s="3">
        <f>VLOOKUP($A110,score!$B$7:$AB$146,14,FALSE)</f>
        <v>0</v>
      </c>
      <c r="M110" s="3">
        <f>VLOOKUP($A110,score!$B$7:$AB$146,15,FALSE)</f>
        <v>0</v>
      </c>
      <c r="N110" s="3">
        <f>VLOOKUP($A110,score!$B$7:$AB$146,16,FALSE)</f>
        <v>0</v>
      </c>
      <c r="O110" s="3">
        <f>VLOOKUP($A110,score!$B$7:$AB$146,17,FALSE)</f>
        <v>0</v>
      </c>
      <c r="P110" s="3">
        <f>VLOOKUP($A110,score!$B$7:$AB$146,18,FALSE)</f>
        <v>0</v>
      </c>
      <c r="Q110" s="3">
        <f>VLOOKUP($A110,score!$B$7:$AB$146,19,FALSE)</f>
        <v>0</v>
      </c>
      <c r="R110" s="3">
        <f>VLOOKUP($A110,score!$B$7:$AB$146,20,FALSE)</f>
        <v>0</v>
      </c>
      <c r="S110" s="3">
        <f>VLOOKUP($A110,score!$B$7:$AB$146,21,FALSE)</f>
        <v>0</v>
      </c>
      <c r="T110" s="3">
        <f>VLOOKUP($A110,score!$B$7:$AB$146,22,FALSE)</f>
        <v>0</v>
      </c>
      <c r="U110" s="3">
        <f>VLOOKUP($A110,score!$B$7:$AB$146,23,FALSE)</f>
        <v>0</v>
      </c>
      <c r="V110" s="3">
        <f>VLOOKUP($A110,score!$B$7:$AB$146,24,FALSE)</f>
        <v>0</v>
      </c>
      <c r="W110" s="10">
        <f>VLOOKUP($A110,score!$B$7:$AB$146,25,FALSE)</f>
        <v>200</v>
      </c>
    </row>
    <row r="111" spans="1:23" ht="17" hidden="1" x14ac:dyDescent="0.4">
      <c r="A111" s="61">
        <v>105</v>
      </c>
      <c r="B111" s="23">
        <f>VLOOKUP($A111,score!$B$7:$AD$146,3,FALSE)</f>
        <v>34</v>
      </c>
      <c r="C111" s="29" t="str">
        <f>VLOOKUP($A111,score!$B$7:$AD$146,5,FALSE)</f>
        <v/>
      </c>
      <c r="D111" s="29">
        <f>VLOOKUP($A111,score!$B$7:$AD$146,6,FALSE)</f>
        <v>0</v>
      </c>
      <c r="E111" s="3">
        <f>VLOOKUP($A111,score!$B$7:$AB$146,7,FALSE)</f>
        <v>0</v>
      </c>
      <c r="F111" s="3">
        <f>VLOOKUP($A111,score!$B$7:$AB$146,8,FALSE)</f>
        <v>0</v>
      </c>
      <c r="G111" s="3">
        <f>VLOOKUP($A111,score!$B$7:$AB$146,9,FALSE)</f>
        <v>0</v>
      </c>
      <c r="H111" s="3">
        <f>VLOOKUP($A111,score!$B$7:$AB$146,10,FALSE)</f>
        <v>0</v>
      </c>
      <c r="I111" s="3">
        <f>VLOOKUP($A111,score!$B$7:$AB$146,11,FALSE)</f>
        <v>0</v>
      </c>
      <c r="J111" s="3">
        <f>VLOOKUP($A111,score!$B$7:$AB$146,12,FALSE)</f>
        <v>0</v>
      </c>
      <c r="K111" s="3">
        <f>VLOOKUP($A111,score!$B$7:$AB$146,13,FALSE)</f>
        <v>0</v>
      </c>
      <c r="L111" s="3">
        <f>VLOOKUP($A111,score!$B$7:$AB$146,14,FALSE)</f>
        <v>0</v>
      </c>
      <c r="M111" s="3">
        <f>VLOOKUP($A111,score!$B$7:$AB$146,15,FALSE)</f>
        <v>0</v>
      </c>
      <c r="N111" s="3">
        <f>VLOOKUP($A111,score!$B$7:$AB$146,16,FALSE)</f>
        <v>0</v>
      </c>
      <c r="O111" s="3">
        <f>VLOOKUP($A111,score!$B$7:$AB$146,17,FALSE)</f>
        <v>0</v>
      </c>
      <c r="P111" s="3">
        <f>VLOOKUP($A111,score!$B$7:$AB$146,18,FALSE)</f>
        <v>0</v>
      </c>
      <c r="Q111" s="3">
        <f>VLOOKUP($A111,score!$B$7:$AB$146,19,FALSE)</f>
        <v>0</v>
      </c>
      <c r="R111" s="3">
        <f>VLOOKUP($A111,score!$B$7:$AB$146,20,FALSE)</f>
        <v>0</v>
      </c>
      <c r="S111" s="3">
        <f>VLOOKUP($A111,score!$B$7:$AB$146,21,FALSE)</f>
        <v>0</v>
      </c>
      <c r="T111" s="3">
        <f>VLOOKUP($A111,score!$B$7:$AB$146,22,FALSE)</f>
        <v>0</v>
      </c>
      <c r="U111" s="3">
        <f>VLOOKUP($A111,score!$B$7:$AB$146,23,FALSE)</f>
        <v>0</v>
      </c>
      <c r="V111" s="3">
        <f>VLOOKUP($A111,score!$B$7:$AB$146,24,FALSE)</f>
        <v>0</v>
      </c>
      <c r="W111" s="10">
        <f>VLOOKUP($A111,score!$B$7:$AB$146,25,FALSE)</f>
        <v>200</v>
      </c>
    </row>
    <row r="112" spans="1:23" ht="17" hidden="1" x14ac:dyDescent="0.4">
      <c r="A112" s="61">
        <v>106</v>
      </c>
      <c r="B112" s="23">
        <f>VLOOKUP($A112,score!$B$7:$AD$146,3,FALSE)</f>
        <v>34</v>
      </c>
      <c r="C112" s="29" t="str">
        <f>VLOOKUP($A112,score!$B$7:$AD$146,5,FALSE)</f>
        <v/>
      </c>
      <c r="D112" s="29">
        <f>VLOOKUP($A112,score!$B$7:$AD$146,6,FALSE)</f>
        <v>0</v>
      </c>
      <c r="E112" s="3">
        <f>VLOOKUP($A112,score!$B$7:$AB$146,7,FALSE)</f>
        <v>0</v>
      </c>
      <c r="F112" s="3">
        <f>VLOOKUP($A112,score!$B$7:$AB$146,8,FALSE)</f>
        <v>0</v>
      </c>
      <c r="G112" s="3">
        <f>VLOOKUP($A112,score!$B$7:$AB$146,9,FALSE)</f>
        <v>0</v>
      </c>
      <c r="H112" s="3">
        <f>VLOOKUP($A112,score!$B$7:$AB$146,10,FALSE)</f>
        <v>0</v>
      </c>
      <c r="I112" s="3">
        <f>VLOOKUP($A112,score!$B$7:$AB$146,11,FALSE)</f>
        <v>0</v>
      </c>
      <c r="J112" s="3">
        <f>VLOOKUP($A112,score!$B$7:$AB$146,12,FALSE)</f>
        <v>0</v>
      </c>
      <c r="K112" s="3">
        <f>VLOOKUP($A112,score!$B$7:$AB$146,13,FALSE)</f>
        <v>0</v>
      </c>
      <c r="L112" s="3">
        <f>VLOOKUP($A112,score!$B$7:$AB$146,14,FALSE)</f>
        <v>0</v>
      </c>
      <c r="M112" s="3">
        <f>VLOOKUP($A112,score!$B$7:$AB$146,15,FALSE)</f>
        <v>0</v>
      </c>
      <c r="N112" s="3">
        <f>VLOOKUP($A112,score!$B$7:$AB$146,16,FALSE)</f>
        <v>0</v>
      </c>
      <c r="O112" s="3">
        <f>VLOOKUP($A112,score!$B$7:$AB$146,17,FALSE)</f>
        <v>0</v>
      </c>
      <c r="P112" s="3">
        <f>VLOOKUP($A112,score!$B$7:$AB$146,18,FALSE)</f>
        <v>0</v>
      </c>
      <c r="Q112" s="3">
        <f>VLOOKUP($A112,score!$B$7:$AB$146,19,FALSE)</f>
        <v>0</v>
      </c>
      <c r="R112" s="3">
        <f>VLOOKUP($A112,score!$B$7:$AB$146,20,FALSE)</f>
        <v>0</v>
      </c>
      <c r="S112" s="3">
        <f>VLOOKUP($A112,score!$B$7:$AB$146,21,FALSE)</f>
        <v>0</v>
      </c>
      <c r="T112" s="3">
        <f>VLOOKUP($A112,score!$B$7:$AB$146,22,FALSE)</f>
        <v>0</v>
      </c>
      <c r="U112" s="3">
        <f>VLOOKUP($A112,score!$B$7:$AB$146,23,FALSE)</f>
        <v>0</v>
      </c>
      <c r="V112" s="3">
        <f>VLOOKUP($A112,score!$B$7:$AB$146,24,FALSE)</f>
        <v>0</v>
      </c>
      <c r="W112" s="10">
        <f>VLOOKUP($A112,score!$B$7:$AB$146,25,FALSE)</f>
        <v>200</v>
      </c>
    </row>
    <row r="113" spans="1:23" ht="17" hidden="1" x14ac:dyDescent="0.4">
      <c r="A113" s="61">
        <v>107</v>
      </c>
      <c r="B113" s="23">
        <f>VLOOKUP($A113,score!$B$7:$AD$146,3,FALSE)</f>
        <v>34</v>
      </c>
      <c r="C113" s="29" t="str">
        <f>VLOOKUP($A113,score!$B$7:$AD$146,5,FALSE)</f>
        <v/>
      </c>
      <c r="D113" s="29">
        <f>VLOOKUP($A113,score!$B$7:$AD$146,6,FALSE)</f>
        <v>0</v>
      </c>
      <c r="E113" s="3">
        <f>VLOOKUP($A113,score!$B$7:$AB$146,7,FALSE)</f>
        <v>0</v>
      </c>
      <c r="F113" s="3">
        <f>VLOOKUP($A113,score!$B$7:$AB$146,8,FALSE)</f>
        <v>0</v>
      </c>
      <c r="G113" s="3">
        <f>VLOOKUP($A113,score!$B$7:$AB$146,9,FALSE)</f>
        <v>0</v>
      </c>
      <c r="H113" s="3">
        <f>VLOOKUP($A113,score!$B$7:$AB$146,10,FALSE)</f>
        <v>0</v>
      </c>
      <c r="I113" s="3">
        <f>VLOOKUP($A113,score!$B$7:$AB$146,11,FALSE)</f>
        <v>0</v>
      </c>
      <c r="J113" s="3">
        <f>VLOOKUP($A113,score!$B$7:$AB$146,12,FALSE)</f>
        <v>0</v>
      </c>
      <c r="K113" s="3">
        <f>VLOOKUP($A113,score!$B$7:$AB$146,13,FALSE)</f>
        <v>0</v>
      </c>
      <c r="L113" s="3">
        <f>VLOOKUP($A113,score!$B$7:$AB$146,14,FALSE)</f>
        <v>0</v>
      </c>
      <c r="M113" s="3">
        <f>VLOOKUP($A113,score!$B$7:$AB$146,15,FALSE)</f>
        <v>0</v>
      </c>
      <c r="N113" s="3">
        <f>VLOOKUP($A113,score!$B$7:$AB$146,16,FALSE)</f>
        <v>0</v>
      </c>
      <c r="O113" s="3">
        <f>VLOOKUP($A113,score!$B$7:$AB$146,17,FALSE)</f>
        <v>0</v>
      </c>
      <c r="P113" s="3">
        <f>VLOOKUP($A113,score!$B$7:$AB$146,18,FALSE)</f>
        <v>0</v>
      </c>
      <c r="Q113" s="3">
        <f>VLOOKUP($A113,score!$B$7:$AB$146,19,FALSE)</f>
        <v>0</v>
      </c>
      <c r="R113" s="3">
        <f>VLOOKUP($A113,score!$B$7:$AB$146,20,FALSE)</f>
        <v>0</v>
      </c>
      <c r="S113" s="3">
        <f>VLOOKUP($A113,score!$B$7:$AB$146,21,FALSE)</f>
        <v>0</v>
      </c>
      <c r="T113" s="3">
        <f>VLOOKUP($A113,score!$B$7:$AB$146,22,FALSE)</f>
        <v>0</v>
      </c>
      <c r="U113" s="3">
        <f>VLOOKUP($A113,score!$B$7:$AB$146,23,FALSE)</f>
        <v>0</v>
      </c>
      <c r="V113" s="3">
        <f>VLOOKUP($A113,score!$B$7:$AB$146,24,FALSE)</f>
        <v>0</v>
      </c>
      <c r="W113" s="10">
        <f>VLOOKUP($A113,score!$B$7:$AB$146,25,FALSE)</f>
        <v>200</v>
      </c>
    </row>
    <row r="114" spans="1:23" ht="17" hidden="1" x14ac:dyDescent="0.4">
      <c r="A114" s="61">
        <v>108</v>
      </c>
      <c r="B114" s="23">
        <f>VLOOKUP($A114,score!$B$7:$AD$146,3,FALSE)</f>
        <v>34</v>
      </c>
      <c r="C114" s="29" t="str">
        <f>VLOOKUP($A114,score!$B$7:$AD$146,5,FALSE)</f>
        <v/>
      </c>
      <c r="D114" s="29">
        <f>VLOOKUP($A114,score!$B$7:$AD$146,6,FALSE)</f>
        <v>0</v>
      </c>
      <c r="E114" s="3">
        <f>VLOOKUP($A114,score!$B$7:$AB$146,7,FALSE)</f>
        <v>0</v>
      </c>
      <c r="F114" s="3">
        <f>VLOOKUP($A114,score!$B$7:$AB$146,8,FALSE)</f>
        <v>0</v>
      </c>
      <c r="G114" s="3">
        <f>VLOOKUP($A114,score!$B$7:$AB$146,9,FALSE)</f>
        <v>0</v>
      </c>
      <c r="H114" s="3">
        <f>VLOOKUP($A114,score!$B$7:$AB$146,10,FALSE)</f>
        <v>0</v>
      </c>
      <c r="I114" s="3">
        <f>VLOOKUP($A114,score!$B$7:$AB$146,11,FALSE)</f>
        <v>0</v>
      </c>
      <c r="J114" s="3">
        <f>VLOOKUP($A114,score!$B$7:$AB$146,12,FALSE)</f>
        <v>0</v>
      </c>
      <c r="K114" s="3">
        <f>VLOOKUP($A114,score!$B$7:$AB$146,13,FALSE)</f>
        <v>0</v>
      </c>
      <c r="L114" s="3">
        <f>VLOOKUP($A114,score!$B$7:$AB$146,14,FALSE)</f>
        <v>0</v>
      </c>
      <c r="M114" s="3">
        <f>VLOOKUP($A114,score!$B$7:$AB$146,15,FALSE)</f>
        <v>0</v>
      </c>
      <c r="N114" s="3">
        <f>VLOOKUP($A114,score!$B$7:$AB$146,16,FALSE)</f>
        <v>0</v>
      </c>
      <c r="O114" s="3">
        <f>VLOOKUP($A114,score!$B$7:$AB$146,17,FALSE)</f>
        <v>0</v>
      </c>
      <c r="P114" s="3">
        <f>VLOOKUP($A114,score!$B$7:$AB$146,18,FALSE)</f>
        <v>0</v>
      </c>
      <c r="Q114" s="3">
        <f>VLOOKUP($A114,score!$B$7:$AB$146,19,FALSE)</f>
        <v>0</v>
      </c>
      <c r="R114" s="3">
        <f>VLOOKUP($A114,score!$B$7:$AB$146,20,FALSE)</f>
        <v>0</v>
      </c>
      <c r="S114" s="3">
        <f>VLOOKUP($A114,score!$B$7:$AB$146,21,FALSE)</f>
        <v>0</v>
      </c>
      <c r="T114" s="3">
        <f>VLOOKUP($A114,score!$B$7:$AB$146,22,FALSE)</f>
        <v>0</v>
      </c>
      <c r="U114" s="3">
        <f>VLOOKUP($A114,score!$B$7:$AB$146,23,FALSE)</f>
        <v>0</v>
      </c>
      <c r="V114" s="3">
        <f>VLOOKUP($A114,score!$B$7:$AB$146,24,FALSE)</f>
        <v>0</v>
      </c>
      <c r="W114" s="10">
        <f>VLOOKUP($A114,score!$B$7:$AB$146,25,FALSE)</f>
        <v>200</v>
      </c>
    </row>
    <row r="115" spans="1:23" ht="17" hidden="1" x14ac:dyDescent="0.4">
      <c r="A115" s="61">
        <v>109</v>
      </c>
      <c r="B115" s="23">
        <f>VLOOKUP($A115,score!$B$7:$AD$146,3,FALSE)</f>
        <v>34</v>
      </c>
      <c r="C115" s="29" t="str">
        <f>VLOOKUP($A115,score!$B$7:$AD$146,5,FALSE)</f>
        <v/>
      </c>
      <c r="D115" s="29">
        <f>VLOOKUP($A115,score!$B$7:$AD$146,6,FALSE)</f>
        <v>0</v>
      </c>
      <c r="E115" s="3">
        <f>VLOOKUP($A115,score!$B$7:$AB$146,7,FALSE)</f>
        <v>0</v>
      </c>
      <c r="F115" s="3">
        <f>VLOOKUP($A115,score!$B$7:$AB$146,8,FALSE)</f>
        <v>0</v>
      </c>
      <c r="G115" s="3">
        <f>VLOOKUP($A115,score!$B$7:$AB$146,9,FALSE)</f>
        <v>0</v>
      </c>
      <c r="H115" s="3">
        <f>VLOOKUP($A115,score!$B$7:$AB$146,10,FALSE)</f>
        <v>0</v>
      </c>
      <c r="I115" s="3">
        <f>VLOOKUP($A115,score!$B$7:$AB$146,11,FALSE)</f>
        <v>0</v>
      </c>
      <c r="J115" s="3">
        <f>VLOOKUP($A115,score!$B$7:$AB$146,12,FALSE)</f>
        <v>0</v>
      </c>
      <c r="K115" s="3">
        <f>VLOOKUP($A115,score!$B$7:$AB$146,13,FALSE)</f>
        <v>0</v>
      </c>
      <c r="L115" s="3">
        <f>VLOOKUP($A115,score!$B$7:$AB$146,14,FALSE)</f>
        <v>0</v>
      </c>
      <c r="M115" s="3">
        <f>VLOOKUP($A115,score!$B$7:$AB$146,15,FALSE)</f>
        <v>0</v>
      </c>
      <c r="N115" s="3">
        <f>VLOOKUP($A115,score!$B$7:$AB$146,16,FALSE)</f>
        <v>0</v>
      </c>
      <c r="O115" s="3">
        <f>VLOOKUP($A115,score!$B$7:$AB$146,17,FALSE)</f>
        <v>0</v>
      </c>
      <c r="P115" s="3">
        <f>VLOOKUP($A115,score!$B$7:$AB$146,18,FALSE)</f>
        <v>0</v>
      </c>
      <c r="Q115" s="3">
        <f>VLOOKUP($A115,score!$B$7:$AB$146,19,FALSE)</f>
        <v>0</v>
      </c>
      <c r="R115" s="3">
        <f>VLOOKUP($A115,score!$B$7:$AB$146,20,FALSE)</f>
        <v>0</v>
      </c>
      <c r="S115" s="3">
        <f>VLOOKUP($A115,score!$B$7:$AB$146,21,FALSE)</f>
        <v>0</v>
      </c>
      <c r="T115" s="3">
        <f>VLOOKUP($A115,score!$B$7:$AB$146,22,FALSE)</f>
        <v>0</v>
      </c>
      <c r="U115" s="3">
        <f>VLOOKUP($A115,score!$B$7:$AB$146,23,FALSE)</f>
        <v>0</v>
      </c>
      <c r="V115" s="3">
        <f>VLOOKUP($A115,score!$B$7:$AB$146,24,FALSE)</f>
        <v>0</v>
      </c>
      <c r="W115" s="10">
        <f>VLOOKUP($A115,score!$B$7:$AB$146,25,FALSE)</f>
        <v>200</v>
      </c>
    </row>
    <row r="116" spans="1:23" ht="17" hidden="1" x14ac:dyDescent="0.4">
      <c r="A116" s="61">
        <v>110</v>
      </c>
      <c r="B116" s="23">
        <f>VLOOKUP($A116,score!$B$7:$AD$146,3,FALSE)</f>
        <v>34</v>
      </c>
      <c r="C116" s="29" t="str">
        <f>VLOOKUP($A116,score!$B$7:$AD$146,5,FALSE)</f>
        <v/>
      </c>
      <c r="D116" s="29">
        <f>VLOOKUP($A116,score!$B$7:$AD$146,6,FALSE)</f>
        <v>0</v>
      </c>
      <c r="E116" s="3">
        <f>VLOOKUP($A116,score!$B$7:$AB$146,7,FALSE)</f>
        <v>0</v>
      </c>
      <c r="F116" s="3">
        <f>VLOOKUP($A116,score!$B$7:$AB$146,8,FALSE)</f>
        <v>0</v>
      </c>
      <c r="G116" s="3">
        <f>VLOOKUP($A116,score!$B$7:$AB$146,9,FALSE)</f>
        <v>0</v>
      </c>
      <c r="H116" s="3">
        <f>VLOOKUP($A116,score!$B$7:$AB$146,10,FALSE)</f>
        <v>0</v>
      </c>
      <c r="I116" s="3">
        <f>VLOOKUP($A116,score!$B$7:$AB$146,11,FALSE)</f>
        <v>0</v>
      </c>
      <c r="J116" s="3">
        <f>VLOOKUP($A116,score!$B$7:$AB$146,12,FALSE)</f>
        <v>0</v>
      </c>
      <c r="K116" s="3">
        <f>VLOOKUP($A116,score!$B$7:$AB$146,13,FALSE)</f>
        <v>0</v>
      </c>
      <c r="L116" s="3">
        <f>VLOOKUP($A116,score!$B$7:$AB$146,14,FALSE)</f>
        <v>0</v>
      </c>
      <c r="M116" s="3">
        <f>VLOOKUP($A116,score!$B$7:$AB$146,15,FALSE)</f>
        <v>0</v>
      </c>
      <c r="N116" s="3">
        <f>VLOOKUP($A116,score!$B$7:$AB$146,16,FALSE)</f>
        <v>0</v>
      </c>
      <c r="O116" s="3">
        <f>VLOOKUP($A116,score!$B$7:$AB$146,17,FALSE)</f>
        <v>0</v>
      </c>
      <c r="P116" s="3">
        <f>VLOOKUP($A116,score!$B$7:$AB$146,18,FALSE)</f>
        <v>0</v>
      </c>
      <c r="Q116" s="3">
        <f>VLOOKUP($A116,score!$B$7:$AB$146,19,FALSE)</f>
        <v>0</v>
      </c>
      <c r="R116" s="3">
        <f>VLOOKUP($A116,score!$B$7:$AB$146,20,FALSE)</f>
        <v>0</v>
      </c>
      <c r="S116" s="3">
        <f>VLOOKUP($A116,score!$B$7:$AB$146,21,FALSE)</f>
        <v>0</v>
      </c>
      <c r="T116" s="3">
        <f>VLOOKUP($A116,score!$B$7:$AB$146,22,FALSE)</f>
        <v>0</v>
      </c>
      <c r="U116" s="3">
        <f>VLOOKUP($A116,score!$B$7:$AB$146,23,FALSE)</f>
        <v>0</v>
      </c>
      <c r="V116" s="3">
        <f>VLOOKUP($A116,score!$B$7:$AB$146,24,FALSE)</f>
        <v>0</v>
      </c>
      <c r="W116" s="10">
        <f>VLOOKUP($A116,score!$B$7:$AB$146,25,FALSE)</f>
        <v>200</v>
      </c>
    </row>
    <row r="117" spans="1:23" ht="17" hidden="1" x14ac:dyDescent="0.4">
      <c r="A117" s="61">
        <v>111</v>
      </c>
      <c r="B117" s="23">
        <f>VLOOKUP($A117,score!$B$7:$AD$146,3,FALSE)</f>
        <v>34</v>
      </c>
      <c r="C117" s="29" t="str">
        <f>VLOOKUP($A117,score!$B$7:$AD$146,5,FALSE)</f>
        <v/>
      </c>
      <c r="D117" s="29">
        <f>VLOOKUP($A117,score!$B$7:$AD$146,6,FALSE)</f>
        <v>0</v>
      </c>
      <c r="E117" s="3">
        <f>VLOOKUP($A117,score!$B$7:$AB$146,7,FALSE)</f>
        <v>0</v>
      </c>
      <c r="F117" s="3">
        <f>VLOOKUP($A117,score!$B$7:$AB$146,8,FALSE)</f>
        <v>0</v>
      </c>
      <c r="G117" s="3">
        <f>VLOOKUP($A117,score!$B$7:$AB$146,9,FALSE)</f>
        <v>0</v>
      </c>
      <c r="H117" s="3">
        <f>VLOOKUP($A117,score!$B$7:$AB$146,10,FALSE)</f>
        <v>0</v>
      </c>
      <c r="I117" s="3">
        <f>VLOOKUP($A117,score!$B$7:$AB$146,11,FALSE)</f>
        <v>0</v>
      </c>
      <c r="J117" s="3">
        <f>VLOOKUP($A117,score!$B$7:$AB$146,12,FALSE)</f>
        <v>0</v>
      </c>
      <c r="K117" s="3">
        <f>VLOOKUP($A117,score!$B$7:$AB$146,13,FALSE)</f>
        <v>0</v>
      </c>
      <c r="L117" s="3">
        <f>VLOOKUP($A117,score!$B$7:$AB$146,14,FALSE)</f>
        <v>0</v>
      </c>
      <c r="M117" s="3">
        <f>VLOOKUP($A117,score!$B$7:$AB$146,15,FALSE)</f>
        <v>0</v>
      </c>
      <c r="N117" s="3">
        <f>VLOOKUP($A117,score!$B$7:$AB$146,16,FALSE)</f>
        <v>0</v>
      </c>
      <c r="O117" s="3">
        <f>VLOOKUP($A117,score!$B$7:$AB$146,17,FALSE)</f>
        <v>0</v>
      </c>
      <c r="P117" s="3">
        <f>VLOOKUP($A117,score!$B$7:$AB$146,18,FALSE)</f>
        <v>0</v>
      </c>
      <c r="Q117" s="3">
        <f>VLOOKUP($A117,score!$B$7:$AB$146,19,FALSE)</f>
        <v>0</v>
      </c>
      <c r="R117" s="3">
        <f>VLOOKUP($A117,score!$B$7:$AB$146,20,FALSE)</f>
        <v>0</v>
      </c>
      <c r="S117" s="3">
        <f>VLOOKUP($A117,score!$B$7:$AB$146,21,FALSE)</f>
        <v>0</v>
      </c>
      <c r="T117" s="3">
        <f>VLOOKUP($A117,score!$B$7:$AB$146,22,FALSE)</f>
        <v>0</v>
      </c>
      <c r="U117" s="3">
        <f>VLOOKUP($A117,score!$B$7:$AB$146,23,FALSE)</f>
        <v>0</v>
      </c>
      <c r="V117" s="3">
        <f>VLOOKUP($A117,score!$B$7:$AB$146,24,FALSE)</f>
        <v>0</v>
      </c>
      <c r="W117" s="10">
        <f>VLOOKUP($A117,score!$B$7:$AB$146,25,FALSE)</f>
        <v>200</v>
      </c>
    </row>
    <row r="118" spans="1:23" ht="17" hidden="1" x14ac:dyDescent="0.4">
      <c r="A118" s="61">
        <v>112</v>
      </c>
      <c r="B118" s="23">
        <f>VLOOKUP($A118,score!$B$7:$AD$146,3,FALSE)</f>
        <v>34</v>
      </c>
      <c r="C118" s="29" t="str">
        <f>VLOOKUP($A118,score!$B$7:$AD$146,5,FALSE)</f>
        <v/>
      </c>
      <c r="D118" s="29">
        <f>VLOOKUP($A118,score!$B$7:$AD$146,6,FALSE)</f>
        <v>0</v>
      </c>
      <c r="E118" s="3">
        <f>VLOOKUP($A118,score!$B$7:$AB$146,7,FALSE)</f>
        <v>0</v>
      </c>
      <c r="F118" s="3">
        <f>VLOOKUP($A118,score!$B$7:$AB$146,8,FALSE)</f>
        <v>0</v>
      </c>
      <c r="G118" s="3">
        <f>VLOOKUP($A118,score!$B$7:$AB$146,9,FALSE)</f>
        <v>0</v>
      </c>
      <c r="H118" s="3">
        <f>VLOOKUP($A118,score!$B$7:$AB$146,10,FALSE)</f>
        <v>0</v>
      </c>
      <c r="I118" s="3">
        <f>VLOOKUP($A118,score!$B$7:$AB$146,11,FALSE)</f>
        <v>0</v>
      </c>
      <c r="J118" s="3">
        <f>VLOOKUP($A118,score!$B$7:$AB$146,12,FALSE)</f>
        <v>0</v>
      </c>
      <c r="K118" s="3">
        <f>VLOOKUP($A118,score!$B$7:$AB$146,13,FALSE)</f>
        <v>0</v>
      </c>
      <c r="L118" s="3">
        <f>VLOOKUP($A118,score!$B$7:$AB$146,14,FALSE)</f>
        <v>0</v>
      </c>
      <c r="M118" s="3">
        <f>VLOOKUP($A118,score!$B$7:$AB$146,15,FALSE)</f>
        <v>0</v>
      </c>
      <c r="N118" s="3">
        <f>VLOOKUP($A118,score!$B$7:$AB$146,16,FALSE)</f>
        <v>0</v>
      </c>
      <c r="O118" s="3">
        <f>VLOOKUP($A118,score!$B$7:$AB$146,17,FALSE)</f>
        <v>0</v>
      </c>
      <c r="P118" s="3">
        <f>VLOOKUP($A118,score!$B$7:$AB$146,18,FALSE)</f>
        <v>0</v>
      </c>
      <c r="Q118" s="3">
        <f>VLOOKUP($A118,score!$B$7:$AB$146,19,FALSE)</f>
        <v>0</v>
      </c>
      <c r="R118" s="3">
        <f>VLOOKUP($A118,score!$B$7:$AB$146,20,FALSE)</f>
        <v>0</v>
      </c>
      <c r="S118" s="3">
        <f>VLOOKUP($A118,score!$B$7:$AB$146,21,FALSE)</f>
        <v>0</v>
      </c>
      <c r="T118" s="3">
        <f>VLOOKUP($A118,score!$B$7:$AB$146,22,FALSE)</f>
        <v>0</v>
      </c>
      <c r="U118" s="3">
        <f>VLOOKUP($A118,score!$B$7:$AB$146,23,FALSE)</f>
        <v>0</v>
      </c>
      <c r="V118" s="3">
        <f>VLOOKUP($A118,score!$B$7:$AB$146,24,FALSE)</f>
        <v>0</v>
      </c>
      <c r="W118" s="10">
        <f>VLOOKUP($A118,score!$B$7:$AB$146,25,FALSE)</f>
        <v>200</v>
      </c>
    </row>
    <row r="119" spans="1:23" ht="17" hidden="1" x14ac:dyDescent="0.4">
      <c r="A119" s="61">
        <v>113</v>
      </c>
      <c r="B119" s="23">
        <f>VLOOKUP($A119,score!$B$7:$AD$146,3,FALSE)</f>
        <v>34</v>
      </c>
      <c r="C119" s="29" t="str">
        <f>VLOOKUP($A119,score!$B$7:$AD$146,5,FALSE)</f>
        <v/>
      </c>
      <c r="D119" s="29">
        <f>VLOOKUP($A119,score!$B$7:$AD$146,6,FALSE)</f>
        <v>0</v>
      </c>
      <c r="E119" s="3">
        <f>VLOOKUP($A119,score!$B$7:$AB$146,7,FALSE)</f>
        <v>0</v>
      </c>
      <c r="F119" s="3">
        <f>VLOOKUP($A119,score!$B$7:$AB$146,8,FALSE)</f>
        <v>0</v>
      </c>
      <c r="G119" s="3">
        <f>VLOOKUP($A119,score!$B$7:$AB$146,9,FALSE)</f>
        <v>0</v>
      </c>
      <c r="H119" s="3">
        <f>VLOOKUP($A119,score!$B$7:$AB$146,10,FALSE)</f>
        <v>0</v>
      </c>
      <c r="I119" s="3">
        <f>VLOOKUP($A119,score!$B$7:$AB$146,11,FALSE)</f>
        <v>0</v>
      </c>
      <c r="J119" s="3">
        <f>VLOOKUP($A119,score!$B$7:$AB$146,12,FALSE)</f>
        <v>0</v>
      </c>
      <c r="K119" s="3">
        <f>VLOOKUP($A119,score!$B$7:$AB$146,13,FALSE)</f>
        <v>0</v>
      </c>
      <c r="L119" s="3">
        <f>VLOOKUP($A119,score!$B$7:$AB$146,14,FALSE)</f>
        <v>0</v>
      </c>
      <c r="M119" s="3">
        <f>VLOOKUP($A119,score!$B$7:$AB$146,15,FALSE)</f>
        <v>0</v>
      </c>
      <c r="N119" s="3">
        <f>VLOOKUP($A119,score!$B$7:$AB$146,16,FALSE)</f>
        <v>0</v>
      </c>
      <c r="O119" s="3">
        <f>VLOOKUP($A119,score!$B$7:$AB$146,17,FALSE)</f>
        <v>0</v>
      </c>
      <c r="P119" s="3">
        <f>VLOOKUP($A119,score!$B$7:$AB$146,18,FALSE)</f>
        <v>0</v>
      </c>
      <c r="Q119" s="3">
        <f>VLOOKUP($A119,score!$B$7:$AB$146,19,FALSE)</f>
        <v>0</v>
      </c>
      <c r="R119" s="3">
        <f>VLOOKUP($A119,score!$B$7:$AB$146,20,FALSE)</f>
        <v>0</v>
      </c>
      <c r="S119" s="3">
        <f>VLOOKUP($A119,score!$B$7:$AB$146,21,FALSE)</f>
        <v>0</v>
      </c>
      <c r="T119" s="3">
        <f>VLOOKUP($A119,score!$B$7:$AB$146,22,FALSE)</f>
        <v>0</v>
      </c>
      <c r="U119" s="3">
        <f>VLOOKUP($A119,score!$B$7:$AB$146,23,FALSE)</f>
        <v>0</v>
      </c>
      <c r="V119" s="3">
        <f>VLOOKUP($A119,score!$B$7:$AB$146,24,FALSE)</f>
        <v>0</v>
      </c>
      <c r="W119" s="10">
        <f>VLOOKUP($A119,score!$B$7:$AB$146,25,FALSE)</f>
        <v>200</v>
      </c>
    </row>
    <row r="120" spans="1:23" ht="17" hidden="1" x14ac:dyDescent="0.4">
      <c r="A120" s="61">
        <v>114</v>
      </c>
      <c r="B120" s="23">
        <f>VLOOKUP($A120,score!$B$7:$AD$146,3,FALSE)</f>
        <v>34</v>
      </c>
      <c r="C120" s="29" t="str">
        <f>VLOOKUP($A120,score!$B$7:$AD$146,5,FALSE)</f>
        <v/>
      </c>
      <c r="D120" s="29">
        <f>VLOOKUP($A120,score!$B$7:$AD$146,6,FALSE)</f>
        <v>0</v>
      </c>
      <c r="E120" s="3">
        <f>VLOOKUP($A120,score!$B$7:$AB$146,7,FALSE)</f>
        <v>0</v>
      </c>
      <c r="F120" s="3">
        <f>VLOOKUP($A120,score!$B$7:$AB$146,8,FALSE)</f>
        <v>0</v>
      </c>
      <c r="G120" s="3">
        <f>VLOOKUP($A120,score!$B$7:$AB$146,9,FALSE)</f>
        <v>0</v>
      </c>
      <c r="H120" s="3">
        <f>VLOOKUP($A120,score!$B$7:$AB$146,10,FALSE)</f>
        <v>0</v>
      </c>
      <c r="I120" s="3">
        <f>VLOOKUP($A120,score!$B$7:$AB$146,11,FALSE)</f>
        <v>0</v>
      </c>
      <c r="J120" s="3">
        <f>VLOOKUP($A120,score!$B$7:$AB$146,12,FALSE)</f>
        <v>0</v>
      </c>
      <c r="K120" s="3">
        <f>VLOOKUP($A120,score!$B$7:$AB$146,13,FALSE)</f>
        <v>0</v>
      </c>
      <c r="L120" s="3">
        <f>VLOOKUP($A120,score!$B$7:$AB$146,14,FALSE)</f>
        <v>0</v>
      </c>
      <c r="M120" s="3">
        <f>VLOOKUP($A120,score!$B$7:$AB$146,15,FALSE)</f>
        <v>0</v>
      </c>
      <c r="N120" s="3">
        <f>VLOOKUP($A120,score!$B$7:$AB$146,16,FALSE)</f>
        <v>0</v>
      </c>
      <c r="O120" s="3">
        <f>VLOOKUP($A120,score!$B$7:$AB$146,17,FALSE)</f>
        <v>0</v>
      </c>
      <c r="P120" s="3">
        <f>VLOOKUP($A120,score!$B$7:$AB$146,18,FALSE)</f>
        <v>0</v>
      </c>
      <c r="Q120" s="3">
        <f>VLOOKUP($A120,score!$B$7:$AB$146,19,FALSE)</f>
        <v>0</v>
      </c>
      <c r="R120" s="3">
        <f>VLOOKUP($A120,score!$B$7:$AB$146,20,FALSE)</f>
        <v>0</v>
      </c>
      <c r="S120" s="3">
        <f>VLOOKUP($A120,score!$B$7:$AB$146,21,FALSE)</f>
        <v>0</v>
      </c>
      <c r="T120" s="3">
        <f>VLOOKUP($A120,score!$B$7:$AB$146,22,FALSE)</f>
        <v>0</v>
      </c>
      <c r="U120" s="3">
        <f>VLOOKUP($A120,score!$B$7:$AB$146,23,FALSE)</f>
        <v>0</v>
      </c>
      <c r="V120" s="3">
        <f>VLOOKUP($A120,score!$B$7:$AB$146,24,FALSE)</f>
        <v>0</v>
      </c>
      <c r="W120" s="10">
        <f>VLOOKUP($A120,score!$B$7:$AB$146,25,FALSE)</f>
        <v>200</v>
      </c>
    </row>
    <row r="121" spans="1:23" ht="17" hidden="1" x14ac:dyDescent="0.4">
      <c r="A121" s="61">
        <v>115</v>
      </c>
      <c r="B121" s="23">
        <f>VLOOKUP($A121,score!$B$7:$AD$146,3,FALSE)</f>
        <v>34</v>
      </c>
      <c r="C121" s="29" t="str">
        <f>VLOOKUP($A121,score!$B$7:$AD$146,5,FALSE)</f>
        <v/>
      </c>
      <c r="D121" s="29">
        <f>VLOOKUP($A121,score!$B$7:$AD$146,6,FALSE)</f>
        <v>0</v>
      </c>
      <c r="E121" s="3">
        <f>VLOOKUP($A121,score!$B$7:$AB$146,7,FALSE)</f>
        <v>0</v>
      </c>
      <c r="F121" s="3">
        <f>VLOOKUP($A121,score!$B$7:$AB$146,8,FALSE)</f>
        <v>0</v>
      </c>
      <c r="G121" s="3">
        <f>VLOOKUP($A121,score!$B$7:$AB$146,9,FALSE)</f>
        <v>0</v>
      </c>
      <c r="H121" s="3">
        <f>VLOOKUP($A121,score!$B$7:$AB$146,10,FALSE)</f>
        <v>0</v>
      </c>
      <c r="I121" s="3">
        <f>VLOOKUP($A121,score!$B$7:$AB$146,11,FALSE)</f>
        <v>0</v>
      </c>
      <c r="J121" s="3">
        <f>VLOOKUP($A121,score!$B$7:$AB$146,12,FALSE)</f>
        <v>0</v>
      </c>
      <c r="K121" s="3">
        <f>VLOOKUP($A121,score!$B$7:$AB$146,13,FALSE)</f>
        <v>0</v>
      </c>
      <c r="L121" s="3">
        <f>VLOOKUP($A121,score!$B$7:$AB$146,14,FALSE)</f>
        <v>0</v>
      </c>
      <c r="M121" s="3">
        <f>VLOOKUP($A121,score!$B$7:$AB$146,15,FALSE)</f>
        <v>0</v>
      </c>
      <c r="N121" s="3">
        <f>VLOOKUP($A121,score!$B$7:$AB$146,16,FALSE)</f>
        <v>0</v>
      </c>
      <c r="O121" s="3">
        <f>VLOOKUP($A121,score!$B$7:$AB$146,17,FALSE)</f>
        <v>0</v>
      </c>
      <c r="P121" s="3">
        <f>VLOOKUP($A121,score!$B$7:$AB$146,18,FALSE)</f>
        <v>0</v>
      </c>
      <c r="Q121" s="3">
        <f>VLOOKUP($A121,score!$B$7:$AB$146,19,FALSE)</f>
        <v>0</v>
      </c>
      <c r="R121" s="3">
        <f>VLOOKUP($A121,score!$B$7:$AB$146,20,FALSE)</f>
        <v>0</v>
      </c>
      <c r="S121" s="3">
        <f>VLOOKUP($A121,score!$B$7:$AB$146,21,FALSE)</f>
        <v>0</v>
      </c>
      <c r="T121" s="3">
        <f>VLOOKUP($A121,score!$B$7:$AB$146,22,FALSE)</f>
        <v>0</v>
      </c>
      <c r="U121" s="3">
        <f>VLOOKUP($A121,score!$B$7:$AB$146,23,FALSE)</f>
        <v>0</v>
      </c>
      <c r="V121" s="3">
        <f>VLOOKUP($A121,score!$B$7:$AB$146,24,FALSE)</f>
        <v>0</v>
      </c>
      <c r="W121" s="10">
        <f>VLOOKUP($A121,score!$B$7:$AB$146,25,FALSE)</f>
        <v>200</v>
      </c>
    </row>
    <row r="122" spans="1:23" ht="17" hidden="1" x14ac:dyDescent="0.4">
      <c r="A122" s="61">
        <v>116</v>
      </c>
      <c r="B122" s="23">
        <f>VLOOKUP($A122,score!$B$7:$AD$146,3,FALSE)</f>
        <v>34</v>
      </c>
      <c r="C122" s="29" t="str">
        <f>VLOOKUP($A122,score!$B$7:$AD$146,5,FALSE)</f>
        <v/>
      </c>
      <c r="D122" s="29">
        <f>VLOOKUP($A122,score!$B$7:$AD$146,6,FALSE)</f>
        <v>0</v>
      </c>
      <c r="E122" s="3">
        <f>VLOOKUP($A122,score!$B$7:$AB$146,7,FALSE)</f>
        <v>0</v>
      </c>
      <c r="F122" s="3">
        <f>VLOOKUP($A122,score!$B$7:$AB$146,8,FALSE)</f>
        <v>0</v>
      </c>
      <c r="G122" s="3">
        <f>VLOOKUP($A122,score!$B$7:$AB$146,9,FALSE)</f>
        <v>0</v>
      </c>
      <c r="H122" s="3">
        <f>VLOOKUP($A122,score!$B$7:$AB$146,10,FALSE)</f>
        <v>0</v>
      </c>
      <c r="I122" s="3">
        <f>VLOOKUP($A122,score!$B$7:$AB$146,11,FALSE)</f>
        <v>0</v>
      </c>
      <c r="J122" s="3">
        <f>VLOOKUP($A122,score!$B$7:$AB$146,12,FALSE)</f>
        <v>0</v>
      </c>
      <c r="K122" s="3">
        <f>VLOOKUP($A122,score!$B$7:$AB$146,13,FALSE)</f>
        <v>0</v>
      </c>
      <c r="L122" s="3">
        <f>VLOOKUP($A122,score!$B$7:$AB$146,14,FALSE)</f>
        <v>0</v>
      </c>
      <c r="M122" s="3">
        <f>VLOOKUP($A122,score!$B$7:$AB$146,15,FALSE)</f>
        <v>0</v>
      </c>
      <c r="N122" s="3">
        <f>VLOOKUP($A122,score!$B$7:$AB$146,16,FALSE)</f>
        <v>0</v>
      </c>
      <c r="O122" s="3">
        <f>VLOOKUP($A122,score!$B$7:$AB$146,17,FALSE)</f>
        <v>0</v>
      </c>
      <c r="P122" s="3">
        <f>VLOOKUP($A122,score!$B$7:$AB$146,18,FALSE)</f>
        <v>0</v>
      </c>
      <c r="Q122" s="3">
        <f>VLOOKUP($A122,score!$B$7:$AB$146,19,FALSE)</f>
        <v>0</v>
      </c>
      <c r="R122" s="3">
        <f>VLOOKUP($A122,score!$B$7:$AB$146,20,FALSE)</f>
        <v>0</v>
      </c>
      <c r="S122" s="3">
        <f>VLOOKUP($A122,score!$B$7:$AB$146,21,FALSE)</f>
        <v>0</v>
      </c>
      <c r="T122" s="3">
        <f>VLOOKUP($A122,score!$B$7:$AB$146,22,FALSE)</f>
        <v>0</v>
      </c>
      <c r="U122" s="3">
        <f>VLOOKUP($A122,score!$B$7:$AB$146,23,FALSE)</f>
        <v>0</v>
      </c>
      <c r="V122" s="3">
        <f>VLOOKUP($A122,score!$B$7:$AB$146,24,FALSE)</f>
        <v>0</v>
      </c>
      <c r="W122" s="10">
        <f>VLOOKUP($A122,score!$B$7:$AB$146,25,FALSE)</f>
        <v>200</v>
      </c>
    </row>
    <row r="123" spans="1:23" ht="17" hidden="1" x14ac:dyDescent="0.4">
      <c r="A123" s="61">
        <v>117</v>
      </c>
      <c r="B123" s="23">
        <f>VLOOKUP($A123,score!$B$7:$AD$146,3,FALSE)</f>
        <v>34</v>
      </c>
      <c r="C123" s="29" t="str">
        <f>VLOOKUP($A123,score!$B$7:$AD$146,5,FALSE)</f>
        <v/>
      </c>
      <c r="D123" s="29">
        <f>VLOOKUP($A123,score!$B$7:$AD$146,6,FALSE)</f>
        <v>0</v>
      </c>
      <c r="E123" s="3">
        <f>VLOOKUP($A123,score!$B$7:$AB$146,7,FALSE)</f>
        <v>0</v>
      </c>
      <c r="F123" s="3">
        <f>VLOOKUP($A123,score!$B$7:$AB$146,8,FALSE)</f>
        <v>0</v>
      </c>
      <c r="G123" s="3">
        <f>VLOOKUP($A123,score!$B$7:$AB$146,9,FALSE)</f>
        <v>0</v>
      </c>
      <c r="H123" s="3">
        <f>VLOOKUP($A123,score!$B$7:$AB$146,10,FALSE)</f>
        <v>0</v>
      </c>
      <c r="I123" s="3">
        <f>VLOOKUP($A123,score!$B$7:$AB$146,11,FALSE)</f>
        <v>0</v>
      </c>
      <c r="J123" s="3">
        <f>VLOOKUP($A123,score!$B$7:$AB$146,12,FALSE)</f>
        <v>0</v>
      </c>
      <c r="K123" s="3">
        <f>VLOOKUP($A123,score!$B$7:$AB$146,13,FALSE)</f>
        <v>0</v>
      </c>
      <c r="L123" s="3">
        <f>VLOOKUP($A123,score!$B$7:$AB$146,14,FALSE)</f>
        <v>0</v>
      </c>
      <c r="M123" s="3">
        <f>VLOOKUP($A123,score!$B$7:$AB$146,15,FALSE)</f>
        <v>0</v>
      </c>
      <c r="N123" s="3">
        <f>VLOOKUP($A123,score!$B$7:$AB$146,16,FALSE)</f>
        <v>0</v>
      </c>
      <c r="O123" s="3">
        <f>VLOOKUP($A123,score!$B$7:$AB$146,17,FALSE)</f>
        <v>0</v>
      </c>
      <c r="P123" s="3">
        <f>VLOOKUP($A123,score!$B$7:$AB$146,18,FALSE)</f>
        <v>0</v>
      </c>
      <c r="Q123" s="3">
        <f>VLOOKUP($A123,score!$B$7:$AB$146,19,FALSE)</f>
        <v>0</v>
      </c>
      <c r="R123" s="3">
        <f>VLOOKUP($A123,score!$B$7:$AB$146,20,FALSE)</f>
        <v>0</v>
      </c>
      <c r="S123" s="3">
        <f>VLOOKUP($A123,score!$B$7:$AB$146,21,FALSE)</f>
        <v>0</v>
      </c>
      <c r="T123" s="3">
        <f>VLOOKUP($A123,score!$B$7:$AB$146,22,FALSE)</f>
        <v>0</v>
      </c>
      <c r="U123" s="3">
        <f>VLOOKUP($A123,score!$B$7:$AB$146,23,FALSE)</f>
        <v>0</v>
      </c>
      <c r="V123" s="3">
        <f>VLOOKUP($A123,score!$B$7:$AB$146,24,FALSE)</f>
        <v>0</v>
      </c>
      <c r="W123" s="10">
        <f>VLOOKUP($A123,score!$B$7:$AB$146,25,FALSE)</f>
        <v>200</v>
      </c>
    </row>
    <row r="124" spans="1:23" ht="17" hidden="1" x14ac:dyDescent="0.4">
      <c r="A124" s="61">
        <v>118</v>
      </c>
      <c r="B124" s="23">
        <f>VLOOKUP($A124,score!$B$7:$AD$146,3,FALSE)</f>
        <v>34</v>
      </c>
      <c r="C124" s="29" t="str">
        <f>VLOOKUP($A124,score!$B$7:$AD$146,5,FALSE)</f>
        <v/>
      </c>
      <c r="D124" s="29">
        <f>VLOOKUP($A124,score!$B$7:$AD$146,6,FALSE)</f>
        <v>0</v>
      </c>
      <c r="E124" s="3">
        <f>VLOOKUP($A124,score!$B$7:$AB$146,7,FALSE)</f>
        <v>0</v>
      </c>
      <c r="F124" s="3">
        <f>VLOOKUP($A124,score!$B$7:$AB$146,8,FALSE)</f>
        <v>0</v>
      </c>
      <c r="G124" s="3">
        <f>VLOOKUP($A124,score!$B$7:$AB$146,9,FALSE)</f>
        <v>0</v>
      </c>
      <c r="H124" s="3">
        <f>VLOOKUP($A124,score!$B$7:$AB$146,10,FALSE)</f>
        <v>0</v>
      </c>
      <c r="I124" s="3">
        <f>VLOOKUP($A124,score!$B$7:$AB$146,11,FALSE)</f>
        <v>0</v>
      </c>
      <c r="J124" s="3">
        <f>VLOOKUP($A124,score!$B$7:$AB$146,12,FALSE)</f>
        <v>0</v>
      </c>
      <c r="K124" s="3">
        <f>VLOOKUP($A124,score!$B$7:$AB$146,13,FALSE)</f>
        <v>0</v>
      </c>
      <c r="L124" s="3">
        <f>VLOOKUP($A124,score!$B$7:$AB$146,14,FALSE)</f>
        <v>0</v>
      </c>
      <c r="M124" s="3">
        <f>VLOOKUP($A124,score!$B$7:$AB$146,15,FALSE)</f>
        <v>0</v>
      </c>
      <c r="N124" s="3">
        <f>VLOOKUP($A124,score!$B$7:$AB$146,16,FALSE)</f>
        <v>0</v>
      </c>
      <c r="O124" s="3">
        <f>VLOOKUP($A124,score!$B$7:$AB$146,17,FALSE)</f>
        <v>0</v>
      </c>
      <c r="P124" s="3">
        <f>VLOOKUP($A124,score!$B$7:$AB$146,18,FALSE)</f>
        <v>0</v>
      </c>
      <c r="Q124" s="3">
        <f>VLOOKUP($A124,score!$B$7:$AB$146,19,FALSE)</f>
        <v>0</v>
      </c>
      <c r="R124" s="3">
        <f>VLOOKUP($A124,score!$B$7:$AB$146,20,FALSE)</f>
        <v>0</v>
      </c>
      <c r="S124" s="3">
        <f>VLOOKUP($A124,score!$B$7:$AB$146,21,FALSE)</f>
        <v>0</v>
      </c>
      <c r="T124" s="3">
        <f>VLOOKUP($A124,score!$B$7:$AB$146,22,FALSE)</f>
        <v>0</v>
      </c>
      <c r="U124" s="3">
        <f>VLOOKUP($A124,score!$B$7:$AB$146,23,FALSE)</f>
        <v>0</v>
      </c>
      <c r="V124" s="3">
        <f>VLOOKUP($A124,score!$B$7:$AB$146,24,FALSE)</f>
        <v>0</v>
      </c>
      <c r="W124" s="10">
        <f>VLOOKUP($A124,score!$B$7:$AB$146,25,FALSE)</f>
        <v>200</v>
      </c>
    </row>
    <row r="125" spans="1:23" ht="17" hidden="1" x14ac:dyDescent="0.4">
      <c r="A125" s="61">
        <v>119</v>
      </c>
      <c r="B125" s="23">
        <f>VLOOKUP($A125,score!$B$7:$AD$146,3,FALSE)</f>
        <v>34</v>
      </c>
      <c r="C125" s="29" t="str">
        <f>VLOOKUP($A125,score!$B$7:$AD$146,5,FALSE)</f>
        <v/>
      </c>
      <c r="D125" s="29">
        <f>VLOOKUP($A125,score!$B$7:$AD$146,6,FALSE)</f>
        <v>0</v>
      </c>
      <c r="E125" s="3">
        <f>VLOOKUP($A125,score!$B$7:$AB$146,7,FALSE)</f>
        <v>0</v>
      </c>
      <c r="F125" s="3">
        <f>VLOOKUP($A125,score!$B$7:$AB$146,8,FALSE)</f>
        <v>0</v>
      </c>
      <c r="G125" s="3">
        <f>VLOOKUP($A125,score!$B$7:$AB$146,9,FALSE)</f>
        <v>0</v>
      </c>
      <c r="H125" s="3">
        <f>VLOOKUP($A125,score!$B$7:$AB$146,10,FALSE)</f>
        <v>0</v>
      </c>
      <c r="I125" s="3">
        <f>VLOOKUP($A125,score!$B$7:$AB$146,11,FALSE)</f>
        <v>0</v>
      </c>
      <c r="J125" s="3">
        <f>VLOOKUP($A125,score!$B$7:$AB$146,12,FALSE)</f>
        <v>0</v>
      </c>
      <c r="K125" s="3">
        <f>VLOOKUP($A125,score!$B$7:$AB$146,13,FALSE)</f>
        <v>0</v>
      </c>
      <c r="L125" s="3">
        <f>VLOOKUP($A125,score!$B$7:$AB$146,14,FALSE)</f>
        <v>0</v>
      </c>
      <c r="M125" s="3">
        <f>VLOOKUP($A125,score!$B$7:$AB$146,15,FALSE)</f>
        <v>0</v>
      </c>
      <c r="N125" s="3">
        <f>VLOOKUP($A125,score!$B$7:$AB$146,16,FALSE)</f>
        <v>0</v>
      </c>
      <c r="O125" s="3">
        <f>VLOOKUP($A125,score!$B$7:$AB$146,17,FALSE)</f>
        <v>0</v>
      </c>
      <c r="P125" s="3">
        <f>VLOOKUP($A125,score!$B$7:$AB$146,18,FALSE)</f>
        <v>0</v>
      </c>
      <c r="Q125" s="3">
        <f>VLOOKUP($A125,score!$B$7:$AB$146,19,FALSE)</f>
        <v>0</v>
      </c>
      <c r="R125" s="3">
        <f>VLOOKUP($A125,score!$B$7:$AB$146,20,FALSE)</f>
        <v>0</v>
      </c>
      <c r="S125" s="3">
        <f>VLOOKUP($A125,score!$B$7:$AB$146,21,FALSE)</f>
        <v>0</v>
      </c>
      <c r="T125" s="3">
        <f>VLOOKUP($A125,score!$B$7:$AB$146,22,FALSE)</f>
        <v>0</v>
      </c>
      <c r="U125" s="3">
        <f>VLOOKUP($A125,score!$B$7:$AB$146,23,FALSE)</f>
        <v>0</v>
      </c>
      <c r="V125" s="3">
        <f>VLOOKUP($A125,score!$B$7:$AB$146,24,FALSE)</f>
        <v>0</v>
      </c>
      <c r="W125" s="10">
        <f>VLOOKUP($A125,score!$B$7:$AB$146,25,FALSE)</f>
        <v>200</v>
      </c>
    </row>
    <row r="126" spans="1:23" ht="17" hidden="1" x14ac:dyDescent="0.4">
      <c r="A126" s="61">
        <v>120</v>
      </c>
      <c r="B126" s="23">
        <f>VLOOKUP($A126,score!$B$7:$AD$146,3,FALSE)</f>
        <v>34</v>
      </c>
      <c r="C126" s="29" t="str">
        <f>VLOOKUP($A126,score!$B$7:$AD$146,5,FALSE)</f>
        <v/>
      </c>
      <c r="D126" s="29">
        <f>VLOOKUP($A126,score!$B$7:$AD$146,6,FALSE)</f>
        <v>0</v>
      </c>
      <c r="E126" s="3">
        <f>VLOOKUP($A126,score!$B$7:$AB$146,7,FALSE)</f>
        <v>0</v>
      </c>
      <c r="F126" s="3">
        <f>VLOOKUP($A126,score!$B$7:$AB$146,8,FALSE)</f>
        <v>0</v>
      </c>
      <c r="G126" s="3">
        <f>VLOOKUP($A126,score!$B$7:$AB$146,9,FALSE)</f>
        <v>0</v>
      </c>
      <c r="H126" s="3">
        <f>VLOOKUP($A126,score!$B$7:$AB$146,10,FALSE)</f>
        <v>0</v>
      </c>
      <c r="I126" s="3">
        <f>VLOOKUP($A126,score!$B$7:$AB$146,11,FALSE)</f>
        <v>0</v>
      </c>
      <c r="J126" s="3">
        <f>VLOOKUP($A126,score!$B$7:$AB$146,12,FALSE)</f>
        <v>0</v>
      </c>
      <c r="K126" s="3">
        <f>VLOOKUP($A126,score!$B$7:$AB$146,13,FALSE)</f>
        <v>0</v>
      </c>
      <c r="L126" s="3">
        <f>VLOOKUP($A126,score!$B$7:$AB$146,14,FALSE)</f>
        <v>0</v>
      </c>
      <c r="M126" s="3">
        <f>VLOOKUP($A126,score!$B$7:$AB$146,15,FALSE)</f>
        <v>0</v>
      </c>
      <c r="N126" s="3">
        <f>VLOOKUP($A126,score!$B$7:$AB$146,16,FALSE)</f>
        <v>0</v>
      </c>
      <c r="O126" s="3">
        <f>VLOOKUP($A126,score!$B$7:$AB$146,17,FALSE)</f>
        <v>0</v>
      </c>
      <c r="P126" s="3">
        <f>VLOOKUP($A126,score!$B$7:$AB$146,18,FALSE)</f>
        <v>0</v>
      </c>
      <c r="Q126" s="3">
        <f>VLOOKUP($A126,score!$B$7:$AB$146,19,FALSE)</f>
        <v>0</v>
      </c>
      <c r="R126" s="3">
        <f>VLOOKUP($A126,score!$B$7:$AB$146,20,FALSE)</f>
        <v>0</v>
      </c>
      <c r="S126" s="3">
        <f>VLOOKUP($A126,score!$B$7:$AB$146,21,FALSE)</f>
        <v>0</v>
      </c>
      <c r="T126" s="3">
        <f>VLOOKUP($A126,score!$B$7:$AB$146,22,FALSE)</f>
        <v>0</v>
      </c>
      <c r="U126" s="3">
        <f>VLOOKUP($A126,score!$B$7:$AB$146,23,FALSE)</f>
        <v>0</v>
      </c>
      <c r="V126" s="3">
        <f>VLOOKUP($A126,score!$B$7:$AB$146,24,FALSE)</f>
        <v>0</v>
      </c>
      <c r="W126" s="10">
        <f>VLOOKUP($A126,score!$B$7:$AB$146,25,FALSE)</f>
        <v>200</v>
      </c>
    </row>
    <row r="127" spans="1:23" ht="17" hidden="1" x14ac:dyDescent="0.4">
      <c r="A127" s="61">
        <v>121</v>
      </c>
      <c r="B127" s="23">
        <f>VLOOKUP($A127,score!$B$7:$AD$146,3,FALSE)</f>
        <v>34</v>
      </c>
      <c r="C127" s="29" t="str">
        <f>VLOOKUP($A127,score!$B$7:$AD$146,5,FALSE)</f>
        <v/>
      </c>
      <c r="D127" s="29">
        <f>VLOOKUP($A127,score!$B$7:$AD$146,6,FALSE)</f>
        <v>0</v>
      </c>
      <c r="E127" s="3">
        <f>VLOOKUP($A127,score!$B$7:$AB$146,7,FALSE)</f>
        <v>0</v>
      </c>
      <c r="F127" s="3">
        <f>VLOOKUP($A127,score!$B$7:$AB$146,8,FALSE)</f>
        <v>0</v>
      </c>
      <c r="G127" s="3">
        <f>VLOOKUP($A127,score!$B$7:$AB$146,9,FALSE)</f>
        <v>0</v>
      </c>
      <c r="H127" s="3">
        <f>VLOOKUP($A127,score!$B$7:$AB$146,10,FALSE)</f>
        <v>0</v>
      </c>
      <c r="I127" s="3">
        <f>VLOOKUP($A127,score!$B$7:$AB$146,11,FALSE)</f>
        <v>0</v>
      </c>
      <c r="J127" s="3">
        <f>VLOOKUP($A127,score!$B$7:$AB$146,12,FALSE)</f>
        <v>0</v>
      </c>
      <c r="K127" s="3">
        <f>VLOOKUP($A127,score!$B$7:$AB$146,13,FALSE)</f>
        <v>0</v>
      </c>
      <c r="L127" s="3">
        <f>VLOOKUP($A127,score!$B$7:$AB$146,14,FALSE)</f>
        <v>0</v>
      </c>
      <c r="M127" s="3">
        <f>VLOOKUP($A127,score!$B$7:$AB$146,15,FALSE)</f>
        <v>0</v>
      </c>
      <c r="N127" s="3">
        <f>VLOOKUP($A127,score!$B$7:$AB$146,16,FALSE)</f>
        <v>0</v>
      </c>
      <c r="O127" s="3">
        <f>VLOOKUP($A127,score!$B$7:$AB$146,17,FALSE)</f>
        <v>0</v>
      </c>
      <c r="P127" s="3">
        <f>VLOOKUP($A127,score!$B$7:$AB$146,18,FALSE)</f>
        <v>0</v>
      </c>
      <c r="Q127" s="3">
        <f>VLOOKUP($A127,score!$B$7:$AB$146,19,FALSE)</f>
        <v>0</v>
      </c>
      <c r="R127" s="3">
        <f>VLOOKUP($A127,score!$B$7:$AB$146,20,FALSE)</f>
        <v>0</v>
      </c>
      <c r="S127" s="3">
        <f>VLOOKUP($A127,score!$B$7:$AB$146,21,FALSE)</f>
        <v>0</v>
      </c>
      <c r="T127" s="3">
        <f>VLOOKUP($A127,score!$B$7:$AB$146,22,FALSE)</f>
        <v>0</v>
      </c>
      <c r="U127" s="3">
        <f>VLOOKUP($A127,score!$B$7:$AB$146,23,FALSE)</f>
        <v>0</v>
      </c>
      <c r="V127" s="3">
        <f>VLOOKUP($A127,score!$B$7:$AB$146,24,FALSE)</f>
        <v>0</v>
      </c>
      <c r="W127" s="10">
        <f>VLOOKUP($A127,score!$B$7:$AB$146,25,FALSE)</f>
        <v>200</v>
      </c>
    </row>
    <row r="128" spans="1:23" ht="17" hidden="1" x14ac:dyDescent="0.4">
      <c r="A128" s="61">
        <v>122</v>
      </c>
      <c r="B128" s="23">
        <f>VLOOKUP($A128,score!$B$7:$AD$146,3,FALSE)</f>
        <v>34</v>
      </c>
      <c r="C128" s="29" t="str">
        <f>VLOOKUP($A128,score!$B$7:$AD$146,5,FALSE)</f>
        <v/>
      </c>
      <c r="D128" s="29">
        <f>VLOOKUP($A128,score!$B$7:$AD$146,6,FALSE)</f>
        <v>0</v>
      </c>
      <c r="E128" s="3">
        <f>VLOOKUP($A128,score!$B$7:$AB$146,7,FALSE)</f>
        <v>0</v>
      </c>
      <c r="F128" s="3">
        <f>VLOOKUP($A128,score!$B$7:$AB$146,8,FALSE)</f>
        <v>0</v>
      </c>
      <c r="G128" s="3">
        <f>VLOOKUP($A128,score!$B$7:$AB$146,9,FALSE)</f>
        <v>0</v>
      </c>
      <c r="H128" s="3">
        <f>VLOOKUP($A128,score!$B$7:$AB$146,10,FALSE)</f>
        <v>0</v>
      </c>
      <c r="I128" s="3">
        <f>VLOOKUP($A128,score!$B$7:$AB$146,11,FALSE)</f>
        <v>0</v>
      </c>
      <c r="J128" s="3">
        <f>VLOOKUP($A128,score!$B$7:$AB$146,12,FALSE)</f>
        <v>0</v>
      </c>
      <c r="K128" s="3">
        <f>VLOOKUP($A128,score!$B$7:$AB$146,13,FALSE)</f>
        <v>0</v>
      </c>
      <c r="L128" s="3">
        <f>VLOOKUP($A128,score!$B$7:$AB$146,14,FALSE)</f>
        <v>0</v>
      </c>
      <c r="M128" s="3">
        <f>VLOOKUP($A128,score!$B$7:$AB$146,15,FALSE)</f>
        <v>0</v>
      </c>
      <c r="N128" s="3">
        <f>VLOOKUP($A128,score!$B$7:$AB$146,16,FALSE)</f>
        <v>0</v>
      </c>
      <c r="O128" s="3">
        <f>VLOOKUP($A128,score!$B$7:$AB$146,17,FALSE)</f>
        <v>0</v>
      </c>
      <c r="P128" s="3">
        <f>VLOOKUP($A128,score!$B$7:$AB$146,18,FALSE)</f>
        <v>0</v>
      </c>
      <c r="Q128" s="3">
        <f>VLOOKUP($A128,score!$B$7:$AB$146,19,FALSE)</f>
        <v>0</v>
      </c>
      <c r="R128" s="3">
        <f>VLOOKUP($A128,score!$B$7:$AB$146,20,FALSE)</f>
        <v>0</v>
      </c>
      <c r="S128" s="3">
        <f>VLOOKUP($A128,score!$B$7:$AB$146,21,FALSE)</f>
        <v>0</v>
      </c>
      <c r="T128" s="3">
        <f>VLOOKUP($A128,score!$B$7:$AB$146,22,FALSE)</f>
        <v>0</v>
      </c>
      <c r="U128" s="3">
        <f>VLOOKUP($A128,score!$B$7:$AB$146,23,FALSE)</f>
        <v>0</v>
      </c>
      <c r="V128" s="3">
        <f>VLOOKUP($A128,score!$B$7:$AB$146,24,FALSE)</f>
        <v>0</v>
      </c>
      <c r="W128" s="10">
        <f>VLOOKUP($A128,score!$B$7:$AB$146,25,FALSE)</f>
        <v>200</v>
      </c>
    </row>
    <row r="129" spans="1:23" ht="17" hidden="1" x14ac:dyDescent="0.4">
      <c r="A129" s="61">
        <v>123</v>
      </c>
      <c r="B129" s="23">
        <f>VLOOKUP($A129,score!$B$7:$AD$146,3,FALSE)</f>
        <v>34</v>
      </c>
      <c r="C129" s="29" t="str">
        <f>VLOOKUP($A129,score!$B$7:$AD$146,5,FALSE)</f>
        <v/>
      </c>
      <c r="D129" s="29">
        <f>VLOOKUP($A129,score!$B$7:$AD$146,6,FALSE)</f>
        <v>0</v>
      </c>
      <c r="E129" s="3">
        <f>VLOOKUP($A129,score!$B$7:$AB$146,7,FALSE)</f>
        <v>0</v>
      </c>
      <c r="F129" s="3">
        <f>VLOOKUP($A129,score!$B$7:$AB$146,8,FALSE)</f>
        <v>0</v>
      </c>
      <c r="G129" s="3">
        <f>VLOOKUP($A129,score!$B$7:$AB$146,9,FALSE)</f>
        <v>0</v>
      </c>
      <c r="H129" s="3">
        <f>VLOOKUP($A129,score!$B$7:$AB$146,10,FALSE)</f>
        <v>0</v>
      </c>
      <c r="I129" s="3">
        <f>VLOOKUP($A129,score!$B$7:$AB$146,11,FALSE)</f>
        <v>0</v>
      </c>
      <c r="J129" s="3">
        <f>VLOOKUP($A129,score!$B$7:$AB$146,12,FALSE)</f>
        <v>0</v>
      </c>
      <c r="K129" s="3">
        <f>VLOOKUP($A129,score!$B$7:$AB$146,13,FALSE)</f>
        <v>0</v>
      </c>
      <c r="L129" s="3">
        <f>VLOOKUP($A129,score!$B$7:$AB$146,14,FALSE)</f>
        <v>0</v>
      </c>
      <c r="M129" s="3">
        <f>VLOOKUP($A129,score!$B$7:$AB$146,15,FALSE)</f>
        <v>0</v>
      </c>
      <c r="N129" s="3">
        <f>VLOOKUP($A129,score!$B$7:$AB$146,16,FALSE)</f>
        <v>0</v>
      </c>
      <c r="O129" s="3">
        <f>VLOOKUP($A129,score!$B$7:$AB$146,17,FALSE)</f>
        <v>0</v>
      </c>
      <c r="P129" s="3">
        <f>VLOOKUP($A129,score!$B$7:$AB$146,18,FALSE)</f>
        <v>0</v>
      </c>
      <c r="Q129" s="3">
        <f>VLOOKUP($A129,score!$B$7:$AB$146,19,FALSE)</f>
        <v>0</v>
      </c>
      <c r="R129" s="3">
        <f>VLOOKUP($A129,score!$B$7:$AB$146,20,FALSE)</f>
        <v>0</v>
      </c>
      <c r="S129" s="3">
        <f>VLOOKUP($A129,score!$B$7:$AB$146,21,FALSE)</f>
        <v>0</v>
      </c>
      <c r="T129" s="3">
        <f>VLOOKUP($A129,score!$B$7:$AB$146,22,FALSE)</f>
        <v>0</v>
      </c>
      <c r="U129" s="3">
        <f>VLOOKUP($A129,score!$B$7:$AB$146,23,FALSE)</f>
        <v>0</v>
      </c>
      <c r="V129" s="3">
        <f>VLOOKUP($A129,score!$B$7:$AB$146,24,FALSE)</f>
        <v>0</v>
      </c>
      <c r="W129" s="10">
        <f>VLOOKUP($A129,score!$B$7:$AB$146,25,FALSE)</f>
        <v>200</v>
      </c>
    </row>
    <row r="130" spans="1:23" ht="17" hidden="1" x14ac:dyDescent="0.4">
      <c r="A130" s="61">
        <v>124</v>
      </c>
      <c r="B130" s="23">
        <f>VLOOKUP($A130,score!$B$7:$AD$146,3,FALSE)</f>
        <v>34</v>
      </c>
      <c r="C130" s="29" t="str">
        <f>VLOOKUP($A130,score!$B$7:$AD$146,5,FALSE)</f>
        <v/>
      </c>
      <c r="D130" s="29">
        <f>VLOOKUP($A130,score!$B$7:$AD$146,6,FALSE)</f>
        <v>0</v>
      </c>
      <c r="E130" s="3">
        <f>VLOOKUP($A130,score!$B$7:$AB$146,7,FALSE)</f>
        <v>0</v>
      </c>
      <c r="F130" s="3">
        <f>VLOOKUP($A130,score!$B$7:$AB$146,8,FALSE)</f>
        <v>0</v>
      </c>
      <c r="G130" s="3">
        <f>VLOOKUP($A130,score!$B$7:$AB$146,9,FALSE)</f>
        <v>0</v>
      </c>
      <c r="H130" s="3">
        <f>VLOOKUP($A130,score!$B$7:$AB$146,10,FALSE)</f>
        <v>0</v>
      </c>
      <c r="I130" s="3">
        <f>VLOOKUP($A130,score!$B$7:$AB$146,11,FALSE)</f>
        <v>0</v>
      </c>
      <c r="J130" s="3">
        <f>VLOOKUP($A130,score!$B$7:$AB$146,12,FALSE)</f>
        <v>0</v>
      </c>
      <c r="K130" s="3">
        <f>VLOOKUP($A130,score!$B$7:$AB$146,13,FALSE)</f>
        <v>0</v>
      </c>
      <c r="L130" s="3">
        <f>VLOOKUP($A130,score!$B$7:$AB$146,14,FALSE)</f>
        <v>0</v>
      </c>
      <c r="M130" s="3">
        <f>VLOOKUP($A130,score!$B$7:$AB$146,15,FALSE)</f>
        <v>0</v>
      </c>
      <c r="N130" s="3">
        <f>VLOOKUP($A130,score!$B$7:$AB$146,16,FALSE)</f>
        <v>0</v>
      </c>
      <c r="O130" s="3">
        <f>VLOOKUP($A130,score!$B$7:$AB$146,17,FALSE)</f>
        <v>0</v>
      </c>
      <c r="P130" s="3">
        <f>VLOOKUP($A130,score!$B$7:$AB$146,18,FALSE)</f>
        <v>0</v>
      </c>
      <c r="Q130" s="3">
        <f>VLOOKUP($A130,score!$B$7:$AB$146,19,FALSE)</f>
        <v>0</v>
      </c>
      <c r="R130" s="3">
        <f>VLOOKUP($A130,score!$B$7:$AB$146,20,FALSE)</f>
        <v>0</v>
      </c>
      <c r="S130" s="3">
        <f>VLOOKUP($A130,score!$B$7:$AB$146,21,FALSE)</f>
        <v>0</v>
      </c>
      <c r="T130" s="3">
        <f>VLOOKUP($A130,score!$B$7:$AB$146,22,FALSE)</f>
        <v>0</v>
      </c>
      <c r="U130" s="3">
        <f>VLOOKUP($A130,score!$B$7:$AB$146,23,FALSE)</f>
        <v>0</v>
      </c>
      <c r="V130" s="3">
        <f>VLOOKUP($A130,score!$B$7:$AB$146,24,FALSE)</f>
        <v>0</v>
      </c>
      <c r="W130" s="10">
        <f>VLOOKUP($A130,score!$B$7:$AB$146,25,FALSE)</f>
        <v>200</v>
      </c>
    </row>
    <row r="131" spans="1:23" ht="17" hidden="1" x14ac:dyDescent="0.4">
      <c r="A131" s="61">
        <v>125</v>
      </c>
      <c r="B131" s="23">
        <f>VLOOKUP($A131,score!$B$7:$AD$146,3,FALSE)</f>
        <v>34</v>
      </c>
      <c r="C131" s="29" t="str">
        <f>VLOOKUP($A131,score!$B$7:$AD$146,5,FALSE)</f>
        <v/>
      </c>
      <c r="D131" s="29">
        <f>VLOOKUP($A131,score!$B$7:$AD$146,6,FALSE)</f>
        <v>0</v>
      </c>
      <c r="E131" s="3">
        <f>VLOOKUP($A131,score!$B$7:$AB$146,7,FALSE)</f>
        <v>0</v>
      </c>
      <c r="F131" s="3">
        <f>VLOOKUP($A131,score!$B$7:$AB$146,8,FALSE)</f>
        <v>0</v>
      </c>
      <c r="G131" s="3">
        <f>VLOOKUP($A131,score!$B$7:$AB$146,9,FALSE)</f>
        <v>0</v>
      </c>
      <c r="H131" s="3">
        <f>VLOOKUP($A131,score!$B$7:$AB$146,10,FALSE)</f>
        <v>0</v>
      </c>
      <c r="I131" s="3">
        <f>VLOOKUP($A131,score!$B$7:$AB$146,11,FALSE)</f>
        <v>0</v>
      </c>
      <c r="J131" s="3">
        <f>VLOOKUP($A131,score!$B$7:$AB$146,12,FALSE)</f>
        <v>0</v>
      </c>
      <c r="K131" s="3">
        <f>VLOOKUP($A131,score!$B$7:$AB$146,13,FALSE)</f>
        <v>0</v>
      </c>
      <c r="L131" s="3">
        <f>VLOOKUP($A131,score!$B$7:$AB$146,14,FALSE)</f>
        <v>0</v>
      </c>
      <c r="M131" s="3">
        <f>VLOOKUP($A131,score!$B$7:$AB$146,15,FALSE)</f>
        <v>0</v>
      </c>
      <c r="N131" s="3">
        <f>VLOOKUP($A131,score!$B$7:$AB$146,16,FALSE)</f>
        <v>0</v>
      </c>
      <c r="O131" s="3">
        <f>VLOOKUP($A131,score!$B$7:$AB$146,17,FALSE)</f>
        <v>0</v>
      </c>
      <c r="P131" s="3">
        <f>VLOOKUP($A131,score!$B$7:$AB$146,18,FALSE)</f>
        <v>0</v>
      </c>
      <c r="Q131" s="3">
        <f>VLOOKUP($A131,score!$B$7:$AB$146,19,FALSE)</f>
        <v>0</v>
      </c>
      <c r="R131" s="3">
        <f>VLOOKUP($A131,score!$B$7:$AB$146,20,FALSE)</f>
        <v>0</v>
      </c>
      <c r="S131" s="3">
        <f>VLOOKUP($A131,score!$B$7:$AB$146,21,FALSE)</f>
        <v>0</v>
      </c>
      <c r="T131" s="3">
        <f>VLOOKUP($A131,score!$B$7:$AB$146,22,FALSE)</f>
        <v>0</v>
      </c>
      <c r="U131" s="3">
        <f>VLOOKUP($A131,score!$B$7:$AB$146,23,FALSE)</f>
        <v>0</v>
      </c>
      <c r="V131" s="3">
        <f>VLOOKUP($A131,score!$B$7:$AB$146,24,FALSE)</f>
        <v>0</v>
      </c>
      <c r="W131" s="10">
        <f>VLOOKUP($A131,score!$B$7:$AB$146,25,FALSE)</f>
        <v>200</v>
      </c>
    </row>
    <row r="132" spans="1:23" ht="17" hidden="1" x14ac:dyDescent="0.4">
      <c r="A132" s="61">
        <v>126</v>
      </c>
      <c r="B132" s="23">
        <f>VLOOKUP($A132,score!$B$7:$AD$146,3,FALSE)</f>
        <v>34</v>
      </c>
      <c r="C132" s="29" t="str">
        <f>VLOOKUP($A132,score!$B$7:$AD$146,5,FALSE)</f>
        <v/>
      </c>
      <c r="D132" s="29">
        <f>VLOOKUP($A132,score!$B$7:$AD$146,6,FALSE)</f>
        <v>0</v>
      </c>
      <c r="E132" s="3">
        <f>VLOOKUP($A132,score!$B$7:$AB$146,7,FALSE)</f>
        <v>0</v>
      </c>
      <c r="F132" s="3">
        <f>VLOOKUP($A132,score!$B$7:$AB$146,8,FALSE)</f>
        <v>0</v>
      </c>
      <c r="G132" s="3">
        <f>VLOOKUP($A132,score!$B$7:$AB$146,9,FALSE)</f>
        <v>0</v>
      </c>
      <c r="H132" s="3">
        <f>VLOOKUP($A132,score!$B$7:$AB$146,10,FALSE)</f>
        <v>0</v>
      </c>
      <c r="I132" s="3">
        <f>VLOOKUP($A132,score!$B$7:$AB$146,11,FALSE)</f>
        <v>0</v>
      </c>
      <c r="J132" s="3">
        <f>VLOOKUP($A132,score!$B$7:$AB$146,12,FALSE)</f>
        <v>0</v>
      </c>
      <c r="K132" s="3">
        <f>VLOOKUP($A132,score!$B$7:$AB$146,13,FALSE)</f>
        <v>0</v>
      </c>
      <c r="L132" s="3">
        <f>VLOOKUP($A132,score!$B$7:$AB$146,14,FALSE)</f>
        <v>0</v>
      </c>
      <c r="M132" s="3">
        <f>VLOOKUP($A132,score!$B$7:$AB$146,15,FALSE)</f>
        <v>0</v>
      </c>
      <c r="N132" s="3">
        <f>VLOOKUP($A132,score!$B$7:$AB$146,16,FALSE)</f>
        <v>0</v>
      </c>
      <c r="O132" s="3">
        <f>VLOOKUP($A132,score!$B$7:$AB$146,17,FALSE)</f>
        <v>0</v>
      </c>
      <c r="P132" s="3">
        <f>VLOOKUP($A132,score!$B$7:$AB$146,18,FALSE)</f>
        <v>0</v>
      </c>
      <c r="Q132" s="3">
        <f>VLOOKUP($A132,score!$B$7:$AB$146,19,FALSE)</f>
        <v>0</v>
      </c>
      <c r="R132" s="3">
        <f>VLOOKUP($A132,score!$B$7:$AB$146,20,FALSE)</f>
        <v>0</v>
      </c>
      <c r="S132" s="3">
        <f>VLOOKUP($A132,score!$B$7:$AB$146,21,FALSE)</f>
        <v>0</v>
      </c>
      <c r="T132" s="3">
        <f>VLOOKUP($A132,score!$B$7:$AB$146,22,FALSE)</f>
        <v>0</v>
      </c>
      <c r="U132" s="3">
        <f>VLOOKUP($A132,score!$B$7:$AB$146,23,FALSE)</f>
        <v>0</v>
      </c>
      <c r="V132" s="3">
        <f>VLOOKUP($A132,score!$B$7:$AB$146,24,FALSE)</f>
        <v>0</v>
      </c>
      <c r="W132" s="10">
        <f>VLOOKUP($A132,score!$B$7:$AB$146,25,FALSE)</f>
        <v>200</v>
      </c>
    </row>
    <row r="133" spans="1:23" ht="17" hidden="1" x14ac:dyDescent="0.4">
      <c r="A133" s="61">
        <v>127</v>
      </c>
      <c r="B133" s="23">
        <f>VLOOKUP($A133,score!$B$7:$AD$146,3,FALSE)</f>
        <v>34</v>
      </c>
      <c r="C133" s="29" t="str">
        <f>VLOOKUP($A133,score!$B$7:$AD$146,5,FALSE)</f>
        <v/>
      </c>
      <c r="D133" s="29">
        <f>VLOOKUP($A133,score!$B$7:$AD$146,6,FALSE)</f>
        <v>0</v>
      </c>
      <c r="E133" s="3">
        <f>VLOOKUP($A133,score!$B$7:$AB$146,7,FALSE)</f>
        <v>0</v>
      </c>
      <c r="F133" s="3">
        <f>VLOOKUP($A133,score!$B$7:$AB$146,8,FALSE)</f>
        <v>0</v>
      </c>
      <c r="G133" s="3">
        <f>VLOOKUP($A133,score!$B$7:$AB$146,9,FALSE)</f>
        <v>0</v>
      </c>
      <c r="H133" s="3">
        <f>VLOOKUP($A133,score!$B$7:$AB$146,10,FALSE)</f>
        <v>0</v>
      </c>
      <c r="I133" s="3">
        <f>VLOOKUP($A133,score!$B$7:$AB$146,11,FALSE)</f>
        <v>0</v>
      </c>
      <c r="J133" s="3">
        <f>VLOOKUP($A133,score!$B$7:$AB$146,12,FALSE)</f>
        <v>0</v>
      </c>
      <c r="K133" s="3">
        <f>VLOOKUP($A133,score!$B$7:$AB$146,13,FALSE)</f>
        <v>0</v>
      </c>
      <c r="L133" s="3">
        <f>VLOOKUP($A133,score!$B$7:$AB$146,14,FALSE)</f>
        <v>0</v>
      </c>
      <c r="M133" s="3">
        <f>VLOOKUP($A133,score!$B$7:$AB$146,15,FALSE)</f>
        <v>0</v>
      </c>
      <c r="N133" s="3">
        <f>VLOOKUP($A133,score!$B$7:$AB$146,16,FALSE)</f>
        <v>0</v>
      </c>
      <c r="O133" s="3">
        <f>VLOOKUP($A133,score!$B$7:$AB$146,17,FALSE)</f>
        <v>0</v>
      </c>
      <c r="P133" s="3">
        <f>VLOOKUP($A133,score!$B$7:$AB$146,18,FALSE)</f>
        <v>0</v>
      </c>
      <c r="Q133" s="3">
        <f>VLOOKUP($A133,score!$B$7:$AB$146,19,FALSE)</f>
        <v>0</v>
      </c>
      <c r="R133" s="3">
        <f>VLOOKUP($A133,score!$B$7:$AB$146,20,FALSE)</f>
        <v>0</v>
      </c>
      <c r="S133" s="3">
        <f>VLOOKUP($A133,score!$B$7:$AB$146,21,FALSE)</f>
        <v>0</v>
      </c>
      <c r="T133" s="3">
        <f>VLOOKUP($A133,score!$B$7:$AB$146,22,FALSE)</f>
        <v>0</v>
      </c>
      <c r="U133" s="3">
        <f>VLOOKUP($A133,score!$B$7:$AB$146,23,FALSE)</f>
        <v>0</v>
      </c>
      <c r="V133" s="3">
        <f>VLOOKUP($A133,score!$B$7:$AB$146,24,FALSE)</f>
        <v>0</v>
      </c>
      <c r="W133" s="10">
        <f>VLOOKUP($A133,score!$B$7:$AB$146,25,FALSE)</f>
        <v>200</v>
      </c>
    </row>
    <row r="134" spans="1:23" ht="17" hidden="1" x14ac:dyDescent="0.4">
      <c r="A134" s="61">
        <v>128</v>
      </c>
      <c r="B134" s="23">
        <f>VLOOKUP($A134,score!$B$7:$AD$146,3,FALSE)</f>
        <v>34</v>
      </c>
      <c r="C134" s="29" t="str">
        <f>VLOOKUP($A134,score!$B$7:$AD$146,5,FALSE)</f>
        <v/>
      </c>
      <c r="D134" s="29">
        <f>VLOOKUP($A134,score!$B$7:$AD$146,6,FALSE)</f>
        <v>0</v>
      </c>
      <c r="E134" s="3">
        <f>VLOOKUP($A134,score!$B$7:$AB$146,7,FALSE)</f>
        <v>0</v>
      </c>
      <c r="F134" s="3">
        <f>VLOOKUP($A134,score!$B$7:$AB$146,8,FALSE)</f>
        <v>0</v>
      </c>
      <c r="G134" s="3">
        <f>VLOOKUP($A134,score!$B$7:$AB$146,9,FALSE)</f>
        <v>0</v>
      </c>
      <c r="H134" s="3">
        <f>VLOOKUP($A134,score!$B$7:$AB$146,10,FALSE)</f>
        <v>0</v>
      </c>
      <c r="I134" s="3">
        <f>VLOOKUP($A134,score!$B$7:$AB$146,11,FALSE)</f>
        <v>0</v>
      </c>
      <c r="J134" s="3">
        <f>VLOOKUP($A134,score!$B$7:$AB$146,12,FALSE)</f>
        <v>0</v>
      </c>
      <c r="K134" s="3">
        <f>VLOOKUP($A134,score!$B$7:$AB$146,13,FALSE)</f>
        <v>0</v>
      </c>
      <c r="L134" s="3">
        <f>VLOOKUP($A134,score!$B$7:$AB$146,14,FALSE)</f>
        <v>0</v>
      </c>
      <c r="M134" s="3">
        <f>VLOOKUP($A134,score!$B$7:$AB$146,15,FALSE)</f>
        <v>0</v>
      </c>
      <c r="N134" s="3">
        <f>VLOOKUP($A134,score!$B$7:$AB$146,16,FALSE)</f>
        <v>0</v>
      </c>
      <c r="O134" s="3">
        <f>VLOOKUP($A134,score!$B$7:$AB$146,17,FALSE)</f>
        <v>0</v>
      </c>
      <c r="P134" s="3">
        <f>VLOOKUP($A134,score!$B$7:$AB$146,18,FALSE)</f>
        <v>0</v>
      </c>
      <c r="Q134" s="3">
        <f>VLOOKUP($A134,score!$B$7:$AB$146,19,FALSE)</f>
        <v>0</v>
      </c>
      <c r="R134" s="3">
        <f>VLOOKUP($A134,score!$B$7:$AB$146,20,FALSE)</f>
        <v>0</v>
      </c>
      <c r="S134" s="3">
        <f>VLOOKUP($A134,score!$B$7:$AB$146,21,FALSE)</f>
        <v>0</v>
      </c>
      <c r="T134" s="3">
        <f>VLOOKUP($A134,score!$B$7:$AB$146,22,FALSE)</f>
        <v>0</v>
      </c>
      <c r="U134" s="3">
        <f>VLOOKUP($A134,score!$B$7:$AB$146,23,FALSE)</f>
        <v>0</v>
      </c>
      <c r="V134" s="3">
        <f>VLOOKUP($A134,score!$B$7:$AB$146,24,FALSE)</f>
        <v>0</v>
      </c>
      <c r="W134" s="10">
        <f>VLOOKUP($A134,score!$B$7:$AB$146,25,FALSE)</f>
        <v>200</v>
      </c>
    </row>
    <row r="135" spans="1:23" ht="17" hidden="1" x14ac:dyDescent="0.4">
      <c r="A135" s="61">
        <v>129</v>
      </c>
      <c r="B135" s="23">
        <f>VLOOKUP($A135,score!$B$7:$AD$146,3,FALSE)</f>
        <v>34</v>
      </c>
      <c r="C135" s="29" t="str">
        <f>VLOOKUP($A135,score!$B$7:$AD$146,5,FALSE)</f>
        <v/>
      </c>
      <c r="D135" s="29">
        <f>VLOOKUP($A135,score!$B$7:$AD$146,6,FALSE)</f>
        <v>0</v>
      </c>
      <c r="E135" s="3">
        <f>VLOOKUP($A135,score!$B$7:$AB$146,7,FALSE)</f>
        <v>0</v>
      </c>
      <c r="F135" s="3">
        <f>VLOOKUP($A135,score!$B$7:$AB$146,8,FALSE)</f>
        <v>0</v>
      </c>
      <c r="G135" s="3">
        <f>VLOOKUP($A135,score!$B$7:$AB$146,9,FALSE)</f>
        <v>0</v>
      </c>
      <c r="H135" s="3">
        <f>VLOOKUP($A135,score!$B$7:$AB$146,10,FALSE)</f>
        <v>0</v>
      </c>
      <c r="I135" s="3">
        <f>VLOOKUP($A135,score!$B$7:$AB$146,11,FALSE)</f>
        <v>0</v>
      </c>
      <c r="J135" s="3">
        <f>VLOOKUP($A135,score!$B$7:$AB$146,12,FALSE)</f>
        <v>0</v>
      </c>
      <c r="K135" s="3">
        <f>VLOOKUP($A135,score!$B$7:$AB$146,13,FALSE)</f>
        <v>0</v>
      </c>
      <c r="L135" s="3">
        <f>VLOOKUP($A135,score!$B$7:$AB$146,14,FALSE)</f>
        <v>0</v>
      </c>
      <c r="M135" s="3">
        <f>VLOOKUP($A135,score!$B$7:$AB$146,15,FALSE)</f>
        <v>0</v>
      </c>
      <c r="N135" s="3">
        <f>VLOOKUP($A135,score!$B$7:$AB$146,16,FALSE)</f>
        <v>0</v>
      </c>
      <c r="O135" s="3">
        <f>VLOOKUP($A135,score!$B$7:$AB$146,17,FALSE)</f>
        <v>0</v>
      </c>
      <c r="P135" s="3">
        <f>VLOOKUP($A135,score!$B$7:$AB$146,18,FALSE)</f>
        <v>0</v>
      </c>
      <c r="Q135" s="3">
        <f>VLOOKUP($A135,score!$B$7:$AB$146,19,FALSE)</f>
        <v>0</v>
      </c>
      <c r="R135" s="3">
        <f>VLOOKUP($A135,score!$B$7:$AB$146,20,FALSE)</f>
        <v>0</v>
      </c>
      <c r="S135" s="3">
        <f>VLOOKUP($A135,score!$B$7:$AB$146,21,FALSE)</f>
        <v>0</v>
      </c>
      <c r="T135" s="3">
        <f>VLOOKUP($A135,score!$B$7:$AB$146,22,FALSE)</f>
        <v>0</v>
      </c>
      <c r="U135" s="3">
        <f>VLOOKUP($A135,score!$B$7:$AB$146,23,FALSE)</f>
        <v>0</v>
      </c>
      <c r="V135" s="3">
        <f>VLOOKUP($A135,score!$B$7:$AB$146,24,FALSE)</f>
        <v>0</v>
      </c>
      <c r="W135" s="10">
        <f>VLOOKUP($A135,score!$B$7:$AB$146,25,FALSE)</f>
        <v>200</v>
      </c>
    </row>
    <row r="136" spans="1:23" ht="17" hidden="1" x14ac:dyDescent="0.4">
      <c r="A136" s="61">
        <v>130</v>
      </c>
      <c r="B136" s="23">
        <f>VLOOKUP($A136,score!$B$7:$AD$146,3,FALSE)</f>
        <v>34</v>
      </c>
      <c r="C136" s="29" t="str">
        <f>VLOOKUP($A136,score!$B$7:$AD$146,5,FALSE)</f>
        <v/>
      </c>
      <c r="D136" s="29">
        <f>VLOOKUP($A136,score!$B$7:$AD$146,6,FALSE)</f>
        <v>0</v>
      </c>
      <c r="E136" s="3">
        <f>VLOOKUP($A136,score!$B$7:$AB$146,7,FALSE)</f>
        <v>0</v>
      </c>
      <c r="F136" s="3">
        <f>VLOOKUP($A136,score!$B$7:$AB$146,8,FALSE)</f>
        <v>0</v>
      </c>
      <c r="G136" s="3">
        <f>VLOOKUP($A136,score!$B$7:$AB$146,9,FALSE)</f>
        <v>0</v>
      </c>
      <c r="H136" s="3">
        <f>VLOOKUP($A136,score!$B$7:$AB$146,10,FALSE)</f>
        <v>0</v>
      </c>
      <c r="I136" s="3">
        <f>VLOOKUP($A136,score!$B$7:$AB$146,11,FALSE)</f>
        <v>0</v>
      </c>
      <c r="J136" s="3">
        <f>VLOOKUP($A136,score!$B$7:$AB$146,12,FALSE)</f>
        <v>0</v>
      </c>
      <c r="K136" s="3">
        <f>VLOOKUP($A136,score!$B$7:$AB$146,13,FALSE)</f>
        <v>0</v>
      </c>
      <c r="L136" s="3">
        <f>VLOOKUP($A136,score!$B$7:$AB$146,14,FALSE)</f>
        <v>0</v>
      </c>
      <c r="M136" s="3">
        <f>VLOOKUP($A136,score!$B$7:$AB$146,15,FALSE)</f>
        <v>0</v>
      </c>
      <c r="N136" s="3">
        <f>VLOOKUP($A136,score!$B$7:$AB$146,16,FALSE)</f>
        <v>0</v>
      </c>
      <c r="O136" s="3">
        <f>VLOOKUP($A136,score!$B$7:$AB$146,17,FALSE)</f>
        <v>0</v>
      </c>
      <c r="P136" s="3">
        <f>VLOOKUP($A136,score!$B$7:$AB$146,18,FALSE)</f>
        <v>0</v>
      </c>
      <c r="Q136" s="3">
        <f>VLOOKUP($A136,score!$B$7:$AB$146,19,FALSE)</f>
        <v>0</v>
      </c>
      <c r="R136" s="3">
        <f>VLOOKUP($A136,score!$B$7:$AB$146,20,FALSE)</f>
        <v>0</v>
      </c>
      <c r="S136" s="3">
        <f>VLOOKUP($A136,score!$B$7:$AB$146,21,FALSE)</f>
        <v>0</v>
      </c>
      <c r="T136" s="3">
        <f>VLOOKUP($A136,score!$B$7:$AB$146,22,FALSE)</f>
        <v>0</v>
      </c>
      <c r="U136" s="3">
        <f>VLOOKUP($A136,score!$B$7:$AB$146,23,FALSE)</f>
        <v>0</v>
      </c>
      <c r="V136" s="3">
        <f>VLOOKUP($A136,score!$B$7:$AB$146,24,FALSE)</f>
        <v>0</v>
      </c>
      <c r="W136" s="10">
        <f>VLOOKUP($A136,score!$B$7:$AB$146,25,FALSE)</f>
        <v>200</v>
      </c>
    </row>
    <row r="137" spans="1:23" ht="17" hidden="1" x14ac:dyDescent="0.4">
      <c r="A137" s="61">
        <v>131</v>
      </c>
      <c r="B137" s="23">
        <f>VLOOKUP($A137,score!$B$7:$AD$146,3,FALSE)</f>
        <v>34</v>
      </c>
      <c r="C137" s="29" t="str">
        <f>VLOOKUP($A137,score!$B$7:$AD$146,5,FALSE)</f>
        <v/>
      </c>
      <c r="D137" s="29">
        <f>VLOOKUP($A137,score!$B$7:$AD$146,6,FALSE)</f>
        <v>0</v>
      </c>
      <c r="E137" s="3">
        <f>VLOOKUP($A137,score!$B$7:$AB$146,7,FALSE)</f>
        <v>0</v>
      </c>
      <c r="F137" s="3">
        <f>VLOOKUP($A137,score!$B$7:$AB$146,8,FALSE)</f>
        <v>0</v>
      </c>
      <c r="G137" s="3">
        <f>VLOOKUP($A137,score!$B$7:$AB$146,9,FALSE)</f>
        <v>0</v>
      </c>
      <c r="H137" s="3">
        <f>VLOOKUP($A137,score!$B$7:$AB$146,10,FALSE)</f>
        <v>0</v>
      </c>
      <c r="I137" s="3">
        <f>VLOOKUP($A137,score!$B$7:$AB$146,11,FALSE)</f>
        <v>0</v>
      </c>
      <c r="J137" s="3">
        <f>VLOOKUP($A137,score!$B$7:$AB$146,12,FALSE)</f>
        <v>0</v>
      </c>
      <c r="K137" s="3">
        <f>VLOOKUP($A137,score!$B$7:$AB$146,13,FALSE)</f>
        <v>0</v>
      </c>
      <c r="L137" s="3">
        <f>VLOOKUP($A137,score!$B$7:$AB$146,14,FALSE)</f>
        <v>0</v>
      </c>
      <c r="M137" s="3">
        <f>VLOOKUP($A137,score!$B$7:$AB$146,15,FALSE)</f>
        <v>0</v>
      </c>
      <c r="N137" s="3">
        <f>VLOOKUP($A137,score!$B$7:$AB$146,16,FALSE)</f>
        <v>0</v>
      </c>
      <c r="O137" s="3">
        <f>VLOOKUP($A137,score!$B$7:$AB$146,17,FALSE)</f>
        <v>0</v>
      </c>
      <c r="P137" s="3">
        <f>VLOOKUP($A137,score!$B$7:$AB$146,18,FALSE)</f>
        <v>0</v>
      </c>
      <c r="Q137" s="3">
        <f>VLOOKUP($A137,score!$B$7:$AB$146,19,FALSE)</f>
        <v>0</v>
      </c>
      <c r="R137" s="3">
        <f>VLOOKUP($A137,score!$B$7:$AB$146,20,FALSE)</f>
        <v>0</v>
      </c>
      <c r="S137" s="3">
        <f>VLOOKUP($A137,score!$B$7:$AB$146,21,FALSE)</f>
        <v>0</v>
      </c>
      <c r="T137" s="3">
        <f>VLOOKUP($A137,score!$B$7:$AB$146,22,FALSE)</f>
        <v>0</v>
      </c>
      <c r="U137" s="3">
        <f>VLOOKUP($A137,score!$B$7:$AB$146,23,FALSE)</f>
        <v>0</v>
      </c>
      <c r="V137" s="3">
        <f>VLOOKUP($A137,score!$B$7:$AB$146,24,FALSE)</f>
        <v>0</v>
      </c>
      <c r="W137" s="10">
        <f>VLOOKUP($A137,score!$B$7:$AB$146,25,FALSE)</f>
        <v>200</v>
      </c>
    </row>
    <row r="138" spans="1:23" ht="17" hidden="1" x14ac:dyDescent="0.4">
      <c r="A138" s="61">
        <v>132</v>
      </c>
      <c r="B138" s="23">
        <f>VLOOKUP($A138,score!$B$7:$AD$146,3,FALSE)</f>
        <v>34</v>
      </c>
      <c r="C138" s="29" t="str">
        <f>VLOOKUP($A138,score!$B$7:$AD$146,5,FALSE)</f>
        <v/>
      </c>
      <c r="D138" s="29">
        <f>VLOOKUP($A138,score!$B$7:$AD$146,6,FALSE)</f>
        <v>0</v>
      </c>
      <c r="E138" s="3">
        <f>VLOOKUP($A138,score!$B$7:$AB$146,7,FALSE)</f>
        <v>0</v>
      </c>
      <c r="F138" s="3">
        <f>VLOOKUP($A138,score!$B$7:$AB$146,8,FALSE)</f>
        <v>0</v>
      </c>
      <c r="G138" s="3">
        <f>VLOOKUP($A138,score!$B$7:$AB$146,9,FALSE)</f>
        <v>0</v>
      </c>
      <c r="H138" s="3">
        <f>VLOOKUP($A138,score!$B$7:$AB$146,10,FALSE)</f>
        <v>0</v>
      </c>
      <c r="I138" s="3">
        <f>VLOOKUP($A138,score!$B$7:$AB$146,11,FALSE)</f>
        <v>0</v>
      </c>
      <c r="J138" s="3">
        <f>VLOOKUP($A138,score!$B$7:$AB$146,12,FALSE)</f>
        <v>0</v>
      </c>
      <c r="K138" s="3">
        <f>VLOOKUP($A138,score!$B$7:$AB$146,13,FALSE)</f>
        <v>0</v>
      </c>
      <c r="L138" s="3">
        <f>VLOOKUP($A138,score!$B$7:$AB$146,14,FALSE)</f>
        <v>0</v>
      </c>
      <c r="M138" s="3">
        <f>VLOOKUP($A138,score!$B$7:$AB$146,15,FALSE)</f>
        <v>0</v>
      </c>
      <c r="N138" s="3">
        <f>VLOOKUP($A138,score!$B$7:$AB$146,16,FALSE)</f>
        <v>0</v>
      </c>
      <c r="O138" s="3">
        <f>VLOOKUP($A138,score!$B$7:$AB$146,17,FALSE)</f>
        <v>0</v>
      </c>
      <c r="P138" s="3">
        <f>VLOOKUP($A138,score!$B$7:$AB$146,18,FALSE)</f>
        <v>0</v>
      </c>
      <c r="Q138" s="3">
        <f>VLOOKUP($A138,score!$B$7:$AB$146,19,FALSE)</f>
        <v>0</v>
      </c>
      <c r="R138" s="3">
        <f>VLOOKUP($A138,score!$B$7:$AB$146,20,FALSE)</f>
        <v>0</v>
      </c>
      <c r="S138" s="3">
        <f>VLOOKUP($A138,score!$B$7:$AB$146,21,FALSE)</f>
        <v>0</v>
      </c>
      <c r="T138" s="3">
        <f>VLOOKUP($A138,score!$B$7:$AB$146,22,FALSE)</f>
        <v>0</v>
      </c>
      <c r="U138" s="3">
        <f>VLOOKUP($A138,score!$B$7:$AB$146,23,FALSE)</f>
        <v>0</v>
      </c>
      <c r="V138" s="3">
        <f>VLOOKUP($A138,score!$B$7:$AB$146,24,FALSE)</f>
        <v>0</v>
      </c>
      <c r="W138" s="10">
        <f>VLOOKUP($A138,score!$B$7:$AB$146,25,FALSE)</f>
        <v>200</v>
      </c>
    </row>
    <row r="139" spans="1:23" ht="17" hidden="1" x14ac:dyDescent="0.4">
      <c r="A139" s="61">
        <v>133</v>
      </c>
      <c r="B139" s="23">
        <f>VLOOKUP($A139,score!$B$7:$AD$146,3,FALSE)</f>
        <v>34</v>
      </c>
      <c r="C139" s="29" t="str">
        <f>VLOOKUP($A139,score!$B$7:$AD$146,5,FALSE)</f>
        <v/>
      </c>
      <c r="D139" s="29">
        <f>VLOOKUP($A139,score!$B$7:$AD$146,6,FALSE)</f>
        <v>0</v>
      </c>
      <c r="E139" s="3">
        <f>VLOOKUP($A139,score!$B$7:$AB$146,7,FALSE)</f>
        <v>0</v>
      </c>
      <c r="F139" s="3">
        <f>VLOOKUP($A139,score!$B$7:$AB$146,8,FALSE)</f>
        <v>0</v>
      </c>
      <c r="G139" s="3">
        <f>VLOOKUP($A139,score!$B$7:$AB$146,9,FALSE)</f>
        <v>0</v>
      </c>
      <c r="H139" s="3">
        <f>VLOOKUP($A139,score!$B$7:$AB$146,10,FALSE)</f>
        <v>0</v>
      </c>
      <c r="I139" s="3">
        <f>VLOOKUP($A139,score!$B$7:$AB$146,11,FALSE)</f>
        <v>0</v>
      </c>
      <c r="J139" s="3">
        <f>VLOOKUP($A139,score!$B$7:$AB$146,12,FALSE)</f>
        <v>0</v>
      </c>
      <c r="K139" s="3">
        <f>VLOOKUP($A139,score!$B$7:$AB$146,13,FALSE)</f>
        <v>0</v>
      </c>
      <c r="L139" s="3">
        <f>VLOOKUP($A139,score!$B$7:$AB$146,14,FALSE)</f>
        <v>0</v>
      </c>
      <c r="M139" s="3">
        <f>VLOOKUP($A139,score!$B$7:$AB$146,15,FALSE)</f>
        <v>0</v>
      </c>
      <c r="N139" s="3">
        <f>VLOOKUP($A139,score!$B$7:$AB$146,16,FALSE)</f>
        <v>0</v>
      </c>
      <c r="O139" s="3">
        <f>VLOOKUP($A139,score!$B$7:$AB$146,17,FALSE)</f>
        <v>0</v>
      </c>
      <c r="P139" s="3">
        <f>VLOOKUP($A139,score!$B$7:$AB$146,18,FALSE)</f>
        <v>0</v>
      </c>
      <c r="Q139" s="3">
        <f>VLOOKUP($A139,score!$B$7:$AB$146,19,FALSE)</f>
        <v>0</v>
      </c>
      <c r="R139" s="3">
        <f>VLOOKUP($A139,score!$B$7:$AB$146,20,FALSE)</f>
        <v>0</v>
      </c>
      <c r="S139" s="3">
        <f>VLOOKUP($A139,score!$B$7:$AB$146,21,FALSE)</f>
        <v>0</v>
      </c>
      <c r="T139" s="3">
        <f>VLOOKUP($A139,score!$B$7:$AB$146,22,FALSE)</f>
        <v>0</v>
      </c>
      <c r="U139" s="3">
        <f>VLOOKUP($A139,score!$B$7:$AB$146,23,FALSE)</f>
        <v>0</v>
      </c>
      <c r="V139" s="3">
        <f>VLOOKUP($A139,score!$B$7:$AB$146,24,FALSE)</f>
        <v>0</v>
      </c>
      <c r="W139" s="10">
        <f>VLOOKUP($A139,score!$B$7:$AB$146,25,FALSE)</f>
        <v>200</v>
      </c>
    </row>
    <row r="140" spans="1:23" ht="17" hidden="1" x14ac:dyDescent="0.4">
      <c r="A140" s="61">
        <v>134</v>
      </c>
      <c r="B140" s="23">
        <f>VLOOKUP($A140,score!$B$7:$AD$146,3,FALSE)</f>
        <v>34</v>
      </c>
      <c r="C140" s="29" t="str">
        <f>VLOOKUP($A140,score!$B$7:$AD$146,5,FALSE)</f>
        <v/>
      </c>
      <c r="D140" s="29">
        <f>VLOOKUP($A140,score!$B$7:$AD$146,6,FALSE)</f>
        <v>0</v>
      </c>
      <c r="E140" s="3">
        <f>VLOOKUP($A140,score!$B$7:$AB$146,7,FALSE)</f>
        <v>0</v>
      </c>
      <c r="F140" s="3">
        <f>VLOOKUP($A140,score!$B$7:$AB$146,8,FALSE)</f>
        <v>0</v>
      </c>
      <c r="G140" s="3">
        <f>VLOOKUP($A140,score!$B$7:$AB$146,9,FALSE)</f>
        <v>0</v>
      </c>
      <c r="H140" s="3">
        <f>VLOOKUP($A140,score!$B$7:$AB$146,10,FALSE)</f>
        <v>0</v>
      </c>
      <c r="I140" s="3">
        <f>VLOOKUP($A140,score!$B$7:$AB$146,11,FALSE)</f>
        <v>0</v>
      </c>
      <c r="J140" s="3">
        <f>VLOOKUP($A140,score!$B$7:$AB$146,12,FALSE)</f>
        <v>0</v>
      </c>
      <c r="K140" s="3">
        <f>VLOOKUP($A140,score!$B$7:$AB$146,13,FALSE)</f>
        <v>0</v>
      </c>
      <c r="L140" s="3">
        <f>VLOOKUP($A140,score!$B$7:$AB$146,14,FALSE)</f>
        <v>0</v>
      </c>
      <c r="M140" s="3">
        <f>VLOOKUP($A140,score!$B$7:$AB$146,15,FALSE)</f>
        <v>0</v>
      </c>
      <c r="N140" s="3">
        <f>VLOOKUP($A140,score!$B$7:$AB$146,16,FALSE)</f>
        <v>0</v>
      </c>
      <c r="O140" s="3">
        <f>VLOOKUP($A140,score!$B$7:$AB$146,17,FALSE)</f>
        <v>0</v>
      </c>
      <c r="P140" s="3">
        <f>VLOOKUP($A140,score!$B$7:$AB$146,18,FALSE)</f>
        <v>0</v>
      </c>
      <c r="Q140" s="3">
        <f>VLOOKUP($A140,score!$B$7:$AB$146,19,FALSE)</f>
        <v>0</v>
      </c>
      <c r="R140" s="3">
        <f>VLOOKUP($A140,score!$B$7:$AB$146,20,FALSE)</f>
        <v>0</v>
      </c>
      <c r="S140" s="3">
        <f>VLOOKUP($A140,score!$B$7:$AB$146,21,FALSE)</f>
        <v>0</v>
      </c>
      <c r="T140" s="3">
        <f>VLOOKUP($A140,score!$B$7:$AB$146,22,FALSE)</f>
        <v>0</v>
      </c>
      <c r="U140" s="3">
        <f>VLOOKUP($A140,score!$B$7:$AB$146,23,FALSE)</f>
        <v>0</v>
      </c>
      <c r="V140" s="3">
        <f>VLOOKUP($A140,score!$B$7:$AB$146,24,FALSE)</f>
        <v>0</v>
      </c>
      <c r="W140" s="10">
        <f>VLOOKUP($A140,score!$B$7:$AB$146,25,FALSE)</f>
        <v>200</v>
      </c>
    </row>
    <row r="141" spans="1:23" ht="17" hidden="1" x14ac:dyDescent="0.4">
      <c r="A141" s="61">
        <v>135</v>
      </c>
      <c r="B141" s="23">
        <f>VLOOKUP($A141,score!$B$7:$AD$146,3,FALSE)</f>
        <v>34</v>
      </c>
      <c r="C141" s="29" t="str">
        <f>VLOOKUP($A141,score!$B$7:$AD$146,5,FALSE)</f>
        <v/>
      </c>
      <c r="D141" s="29">
        <f>VLOOKUP($A141,score!$B$7:$AD$146,6,FALSE)</f>
        <v>0</v>
      </c>
      <c r="E141" s="3">
        <f>VLOOKUP($A141,score!$B$7:$AB$146,7,FALSE)</f>
        <v>0</v>
      </c>
      <c r="F141" s="3">
        <f>VLOOKUP($A141,score!$B$7:$AB$146,8,FALSE)</f>
        <v>0</v>
      </c>
      <c r="G141" s="3">
        <f>VLOOKUP($A141,score!$B$7:$AB$146,9,FALSE)</f>
        <v>0</v>
      </c>
      <c r="H141" s="3">
        <f>VLOOKUP($A141,score!$B$7:$AB$146,10,FALSE)</f>
        <v>0</v>
      </c>
      <c r="I141" s="3">
        <f>VLOOKUP($A141,score!$B$7:$AB$146,11,FALSE)</f>
        <v>0</v>
      </c>
      <c r="J141" s="3">
        <f>VLOOKUP($A141,score!$B$7:$AB$146,12,FALSE)</f>
        <v>0</v>
      </c>
      <c r="K141" s="3">
        <f>VLOOKUP($A141,score!$B$7:$AB$146,13,FALSE)</f>
        <v>0</v>
      </c>
      <c r="L141" s="3">
        <f>VLOOKUP($A141,score!$B$7:$AB$146,14,FALSE)</f>
        <v>0</v>
      </c>
      <c r="M141" s="3">
        <f>VLOOKUP($A141,score!$B$7:$AB$146,15,FALSE)</f>
        <v>0</v>
      </c>
      <c r="N141" s="3">
        <f>VLOOKUP($A141,score!$B$7:$AB$146,16,FALSE)</f>
        <v>0</v>
      </c>
      <c r="O141" s="3">
        <f>VLOOKUP($A141,score!$B$7:$AB$146,17,FALSE)</f>
        <v>0</v>
      </c>
      <c r="P141" s="3">
        <f>VLOOKUP($A141,score!$B$7:$AB$146,18,FALSE)</f>
        <v>0</v>
      </c>
      <c r="Q141" s="3">
        <f>VLOOKUP($A141,score!$B$7:$AB$146,19,FALSE)</f>
        <v>0</v>
      </c>
      <c r="R141" s="3">
        <f>VLOOKUP($A141,score!$B$7:$AB$146,20,FALSE)</f>
        <v>0</v>
      </c>
      <c r="S141" s="3">
        <f>VLOOKUP($A141,score!$B$7:$AB$146,21,FALSE)</f>
        <v>0</v>
      </c>
      <c r="T141" s="3">
        <f>VLOOKUP($A141,score!$B$7:$AB$146,22,FALSE)</f>
        <v>0</v>
      </c>
      <c r="U141" s="3">
        <f>VLOOKUP($A141,score!$B$7:$AB$146,23,FALSE)</f>
        <v>0</v>
      </c>
      <c r="V141" s="3">
        <f>VLOOKUP($A141,score!$B$7:$AB$146,24,FALSE)</f>
        <v>0</v>
      </c>
      <c r="W141" s="10">
        <f>VLOOKUP($A141,score!$B$7:$AB$146,25,FALSE)</f>
        <v>200</v>
      </c>
    </row>
    <row r="142" spans="1:23" ht="17" hidden="1" x14ac:dyDescent="0.4">
      <c r="A142" s="61">
        <v>136</v>
      </c>
      <c r="B142" s="23">
        <f>VLOOKUP($A142,score!$B$7:$AD$146,3,FALSE)</f>
        <v>34</v>
      </c>
      <c r="C142" s="29" t="str">
        <f>VLOOKUP($A142,score!$B$7:$AD$146,5,FALSE)</f>
        <v/>
      </c>
      <c r="D142" s="29">
        <f>VLOOKUP($A142,score!$B$7:$AD$146,6,FALSE)</f>
        <v>0</v>
      </c>
      <c r="E142" s="3">
        <f>VLOOKUP($A142,score!$B$7:$AB$146,7,FALSE)</f>
        <v>0</v>
      </c>
      <c r="F142" s="3">
        <f>VLOOKUP($A142,score!$B$7:$AB$146,8,FALSE)</f>
        <v>0</v>
      </c>
      <c r="G142" s="3">
        <f>VLOOKUP($A142,score!$B$7:$AB$146,9,FALSE)</f>
        <v>0</v>
      </c>
      <c r="H142" s="3">
        <f>VLOOKUP($A142,score!$B$7:$AB$146,10,FALSE)</f>
        <v>0</v>
      </c>
      <c r="I142" s="3">
        <f>VLOOKUP($A142,score!$B$7:$AB$146,11,FALSE)</f>
        <v>0</v>
      </c>
      <c r="J142" s="3">
        <f>VLOOKUP($A142,score!$B$7:$AB$146,12,FALSE)</f>
        <v>0</v>
      </c>
      <c r="K142" s="3">
        <f>VLOOKUP($A142,score!$B$7:$AB$146,13,FALSE)</f>
        <v>0</v>
      </c>
      <c r="L142" s="3">
        <f>VLOOKUP($A142,score!$B$7:$AB$146,14,FALSE)</f>
        <v>0</v>
      </c>
      <c r="M142" s="3">
        <f>VLOOKUP($A142,score!$B$7:$AB$146,15,FALSE)</f>
        <v>0</v>
      </c>
      <c r="N142" s="3">
        <f>VLOOKUP($A142,score!$B$7:$AB$146,16,FALSE)</f>
        <v>0</v>
      </c>
      <c r="O142" s="3">
        <f>VLOOKUP($A142,score!$B$7:$AB$146,17,FALSE)</f>
        <v>0</v>
      </c>
      <c r="P142" s="3">
        <f>VLOOKUP($A142,score!$B$7:$AB$146,18,FALSE)</f>
        <v>0</v>
      </c>
      <c r="Q142" s="3">
        <f>VLOOKUP($A142,score!$B$7:$AB$146,19,FALSE)</f>
        <v>0</v>
      </c>
      <c r="R142" s="3">
        <f>VLOOKUP($A142,score!$B$7:$AB$146,20,FALSE)</f>
        <v>0</v>
      </c>
      <c r="S142" s="3">
        <f>VLOOKUP($A142,score!$B$7:$AB$146,21,FALSE)</f>
        <v>0</v>
      </c>
      <c r="T142" s="3">
        <f>VLOOKUP($A142,score!$B$7:$AB$146,22,FALSE)</f>
        <v>0</v>
      </c>
      <c r="U142" s="3">
        <f>VLOOKUP($A142,score!$B$7:$AB$146,23,FALSE)</f>
        <v>0</v>
      </c>
      <c r="V142" s="3">
        <f>VLOOKUP($A142,score!$B$7:$AB$146,24,FALSE)</f>
        <v>0</v>
      </c>
      <c r="W142" s="10">
        <f>VLOOKUP($A142,score!$B$7:$AB$146,25,FALSE)</f>
        <v>200</v>
      </c>
    </row>
    <row r="143" spans="1:23" ht="17" hidden="1" x14ac:dyDescent="0.4">
      <c r="A143" s="61">
        <v>137</v>
      </c>
      <c r="B143" s="23">
        <f>VLOOKUP($A143,score!$B$7:$AD$146,3,FALSE)</f>
        <v>34</v>
      </c>
      <c r="C143" s="29" t="str">
        <f>VLOOKUP($A143,score!$B$7:$AD$146,5,FALSE)</f>
        <v/>
      </c>
      <c r="D143" s="29">
        <f>VLOOKUP($A143,score!$B$7:$AD$146,6,FALSE)</f>
        <v>0</v>
      </c>
      <c r="E143" s="3">
        <f>VLOOKUP($A143,score!$B$7:$AB$146,7,FALSE)</f>
        <v>0</v>
      </c>
      <c r="F143" s="3">
        <f>VLOOKUP($A143,score!$B$7:$AB$146,8,FALSE)</f>
        <v>0</v>
      </c>
      <c r="G143" s="3">
        <f>VLOOKUP($A143,score!$B$7:$AB$146,9,FALSE)</f>
        <v>0</v>
      </c>
      <c r="H143" s="3">
        <f>VLOOKUP($A143,score!$B$7:$AB$146,10,FALSE)</f>
        <v>0</v>
      </c>
      <c r="I143" s="3">
        <f>VLOOKUP($A143,score!$B$7:$AB$146,11,FALSE)</f>
        <v>0</v>
      </c>
      <c r="J143" s="3">
        <f>VLOOKUP($A143,score!$B$7:$AB$146,12,FALSE)</f>
        <v>0</v>
      </c>
      <c r="K143" s="3">
        <f>VLOOKUP($A143,score!$B$7:$AB$146,13,FALSE)</f>
        <v>0</v>
      </c>
      <c r="L143" s="3">
        <f>VLOOKUP($A143,score!$B$7:$AB$146,14,FALSE)</f>
        <v>0</v>
      </c>
      <c r="M143" s="3">
        <f>VLOOKUP($A143,score!$B$7:$AB$146,15,FALSE)</f>
        <v>0</v>
      </c>
      <c r="N143" s="3">
        <f>VLOOKUP($A143,score!$B$7:$AB$146,16,FALSE)</f>
        <v>0</v>
      </c>
      <c r="O143" s="3">
        <f>VLOOKUP($A143,score!$B$7:$AB$146,17,FALSE)</f>
        <v>0</v>
      </c>
      <c r="P143" s="3">
        <f>VLOOKUP($A143,score!$B$7:$AB$146,18,FALSE)</f>
        <v>0</v>
      </c>
      <c r="Q143" s="3">
        <f>VLOOKUP($A143,score!$B$7:$AB$146,19,FALSE)</f>
        <v>0</v>
      </c>
      <c r="R143" s="3">
        <f>VLOOKUP($A143,score!$B$7:$AB$146,20,FALSE)</f>
        <v>0</v>
      </c>
      <c r="S143" s="3">
        <f>VLOOKUP($A143,score!$B$7:$AB$146,21,FALSE)</f>
        <v>0</v>
      </c>
      <c r="T143" s="3">
        <f>VLOOKUP($A143,score!$B$7:$AB$146,22,FALSE)</f>
        <v>0</v>
      </c>
      <c r="U143" s="3">
        <f>VLOOKUP($A143,score!$B$7:$AB$146,23,FALSE)</f>
        <v>0</v>
      </c>
      <c r="V143" s="3">
        <f>VLOOKUP($A143,score!$B$7:$AB$146,24,FALSE)</f>
        <v>0</v>
      </c>
      <c r="W143" s="10">
        <f>VLOOKUP($A143,score!$B$7:$AB$146,25,FALSE)</f>
        <v>200</v>
      </c>
    </row>
    <row r="144" spans="1:23" ht="17" hidden="1" x14ac:dyDescent="0.4">
      <c r="A144" s="61">
        <v>138</v>
      </c>
      <c r="B144" s="23">
        <f>VLOOKUP($A144,score!$B$7:$AD$146,3,FALSE)</f>
        <v>34</v>
      </c>
      <c r="C144" s="29" t="str">
        <f>VLOOKUP($A144,score!$B$7:$AD$146,5,FALSE)</f>
        <v/>
      </c>
      <c r="D144" s="29">
        <f>VLOOKUP($A144,score!$B$7:$AD$146,6,FALSE)</f>
        <v>0</v>
      </c>
      <c r="E144" s="3">
        <f>VLOOKUP($A144,score!$B$7:$AB$146,7,FALSE)</f>
        <v>0</v>
      </c>
      <c r="F144" s="3">
        <f>VLOOKUP($A144,score!$B$7:$AB$146,8,FALSE)</f>
        <v>0</v>
      </c>
      <c r="G144" s="3">
        <f>VLOOKUP($A144,score!$B$7:$AB$146,9,FALSE)</f>
        <v>0</v>
      </c>
      <c r="H144" s="3">
        <f>VLOOKUP($A144,score!$B$7:$AB$146,10,FALSE)</f>
        <v>0</v>
      </c>
      <c r="I144" s="3">
        <f>VLOOKUP($A144,score!$B$7:$AB$146,11,FALSE)</f>
        <v>0</v>
      </c>
      <c r="J144" s="3">
        <f>VLOOKUP($A144,score!$B$7:$AB$146,12,FALSE)</f>
        <v>0</v>
      </c>
      <c r="K144" s="3">
        <f>VLOOKUP($A144,score!$B$7:$AB$146,13,FALSE)</f>
        <v>0</v>
      </c>
      <c r="L144" s="3">
        <f>VLOOKUP($A144,score!$B$7:$AB$146,14,FALSE)</f>
        <v>0</v>
      </c>
      <c r="M144" s="3">
        <f>VLOOKUP($A144,score!$B$7:$AB$146,15,FALSE)</f>
        <v>0</v>
      </c>
      <c r="N144" s="3">
        <f>VLOOKUP($A144,score!$B$7:$AB$146,16,FALSE)</f>
        <v>0</v>
      </c>
      <c r="O144" s="3">
        <f>VLOOKUP($A144,score!$B$7:$AB$146,17,FALSE)</f>
        <v>0</v>
      </c>
      <c r="P144" s="3">
        <f>VLOOKUP($A144,score!$B$7:$AB$146,18,FALSE)</f>
        <v>0</v>
      </c>
      <c r="Q144" s="3">
        <f>VLOOKUP($A144,score!$B$7:$AB$146,19,FALSE)</f>
        <v>0</v>
      </c>
      <c r="R144" s="3">
        <f>VLOOKUP($A144,score!$B$7:$AB$146,20,FALSE)</f>
        <v>0</v>
      </c>
      <c r="S144" s="3">
        <f>VLOOKUP($A144,score!$B$7:$AB$146,21,FALSE)</f>
        <v>0</v>
      </c>
      <c r="T144" s="3">
        <f>VLOOKUP($A144,score!$B$7:$AB$146,22,FALSE)</f>
        <v>0</v>
      </c>
      <c r="U144" s="3">
        <f>VLOOKUP($A144,score!$B$7:$AB$146,23,FALSE)</f>
        <v>0</v>
      </c>
      <c r="V144" s="3">
        <f>VLOOKUP($A144,score!$B$7:$AB$146,24,FALSE)</f>
        <v>0</v>
      </c>
      <c r="W144" s="10">
        <f>VLOOKUP($A144,score!$B$7:$AB$146,25,FALSE)</f>
        <v>200</v>
      </c>
    </row>
    <row r="145" spans="1:23" ht="9.75" hidden="1" customHeight="1" x14ac:dyDescent="0.4">
      <c r="A145" s="61">
        <v>139</v>
      </c>
      <c r="B145" s="23">
        <f>VLOOKUP($A145,score!$B$7:$AD$146,3,FALSE)</f>
        <v>34</v>
      </c>
      <c r="C145" s="29" t="str">
        <f>VLOOKUP($A145,score!$B$7:$AD$146,5,FALSE)</f>
        <v/>
      </c>
      <c r="D145" s="29">
        <f>VLOOKUP($A145,score!$B$7:$AD$146,6,FALSE)</f>
        <v>0</v>
      </c>
      <c r="E145" s="3">
        <f>VLOOKUP($A145,score!$B$7:$AB$146,7,FALSE)</f>
        <v>0</v>
      </c>
      <c r="F145" s="3">
        <f>VLOOKUP($A145,score!$B$7:$AB$146,8,FALSE)</f>
        <v>0</v>
      </c>
      <c r="G145" s="3">
        <f>VLOOKUP($A145,score!$B$7:$AB$146,9,FALSE)</f>
        <v>0</v>
      </c>
      <c r="H145" s="3">
        <f>VLOOKUP($A145,score!$B$7:$AB$146,10,FALSE)</f>
        <v>0</v>
      </c>
      <c r="I145" s="3">
        <f>VLOOKUP($A145,score!$B$7:$AB$146,11,FALSE)</f>
        <v>0</v>
      </c>
      <c r="J145" s="3">
        <f>VLOOKUP($A145,score!$B$7:$AB$146,12,FALSE)</f>
        <v>0</v>
      </c>
      <c r="K145" s="3">
        <f>VLOOKUP($A145,score!$B$7:$AB$146,13,FALSE)</f>
        <v>0</v>
      </c>
      <c r="L145" s="3">
        <f>VLOOKUP($A145,score!$B$7:$AB$146,14,FALSE)</f>
        <v>0</v>
      </c>
      <c r="M145" s="3">
        <f>VLOOKUP($A145,score!$B$7:$AB$146,15,FALSE)</f>
        <v>0</v>
      </c>
      <c r="N145" s="3">
        <f>VLOOKUP($A145,score!$B$7:$AB$146,16,FALSE)</f>
        <v>0</v>
      </c>
      <c r="O145" s="3">
        <f>VLOOKUP($A145,score!$B$7:$AB$146,17,FALSE)</f>
        <v>0</v>
      </c>
      <c r="P145" s="3">
        <f>VLOOKUP($A145,score!$B$7:$AB$146,18,FALSE)</f>
        <v>0</v>
      </c>
      <c r="Q145" s="3">
        <f>VLOOKUP($A145,score!$B$7:$AB$146,19,FALSE)</f>
        <v>0</v>
      </c>
      <c r="R145" s="3">
        <f>VLOOKUP($A145,score!$B$7:$AB$146,20,FALSE)</f>
        <v>0</v>
      </c>
      <c r="S145" s="3">
        <f>VLOOKUP($A145,score!$B$7:$AB$146,21,FALSE)</f>
        <v>0</v>
      </c>
      <c r="T145" s="3">
        <f>VLOOKUP($A145,score!$B$7:$AB$146,22,FALSE)</f>
        <v>0</v>
      </c>
      <c r="U145" s="3">
        <f>VLOOKUP($A145,score!$B$7:$AB$146,23,FALSE)</f>
        <v>0</v>
      </c>
      <c r="V145" s="3">
        <f>VLOOKUP($A145,score!$B$7:$AB$146,24,FALSE)</f>
        <v>0</v>
      </c>
      <c r="W145" s="10">
        <f>VLOOKUP($A145,score!$B$7:$AB$146,25,FALSE)</f>
        <v>200</v>
      </c>
    </row>
    <row r="146" spans="1:23" ht="17.5" hidden="1" thickBot="1" x14ac:dyDescent="0.45">
      <c r="A146" s="61">
        <v>140</v>
      </c>
      <c r="B146" s="23">
        <f>VLOOKUP($A146,score!$B$7:$AD$146,3,FALSE)</f>
        <v>34</v>
      </c>
      <c r="C146" s="29" t="str">
        <f>VLOOKUP($A146,score!$B$7:$AD$146,5,FALSE)</f>
        <v/>
      </c>
      <c r="D146" s="29">
        <f>VLOOKUP($A146,score!$B$7:$AD$146,6,FALSE)</f>
        <v>0</v>
      </c>
      <c r="E146" s="50">
        <f>VLOOKUP($A146,score!$B$7:$AB$146,7,FALSE)</f>
        <v>0</v>
      </c>
      <c r="F146" s="50">
        <f>VLOOKUP($A146,score!$B$7:$AB$146,8,FALSE)</f>
        <v>0</v>
      </c>
      <c r="G146" s="50">
        <f>VLOOKUP($A146,score!$B$7:$AB$146,9,FALSE)</f>
        <v>0</v>
      </c>
      <c r="H146" s="50">
        <f>VLOOKUP($A146,score!$B$7:$AB$146,10,FALSE)</f>
        <v>0</v>
      </c>
      <c r="I146" s="50">
        <f>VLOOKUP($A146,score!$B$7:$AB$146,11,FALSE)</f>
        <v>0</v>
      </c>
      <c r="J146" s="50">
        <f>VLOOKUP($A146,score!$B$7:$AB$146,12,FALSE)</f>
        <v>0</v>
      </c>
      <c r="K146" s="50">
        <f>VLOOKUP($A146,score!$B$7:$AB$146,13,FALSE)</f>
        <v>0</v>
      </c>
      <c r="L146" s="50">
        <f>VLOOKUP($A146,score!$B$7:$AB$146,14,FALSE)</f>
        <v>0</v>
      </c>
      <c r="M146" s="50">
        <f>VLOOKUP($A146,score!$B$7:$AB$146,15,FALSE)</f>
        <v>0</v>
      </c>
      <c r="N146" s="50">
        <f>VLOOKUP($A146,score!$B$7:$AB$146,16,FALSE)</f>
        <v>0</v>
      </c>
      <c r="O146" s="50">
        <f>VLOOKUP($A146,score!$B$7:$AB$146,17,FALSE)</f>
        <v>0</v>
      </c>
      <c r="P146" s="50">
        <f>VLOOKUP($A146,score!$B$7:$AB$146,18,FALSE)</f>
        <v>0</v>
      </c>
      <c r="Q146" s="50">
        <f>VLOOKUP($A146,score!$B$7:$AB$146,19,FALSE)</f>
        <v>0</v>
      </c>
      <c r="R146" s="50">
        <f>VLOOKUP($A146,score!$B$7:$AB$146,20,FALSE)</f>
        <v>0</v>
      </c>
      <c r="S146" s="50">
        <f>VLOOKUP($A146,score!$B$7:$AB$146,21,FALSE)</f>
        <v>0</v>
      </c>
      <c r="T146" s="50">
        <f>VLOOKUP($A146,score!$B$7:$AB$146,22,FALSE)</f>
        <v>0</v>
      </c>
      <c r="U146" s="50">
        <f>VLOOKUP($A146,score!$B$7:$AB$146,23,FALSE)</f>
        <v>0</v>
      </c>
      <c r="V146" s="50">
        <f>VLOOKUP($A146,score!$B$7:$AB$146,24,FALSE)</f>
        <v>0</v>
      </c>
      <c r="W146" s="10">
        <f>VLOOKUP($A146,score!$B$7:$AB$146,25,FALSE)</f>
        <v>200</v>
      </c>
    </row>
    <row r="147" spans="1:23" ht="15.5" x14ac:dyDescent="0.35">
      <c r="C147" s="114" t="s">
        <v>7</v>
      </c>
      <c r="D147" s="115"/>
      <c r="E147" s="6">
        <f>score!H$147</f>
        <v>4</v>
      </c>
      <c r="F147" s="6">
        <f>score!$I$147</f>
        <v>3</v>
      </c>
      <c r="G147" s="6">
        <f>score!$J$147</f>
        <v>3</v>
      </c>
      <c r="H147" s="6">
        <f>score!$K$147</f>
        <v>4</v>
      </c>
      <c r="I147" s="6">
        <f>score!$L$147</f>
        <v>4</v>
      </c>
      <c r="J147" s="6">
        <f>score!$M$147</f>
        <v>4</v>
      </c>
      <c r="K147" s="6">
        <f>score!$N$147</f>
        <v>3</v>
      </c>
      <c r="L147" s="6">
        <f>score!$O$147</f>
        <v>4</v>
      </c>
      <c r="M147" s="6">
        <f>score!$P$147</f>
        <v>3</v>
      </c>
      <c r="N147" s="6">
        <f>score!$Q$147</f>
        <v>4</v>
      </c>
      <c r="O147" s="6">
        <f>score!$R$147</f>
        <v>3</v>
      </c>
      <c r="P147" s="6">
        <f>score!$S$147</f>
        <v>3</v>
      </c>
      <c r="Q147" s="6">
        <f>score!$T$147</f>
        <v>4</v>
      </c>
      <c r="R147" s="6">
        <f>score!$U$147</f>
        <v>4</v>
      </c>
      <c r="S147" s="6">
        <f>score!$V$147</f>
        <v>4</v>
      </c>
      <c r="T147" s="6">
        <f>score!$W$147</f>
        <v>3</v>
      </c>
      <c r="U147" s="6">
        <f>score!$X$147</f>
        <v>4</v>
      </c>
      <c r="V147" s="6">
        <f>score!$Y$147</f>
        <v>3</v>
      </c>
      <c r="W147" s="7">
        <f>SUM(E147:V147)</f>
        <v>64</v>
      </c>
    </row>
  </sheetData>
  <sheetProtection algorithmName="SHA-512" hashValue="a9ZBkU6qM3yRs5A6bAV4dB4lZKV+XcJsWre9WUyQ9Tohc0P/oukL9q57PuKPmRUAYkX56clw9hYIrc6+8pIQnA==" saltValue="r5jCRYCbHi9gHr4D2hjRYA==" spinCount="100000" sheet="1" objects="1" scenarios="1"/>
  <mergeCells count="25">
    <mergeCell ref="E2:V2"/>
    <mergeCell ref="E4:V4"/>
    <mergeCell ref="J5:J6"/>
    <mergeCell ref="K5:K6"/>
    <mergeCell ref="P5:P6"/>
    <mergeCell ref="I5:I6"/>
    <mergeCell ref="L5:L6"/>
    <mergeCell ref="M5:M6"/>
    <mergeCell ref="N5:N6"/>
    <mergeCell ref="O5:O6"/>
    <mergeCell ref="E5:E6"/>
    <mergeCell ref="F5:F6"/>
    <mergeCell ref="G5:G6"/>
    <mergeCell ref="H5:H6"/>
    <mergeCell ref="B5:B6"/>
    <mergeCell ref="C5:C6"/>
    <mergeCell ref="W5:W6"/>
    <mergeCell ref="V5:V6"/>
    <mergeCell ref="C147:D147"/>
    <mergeCell ref="Q5:Q6"/>
    <mergeCell ref="R5:R6"/>
    <mergeCell ref="S5:S6"/>
    <mergeCell ref="T5:T6"/>
    <mergeCell ref="U5:U6"/>
    <mergeCell ref="D5:D6"/>
  </mergeCells>
  <conditionalFormatting sqref="D7:D126">
    <cfRule type="dataBar" priority="325">
      <dataBar>
        <cfvo type="num" val="0"/>
        <cfvo type="max"/>
        <color theme="6" tint="-0.249977111117893"/>
      </dataBar>
      <extLst>
        <ext xmlns:x14="http://schemas.microsoft.com/office/spreadsheetml/2009/9/main" uri="{B025F937-C7B1-47D3-B67F-A62EFF666E3E}">
          <x14:id>{36A56AE8-FA12-459D-95F5-837BA8EE70D7}</x14:id>
        </ext>
      </extLst>
    </cfRule>
  </conditionalFormatting>
  <conditionalFormatting sqref="D7:D126">
    <cfRule type="cellIs" dxfId="685" priority="324" operator="equal">
      <formula>0</formula>
    </cfRule>
  </conditionalFormatting>
  <conditionalFormatting sqref="C7:C76 C126">
    <cfRule type="cellIs" dxfId="684" priority="323" operator="equal">
      <formula>0</formula>
    </cfRule>
  </conditionalFormatting>
  <conditionalFormatting sqref="W7:W76 W126">
    <cfRule type="cellIs" dxfId="683" priority="321" operator="equal">
      <formula>200</formula>
    </cfRule>
    <cfRule type="cellIs" dxfId="682" priority="322" operator="equal">
      <formula>0</formula>
    </cfRule>
  </conditionalFormatting>
  <conditionalFormatting sqref="C77:C125">
    <cfRule type="cellIs" dxfId="681" priority="236" operator="equal">
      <formula>0</formula>
    </cfRule>
  </conditionalFormatting>
  <conditionalFormatting sqref="W77:W125">
    <cfRule type="cellIs" dxfId="680" priority="234" operator="equal">
      <formula>200</formula>
    </cfRule>
    <cfRule type="cellIs" dxfId="679" priority="235" operator="equal">
      <formula>0</formula>
    </cfRule>
  </conditionalFormatting>
  <conditionalFormatting sqref="D127:D146">
    <cfRule type="dataBar" priority="124">
      <dataBar>
        <cfvo type="num" val="0"/>
        <cfvo type="max"/>
        <color theme="6" tint="-0.249977111117893"/>
      </dataBar>
      <extLst>
        <ext xmlns:x14="http://schemas.microsoft.com/office/spreadsheetml/2009/9/main" uri="{B025F937-C7B1-47D3-B67F-A62EFF666E3E}">
          <x14:id>{5FE0CB4F-B35F-42A5-AD4F-15519F68EB2A}</x14:id>
        </ext>
      </extLst>
    </cfRule>
  </conditionalFormatting>
  <conditionalFormatting sqref="D127:D146">
    <cfRule type="cellIs" dxfId="678" priority="123" operator="equal">
      <formula>0</formula>
    </cfRule>
  </conditionalFormatting>
  <conditionalFormatting sqref="C146">
    <cfRule type="cellIs" dxfId="677" priority="122" operator="equal">
      <formula>0</formula>
    </cfRule>
  </conditionalFormatting>
  <conditionalFormatting sqref="W146">
    <cfRule type="cellIs" dxfId="676" priority="120" operator="equal">
      <formula>200</formula>
    </cfRule>
    <cfRule type="cellIs" dxfId="675" priority="121" operator="equal">
      <formula>0</formula>
    </cfRule>
  </conditionalFormatting>
  <conditionalFormatting sqref="C127:C145">
    <cfRule type="cellIs" dxfId="674" priority="109" operator="equal">
      <formula>0</formula>
    </cfRule>
  </conditionalFormatting>
  <conditionalFormatting sqref="W127:W145">
    <cfRule type="cellIs" dxfId="673" priority="107" operator="equal">
      <formula>200</formula>
    </cfRule>
    <cfRule type="cellIs" dxfId="672" priority="108" operator="equal">
      <formula>0</formula>
    </cfRule>
  </conditionalFormatting>
  <conditionalFormatting sqref="E7:E146">
    <cfRule type="cellIs" dxfId="671" priority="22" operator="equal">
      <formula>0</formula>
    </cfRule>
    <cfRule type="cellIs" dxfId="670" priority="23" operator="greaterThan">
      <formula>5</formula>
    </cfRule>
    <cfRule type="cellIs" dxfId="669" priority="24" operator="equal">
      <formula>5</formula>
    </cfRule>
    <cfRule type="cellIs" dxfId="668" priority="25" operator="equal">
      <formula>3</formula>
    </cfRule>
    <cfRule type="cellIs" dxfId="667" priority="26" operator="equal">
      <formula>2</formula>
    </cfRule>
  </conditionalFormatting>
  <conditionalFormatting sqref="H7:H146">
    <cfRule type="cellIs" dxfId="666" priority="17" operator="equal">
      <formula>0</formula>
    </cfRule>
    <cfRule type="cellIs" dxfId="665" priority="18" operator="greaterThan">
      <formula>5</formula>
    </cfRule>
    <cfRule type="cellIs" dxfId="664" priority="19" operator="equal">
      <formula>5</formula>
    </cfRule>
    <cfRule type="cellIs" dxfId="663" priority="20" operator="equal">
      <formula>3</formula>
    </cfRule>
    <cfRule type="cellIs" dxfId="662" priority="21" operator="equal">
      <formula>2</formula>
    </cfRule>
  </conditionalFormatting>
  <conditionalFormatting sqref="I7:J146">
    <cfRule type="cellIs" dxfId="661" priority="12" operator="equal">
      <formula>0</formula>
    </cfRule>
    <cfRule type="cellIs" dxfId="660" priority="13" operator="greaterThan">
      <formula>5</formula>
    </cfRule>
    <cfRule type="cellIs" dxfId="659" priority="14" operator="equal">
      <formula>5</formula>
    </cfRule>
    <cfRule type="cellIs" dxfId="658" priority="15" operator="equal">
      <formula>3</formula>
    </cfRule>
    <cfRule type="cellIs" dxfId="657" priority="16" operator="equal">
      <formula>2</formula>
    </cfRule>
  </conditionalFormatting>
  <conditionalFormatting sqref="U7:U146 Q7:S146 L7:L146 N7:N146">
    <cfRule type="cellIs" dxfId="656" priority="7" operator="equal">
      <formula>0</formula>
    </cfRule>
    <cfRule type="cellIs" dxfId="655" priority="8" operator="greaterThan">
      <formula>5</formula>
    </cfRule>
    <cfRule type="cellIs" dxfId="654" priority="9" operator="equal">
      <formula>5</formula>
    </cfRule>
    <cfRule type="cellIs" dxfId="653" priority="10" operator="equal">
      <formula>3</formula>
    </cfRule>
    <cfRule type="cellIs" dxfId="652" priority="11" operator="equal">
      <formula>2</formula>
    </cfRule>
  </conditionalFormatting>
  <conditionalFormatting sqref="V7:V126 T7:T126 O7:P126 M7:M126 K7:K126 F7:G126">
    <cfRule type="containsBlanks" dxfId="651" priority="5">
      <formula>LEN(TRIM(F7))=0</formula>
    </cfRule>
    <cfRule type="cellIs" dxfId="650" priority="6" operator="equal">
      <formula>1</formula>
    </cfRule>
  </conditionalFormatting>
  <conditionalFormatting sqref="V7:V146 T7:T146 O7:P146 M7:M146 K7:K146 F7:G146">
    <cfRule type="cellIs" dxfId="649" priority="1" operator="equal">
      <formula>0</formula>
    </cfRule>
    <cfRule type="cellIs" dxfId="648" priority="2" operator="greaterThan">
      <formula>4</formula>
    </cfRule>
    <cfRule type="cellIs" dxfId="647" priority="3" operator="equal">
      <formula>4</formula>
    </cfRule>
    <cfRule type="cellIs" dxfId="646" priority="4" operator="equal">
      <formula>2</formula>
    </cfRule>
  </conditionalFormatting>
  <printOptions gridLines="1"/>
  <pageMargins left="0" right="0" top="0" bottom="0" header="0.31496062992125984" footer="0.31496062992125984"/>
  <pageSetup paperSize="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6A56AE8-FA12-459D-95F5-837BA8EE70D7}">
            <x14:dataBar minLength="0" maxLength="100" negativeBarColorSameAsPositive="1" axisPosition="none">
              <x14:cfvo type="num">
                <xm:f>0</xm:f>
              </x14:cfvo>
              <x14:cfvo type="max"/>
            </x14:dataBar>
          </x14:cfRule>
          <xm:sqref>D7:D126</xm:sqref>
        </x14:conditionalFormatting>
        <x14:conditionalFormatting xmlns:xm="http://schemas.microsoft.com/office/excel/2006/main">
          <x14:cfRule type="dataBar" id="{5FE0CB4F-B35F-42A5-AD4F-15519F68EB2A}">
            <x14:dataBar minLength="0" maxLength="100" negativeBarColorSameAsPositive="1" axisPosition="none">
              <x14:cfvo type="num">
                <xm:f>0</xm:f>
              </x14:cfvo>
              <x14:cfvo type="max"/>
            </x14:dataBar>
          </x14:cfRule>
          <xm:sqref>D127:D146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D147"/>
  <sheetViews>
    <sheetView workbookViewId="0">
      <pane ySplit="6" topLeftCell="A7" activePane="bottomLeft" state="frozen"/>
      <selection pane="bottomLeft" activeCell="H7" sqref="H7"/>
    </sheetView>
  </sheetViews>
  <sheetFormatPr defaultRowHeight="14.5" x14ac:dyDescent="0.35"/>
  <cols>
    <col min="1" max="1" width="6.1796875" style="21" customWidth="1"/>
    <col min="2" max="2" width="6.7265625" customWidth="1"/>
    <col min="3" max="3" width="4.453125" customWidth="1"/>
    <col min="4" max="4" width="6.1796875" customWidth="1"/>
    <col min="5" max="5" width="5.81640625" customWidth="1"/>
    <col min="6" max="6" width="38.1796875" bestFit="1" customWidth="1"/>
    <col min="7" max="7" width="9" customWidth="1"/>
    <col min="8" max="25" width="6.7265625" customWidth="1"/>
    <col min="26" max="26" width="9.7265625" style="1" customWidth="1"/>
    <col min="27" max="27" width="7.7265625" style="1" customWidth="1"/>
    <col min="28" max="28" width="7.7265625" customWidth="1"/>
    <col min="29" max="30" width="8.7265625" customWidth="1"/>
  </cols>
  <sheetData>
    <row r="1" spans="1:30" ht="15" thickBot="1" x14ac:dyDescent="0.4"/>
    <row r="2" spans="1:30" ht="33.5" thickBot="1" x14ac:dyDescent="0.95">
      <c r="H2" s="104" t="s">
        <v>39</v>
      </c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105"/>
      <c r="U2" s="105"/>
      <c r="V2" s="105"/>
      <c r="W2" s="105"/>
      <c r="X2" s="105"/>
      <c r="Y2" s="106"/>
    </row>
    <row r="3" spans="1:30" ht="7.5" customHeight="1" x14ac:dyDescent="0.35"/>
    <row r="4" spans="1:30" ht="21.75" customHeight="1" x14ac:dyDescent="0.35">
      <c r="H4" s="107" t="s">
        <v>6</v>
      </c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107"/>
      <c r="V4" s="107"/>
      <c r="W4" s="107"/>
      <c r="X4" s="107"/>
      <c r="Y4" s="107"/>
      <c r="Z4" s="25" t="s">
        <v>26</v>
      </c>
    </row>
    <row r="5" spans="1:30" ht="15.75" customHeight="1" x14ac:dyDescent="0.35">
      <c r="B5" s="118" t="s">
        <v>4</v>
      </c>
      <c r="C5" s="118" t="s">
        <v>5</v>
      </c>
      <c r="D5" s="118" t="s">
        <v>21</v>
      </c>
      <c r="E5" s="16"/>
      <c r="F5" s="124" t="s">
        <v>0</v>
      </c>
      <c r="G5" s="120" t="s">
        <v>11</v>
      </c>
      <c r="H5" s="100">
        <v>1</v>
      </c>
      <c r="I5" s="100">
        <v>2</v>
      </c>
      <c r="J5" s="100">
        <v>3</v>
      </c>
      <c r="K5" s="100">
        <v>4</v>
      </c>
      <c r="L5" s="100">
        <v>5</v>
      </c>
      <c r="M5" s="100">
        <v>6</v>
      </c>
      <c r="N5" s="100">
        <v>7</v>
      </c>
      <c r="O5" s="100">
        <v>8</v>
      </c>
      <c r="P5" s="100">
        <v>9</v>
      </c>
      <c r="Q5" s="100">
        <v>10</v>
      </c>
      <c r="R5" s="100">
        <v>11</v>
      </c>
      <c r="S5" s="100">
        <v>12</v>
      </c>
      <c r="T5" s="100">
        <v>13</v>
      </c>
      <c r="U5" s="100">
        <v>14</v>
      </c>
      <c r="V5" s="100">
        <v>15</v>
      </c>
      <c r="W5" s="100">
        <v>16</v>
      </c>
      <c r="X5" s="100">
        <v>17</v>
      </c>
      <c r="Y5" s="102">
        <v>18</v>
      </c>
      <c r="Z5" s="95" t="s">
        <v>1</v>
      </c>
      <c r="AA5" s="123" t="s">
        <v>23</v>
      </c>
      <c r="AB5" s="96" t="s">
        <v>2</v>
      </c>
      <c r="AC5" s="122" t="s">
        <v>3</v>
      </c>
      <c r="AD5" s="122" t="s">
        <v>20</v>
      </c>
    </row>
    <row r="6" spans="1:30" ht="15.75" customHeight="1" x14ac:dyDescent="0.35">
      <c r="B6" s="119"/>
      <c r="C6" s="119"/>
      <c r="D6" s="119"/>
      <c r="E6" s="16" t="s">
        <v>22</v>
      </c>
      <c r="F6" s="124"/>
      <c r="G6" s="12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01"/>
      <c r="V6" s="101"/>
      <c r="W6" s="101"/>
      <c r="X6" s="101"/>
      <c r="Y6" s="103"/>
      <c r="Z6" s="95"/>
      <c r="AA6" s="123"/>
      <c r="AB6" s="96"/>
      <c r="AC6" s="122"/>
      <c r="AD6" s="122"/>
    </row>
    <row r="7" spans="1:30" x14ac:dyDescent="0.35">
      <c r="A7" s="21">
        <v>1</v>
      </c>
      <c r="B7" s="17">
        <f t="shared" ref="B7:B38" si="0">RANK($AA7,$AA$7:$AA$146,1)</f>
        <v>4</v>
      </c>
      <c r="C7" s="17">
        <f t="shared" ref="C7:C38" si="1">RANK($AD7,$AD$7:$AD$146,1)</f>
        <v>10</v>
      </c>
      <c r="D7" s="9">
        <f t="shared" ref="D7:D38" si="2">_xlfn.RANK.EQ($Z7,$Z$7:$Z$146,1)</f>
        <v>4</v>
      </c>
      <c r="E7" s="9">
        <f t="shared" ref="E7:E38" si="3">_xlfn.RANK.EQ($AC7,$AC$7:$AC$146,1)</f>
        <v>10</v>
      </c>
      <c r="F7" s="4" t="str">
        <f>'9thR'!B7</f>
        <v>Mirjana&amp;Grega Benedik</v>
      </c>
      <c r="G7" s="4">
        <f>'9thR'!AA7</f>
        <v>5</v>
      </c>
      <c r="H7" s="3">
        <f>MIN('1stR'!C7,'2ndR'!C7,'3rdR'!C7,'4thR'!C7,'5thR'!C7,'6thR'!C7,'7thR'!C7,'8thR'!C7,'9thR'!C7)</f>
        <v>3</v>
      </c>
      <c r="I7" s="3">
        <f>MIN('1stR'!D7,'2ndR'!D7,'3rdR'!D7,'4thR'!D7,'5thR'!D7,'6thR'!D7,'7thR'!D7,'8thR'!D7,'9thR'!D7)</f>
        <v>2</v>
      </c>
      <c r="J7" s="3">
        <f>MIN('1stR'!E7,'2ndR'!E7,'3rdR'!E7,'4thR'!E7,'5thR'!E7,'6thR'!E7,'7thR'!E7,'8thR'!E7,'9thR'!E7)</f>
        <v>3</v>
      </c>
      <c r="K7" s="3">
        <f>MIN('1stR'!F7,'2ndR'!F7,'3rdR'!F7,'4thR'!F7,'5thR'!F7,'6thR'!F7,'7thR'!F7,'8thR'!F7,'9thR'!F7)</f>
        <v>4</v>
      </c>
      <c r="L7" s="3">
        <f>MIN('1stR'!G7,'2ndR'!G7,'3rdR'!G7,'4thR'!G7,'5thR'!G7,'6thR'!G7,'7thR'!G7,'8thR'!G7,'9thR'!G7)</f>
        <v>3</v>
      </c>
      <c r="M7" s="3">
        <f>MIN('1stR'!H7,'2ndR'!H7,'3rdR'!H7,'4thR'!H7,'5thR'!H7,'6thR'!H7,'7thR'!H7,'8thR'!H7,'9thR'!H7)</f>
        <v>4</v>
      </c>
      <c r="N7" s="3">
        <f>MIN('1stR'!I7,'2ndR'!I7,'3rdR'!I7,'4thR'!I7,'5thR'!I7,'6thR'!I7,'7thR'!I7,'8thR'!I7,'9thR'!I7)</f>
        <v>3</v>
      </c>
      <c r="O7" s="3">
        <f>MIN('1stR'!J7,'2ndR'!J7,'3rdR'!J7,'4thR'!J7,'5thR'!J7,'6thR'!J7,'7thR'!J7,'8thR'!J7,'9thR'!J7)</f>
        <v>4</v>
      </c>
      <c r="P7" s="3">
        <f>MIN('1stR'!K7,'2ndR'!K7,'3rdR'!K7,'4thR'!K7,'5thR'!K7,'6thR'!K7,'7thR'!K7,'8thR'!K7,'9thR'!K7)</f>
        <v>3</v>
      </c>
      <c r="Q7" s="3">
        <f>MIN('1stR'!L7,'2ndR'!L7,'3rdR'!L7,'4thR'!L7,'5thR'!L7,'6thR'!L7,'7thR'!L7,'8thR'!L7,'9thR'!L7)</f>
        <v>3</v>
      </c>
      <c r="R7" s="3">
        <f>MIN('1stR'!M7,'2ndR'!M7,'3rdR'!M7,'4thR'!M7,'5thR'!M7,'6thR'!M7,'7thR'!M7,'8thR'!M7,'9thR'!M7)</f>
        <v>3</v>
      </c>
      <c r="S7" s="3">
        <f>MIN('1stR'!N7,'2ndR'!N7,'3rdR'!N7,'4thR'!N7,'5thR'!N7,'6thR'!N7,'7thR'!N7,'8thR'!N7,'9thR'!N7)</f>
        <v>3</v>
      </c>
      <c r="T7" s="3">
        <f>MIN('1stR'!O7,'2ndR'!O7,'3rdR'!O7,'4thR'!O7,'5thR'!O7,'6thR'!O7,'7thR'!O7,'8thR'!O7,'9thR'!O7)</f>
        <v>3</v>
      </c>
      <c r="U7" s="3">
        <f>MIN('1stR'!P7,'2ndR'!P7,'3rdR'!P7,'4thR'!P7,'5thR'!P7,'6thR'!P7,'7thR'!P7,'8thR'!P7,'9thR'!P7)</f>
        <v>4</v>
      </c>
      <c r="V7" s="3">
        <f>MIN('1stR'!Q7,'2ndR'!Q7,'3rdR'!Q7,'4thR'!Q7,'5thR'!Q7,'6thR'!Q7,'7thR'!Q7,'8thR'!Q7,'9thR'!Q7)</f>
        <v>3</v>
      </c>
      <c r="W7" s="3">
        <f>MIN('1stR'!R7,'2ndR'!R7,'3rdR'!R7,'4thR'!R7,'5thR'!R7,'6thR'!R7,'7thR'!R7,'8thR'!R7,'9thR'!R7)</f>
        <v>2</v>
      </c>
      <c r="X7" s="3">
        <f>MIN('1stR'!S7,'2ndR'!S7,'3rdR'!S7,'4thR'!S7,'5thR'!S7,'6thR'!S7,'7thR'!S7,'8thR'!S7,'9thR'!S7)</f>
        <v>4</v>
      </c>
      <c r="Y7" s="3">
        <f>MIN('1stR'!T7,'2ndR'!T7,'3rdR'!T7,'4thR'!T7,'5thR'!T7,'6thR'!T7,'7thR'!T7,'8thR'!T7,'9thR'!T7)</f>
        <v>3</v>
      </c>
      <c r="Z7" s="11">
        <f>IF(G7&gt;0,SUM(H7:Y7),200)</f>
        <v>57</v>
      </c>
      <c r="AA7" s="11">
        <f>Z7+0.0000001*ROW()</f>
        <v>57.000000700000001</v>
      </c>
      <c r="AB7" s="11">
        <f>'9thR'!V7</f>
        <v>6.2</v>
      </c>
      <c r="AC7" s="12">
        <f>Z7-0.5*AB7</f>
        <v>53.9</v>
      </c>
      <c r="AD7" s="12">
        <f>AC7+0.0000001*ROW()</f>
        <v>53.9000007</v>
      </c>
    </row>
    <row r="8" spans="1:30" x14ac:dyDescent="0.35">
      <c r="A8" s="21">
        <v>2</v>
      </c>
      <c r="B8" s="17">
        <f t="shared" si="0"/>
        <v>1</v>
      </c>
      <c r="C8" s="17">
        <f t="shared" si="1"/>
        <v>1</v>
      </c>
      <c r="D8" s="9">
        <f t="shared" si="2"/>
        <v>1</v>
      </c>
      <c r="E8" s="9">
        <f t="shared" si="3"/>
        <v>1</v>
      </c>
      <c r="F8" s="4" t="str">
        <f>'9thR'!B8</f>
        <v>Romana&amp;Sašo Kranjc</v>
      </c>
      <c r="G8" s="4">
        <f>'9thR'!AA8</f>
        <v>8</v>
      </c>
      <c r="H8" s="3">
        <f>MIN('1stR'!C8,'2ndR'!C8,'3rdR'!C8,'4thR'!C8,'5thR'!C8,'6thR'!C8,'7thR'!C8,'8thR'!C8,'9thR'!C8)</f>
        <v>3</v>
      </c>
      <c r="I8" s="3">
        <f>MIN('1stR'!D8,'2ndR'!D8,'3rdR'!D8,'4thR'!D8,'5thR'!D8,'6thR'!D8,'7thR'!D8,'8thR'!D8,'9thR'!D8)</f>
        <v>2</v>
      </c>
      <c r="J8" s="3">
        <f>MIN('1stR'!E8,'2ndR'!E8,'3rdR'!E8,'4thR'!E8,'5thR'!E8,'6thR'!E8,'7thR'!E8,'8thR'!E8,'9thR'!E8)</f>
        <v>3</v>
      </c>
      <c r="K8" s="3">
        <f>MIN('1stR'!F8,'2ndR'!F8,'3rdR'!F8,'4thR'!F8,'5thR'!F8,'6thR'!F8,'7thR'!F8,'8thR'!F8,'9thR'!F8)</f>
        <v>3</v>
      </c>
      <c r="L8" s="3">
        <f>MIN('1stR'!G8,'2ndR'!G8,'3rdR'!G8,'4thR'!G8,'5thR'!G8,'6thR'!G8,'7thR'!G8,'8thR'!G8,'9thR'!G8)</f>
        <v>3</v>
      </c>
      <c r="M8" s="3">
        <f>MIN('1stR'!H8,'2ndR'!H8,'3rdR'!H8,'4thR'!H8,'5thR'!H8,'6thR'!H8,'7thR'!H8,'8thR'!H8,'9thR'!H8)</f>
        <v>3</v>
      </c>
      <c r="N8" s="3">
        <f>MIN('1stR'!I8,'2ndR'!I8,'3rdR'!I8,'4thR'!I8,'5thR'!I8,'6thR'!I8,'7thR'!I8,'8thR'!I8,'9thR'!I8)</f>
        <v>2</v>
      </c>
      <c r="O8" s="3">
        <f>MIN('1stR'!J8,'2ndR'!J8,'3rdR'!J8,'4thR'!J8,'5thR'!J8,'6thR'!J8,'7thR'!J8,'8thR'!J8,'9thR'!J8)</f>
        <v>3</v>
      </c>
      <c r="P8" s="3">
        <f>MIN('1stR'!K8,'2ndR'!K8,'3rdR'!K8,'4thR'!K8,'5thR'!K8,'6thR'!K8,'7thR'!K8,'8thR'!K8,'9thR'!K8)</f>
        <v>2</v>
      </c>
      <c r="Q8" s="3">
        <f>MIN('1stR'!L8,'2ndR'!L8,'3rdR'!L8,'4thR'!L8,'5thR'!L8,'6thR'!L8,'7thR'!L8,'8thR'!L8,'9thR'!L8)</f>
        <v>3</v>
      </c>
      <c r="R8" s="3">
        <f>MIN('1stR'!M8,'2ndR'!M8,'3rdR'!M8,'4thR'!M8,'5thR'!M8,'6thR'!M8,'7thR'!M8,'8thR'!M8,'9thR'!M8)</f>
        <v>2</v>
      </c>
      <c r="S8" s="3">
        <f>MIN('1stR'!N8,'2ndR'!N8,'3rdR'!N8,'4thR'!N8,'5thR'!N8,'6thR'!N8,'7thR'!N8,'8thR'!N8,'9thR'!N8)</f>
        <v>3</v>
      </c>
      <c r="T8" s="3">
        <f>MIN('1stR'!O8,'2ndR'!O8,'3rdR'!O8,'4thR'!O8,'5thR'!O8,'6thR'!O8,'7thR'!O8,'8thR'!O8,'9thR'!O8)</f>
        <v>3</v>
      </c>
      <c r="U8" s="3">
        <f>MIN('1stR'!P8,'2ndR'!P8,'3rdR'!P8,'4thR'!P8,'5thR'!P8,'6thR'!P8,'7thR'!P8,'8thR'!P8,'9thR'!P8)</f>
        <v>3</v>
      </c>
      <c r="V8" s="3">
        <f>MIN('1stR'!Q8,'2ndR'!Q8,'3rdR'!Q8,'4thR'!Q8,'5thR'!Q8,'6thR'!Q8,'7thR'!Q8,'8thR'!Q8,'9thR'!Q8)</f>
        <v>3</v>
      </c>
      <c r="W8" s="3">
        <f>MIN('1stR'!R8,'2ndR'!R8,'3rdR'!R8,'4thR'!R8,'5thR'!R8,'6thR'!R8,'7thR'!R8,'8thR'!R8,'9thR'!R8)</f>
        <v>3</v>
      </c>
      <c r="X8" s="3">
        <f>MIN('1stR'!S8,'2ndR'!S8,'3rdR'!S8,'4thR'!S8,'5thR'!S8,'6thR'!S8,'7thR'!S8,'8thR'!S8,'9thR'!S8)</f>
        <v>4</v>
      </c>
      <c r="Y8" s="3">
        <f>MIN('1stR'!T8,'2ndR'!T8,'3rdR'!T8,'4thR'!T8,'5thR'!T8,'6thR'!T8,'7thR'!T8,'8thR'!T8,'9thR'!T8)</f>
        <v>2</v>
      </c>
      <c r="Z8" s="11">
        <f t="shared" ref="Z8:Z13" si="4">IF(G8&gt;0,SUM(H8:Y8),200)</f>
        <v>50</v>
      </c>
      <c r="AA8" s="11">
        <f t="shared" ref="AA8:AA71" si="5">Z8+0.0000001*ROW()</f>
        <v>50.000000800000002</v>
      </c>
      <c r="AB8" s="11">
        <f>'9thR'!V8</f>
        <v>7</v>
      </c>
      <c r="AC8" s="12">
        <f t="shared" ref="AC8:AC13" si="6">Z8-0.5*AB8</f>
        <v>46.5</v>
      </c>
      <c r="AD8" s="12">
        <f t="shared" ref="AD8:AD71" si="7">AC8+0.0000001*ROW()</f>
        <v>46.500000800000002</v>
      </c>
    </row>
    <row r="9" spans="1:30" x14ac:dyDescent="0.35">
      <c r="A9" s="21">
        <v>3</v>
      </c>
      <c r="B9" s="17">
        <f t="shared" si="0"/>
        <v>5</v>
      </c>
      <c r="C9" s="17">
        <f t="shared" si="1"/>
        <v>6</v>
      </c>
      <c r="D9" s="9">
        <f t="shared" si="2"/>
        <v>4</v>
      </c>
      <c r="E9" s="9">
        <f t="shared" si="3"/>
        <v>6</v>
      </c>
      <c r="F9" s="4" t="str">
        <f>'9thR'!B9</f>
        <v>Nada&amp;Vito Šmit</v>
      </c>
      <c r="G9" s="4">
        <f>'9thR'!AA9</f>
        <v>9</v>
      </c>
      <c r="H9" s="3">
        <f>MIN('1stR'!C9,'2ndR'!C9,'3rdR'!C9,'4thR'!C9,'5thR'!C9,'6thR'!C9,'7thR'!C9,'8thR'!C9,'9thR'!C9)</f>
        <v>3</v>
      </c>
      <c r="I9" s="3">
        <f>MIN('1stR'!D9,'2ndR'!D9,'3rdR'!D9,'4thR'!D9,'5thR'!D9,'6thR'!D9,'7thR'!D9,'8thR'!D9,'9thR'!D9)</f>
        <v>2</v>
      </c>
      <c r="J9" s="3">
        <f>MIN('1stR'!E9,'2ndR'!E9,'3rdR'!E9,'4thR'!E9,'5thR'!E9,'6thR'!E9,'7thR'!E9,'8thR'!E9,'9thR'!E9)</f>
        <v>3</v>
      </c>
      <c r="K9" s="3">
        <f>MIN('1stR'!F9,'2ndR'!F9,'3rdR'!F9,'4thR'!F9,'5thR'!F9,'6thR'!F9,'7thR'!F9,'8thR'!F9,'9thR'!F9)</f>
        <v>4</v>
      </c>
      <c r="L9" s="3">
        <f>MIN('1stR'!G9,'2ndR'!G9,'3rdR'!G9,'4thR'!G9,'5thR'!G9,'6thR'!G9,'7thR'!G9,'8thR'!G9,'9thR'!G9)</f>
        <v>3</v>
      </c>
      <c r="M9" s="3">
        <f>MIN('1stR'!H9,'2ndR'!H9,'3rdR'!H9,'4thR'!H9,'5thR'!H9,'6thR'!H9,'7thR'!H9,'8thR'!H9,'9thR'!H9)</f>
        <v>4</v>
      </c>
      <c r="N9" s="3">
        <f>MIN('1stR'!I9,'2ndR'!I9,'3rdR'!I9,'4thR'!I9,'5thR'!I9,'6thR'!I9,'7thR'!I9,'8thR'!I9,'9thR'!I9)</f>
        <v>2</v>
      </c>
      <c r="O9" s="3">
        <f>MIN('1stR'!J9,'2ndR'!J9,'3rdR'!J9,'4thR'!J9,'5thR'!J9,'6thR'!J9,'7thR'!J9,'8thR'!J9,'9thR'!J9)</f>
        <v>4</v>
      </c>
      <c r="P9" s="3">
        <f>MIN('1stR'!K9,'2ndR'!K9,'3rdR'!K9,'4thR'!K9,'5thR'!K9,'6thR'!K9,'7thR'!K9,'8thR'!K9,'9thR'!K9)</f>
        <v>3</v>
      </c>
      <c r="Q9" s="3">
        <f>MIN('1stR'!L9,'2ndR'!L9,'3rdR'!L9,'4thR'!L9,'5thR'!L9,'6thR'!L9,'7thR'!L9,'8thR'!L9,'9thR'!L9)</f>
        <v>4</v>
      </c>
      <c r="R9" s="3">
        <f>MIN('1stR'!M9,'2ndR'!M9,'3rdR'!M9,'4thR'!M9,'5thR'!M9,'6thR'!M9,'7thR'!M9,'8thR'!M9,'9thR'!M9)</f>
        <v>3</v>
      </c>
      <c r="S9" s="3">
        <f>MIN('1stR'!N9,'2ndR'!N9,'3rdR'!N9,'4thR'!N9,'5thR'!N9,'6thR'!N9,'7thR'!N9,'8thR'!N9,'9thR'!N9)</f>
        <v>3</v>
      </c>
      <c r="T9" s="3">
        <f>MIN('1stR'!O9,'2ndR'!O9,'3rdR'!O9,'4thR'!O9,'5thR'!O9,'6thR'!O9,'7thR'!O9,'8thR'!O9,'9thR'!O9)</f>
        <v>4</v>
      </c>
      <c r="U9" s="3">
        <f>MIN('1stR'!P9,'2ndR'!P9,'3rdR'!P9,'4thR'!P9,'5thR'!P9,'6thR'!P9,'7thR'!P9,'8thR'!P9,'9thR'!P9)</f>
        <v>4</v>
      </c>
      <c r="V9" s="3">
        <f>MIN('1stR'!Q9,'2ndR'!Q9,'3rdR'!Q9,'4thR'!Q9,'5thR'!Q9,'6thR'!Q9,'7thR'!Q9,'8thR'!Q9,'9thR'!Q9)</f>
        <v>4</v>
      </c>
      <c r="W9" s="3">
        <f>MIN('1stR'!R9,'2ndR'!R9,'3rdR'!R9,'4thR'!R9,'5thR'!R9,'6thR'!R9,'7thR'!R9,'8thR'!R9,'9thR'!R9)</f>
        <v>2</v>
      </c>
      <c r="X9" s="3">
        <f>MIN('1stR'!S9,'2ndR'!S9,'3rdR'!S9,'4thR'!S9,'5thR'!S9,'6thR'!S9,'7thR'!S9,'8thR'!S9,'9thR'!S9)</f>
        <v>3</v>
      </c>
      <c r="Y9" s="3">
        <f>MIN('1stR'!T9,'2ndR'!T9,'3rdR'!T9,'4thR'!T9,'5thR'!T9,'6thR'!T9,'7thR'!T9,'8thR'!T9,'9thR'!T9)</f>
        <v>2</v>
      </c>
      <c r="Z9" s="11">
        <f t="shared" si="4"/>
        <v>57</v>
      </c>
      <c r="AA9" s="11">
        <f t="shared" si="5"/>
        <v>57.000000900000003</v>
      </c>
      <c r="AB9" s="11">
        <f>'9thR'!V9</f>
        <v>9.6999999999999993</v>
      </c>
      <c r="AC9" s="12">
        <f t="shared" si="6"/>
        <v>52.15</v>
      </c>
      <c r="AD9" s="12">
        <f t="shared" si="7"/>
        <v>52.150000900000002</v>
      </c>
    </row>
    <row r="10" spans="1:30" x14ac:dyDescent="0.35">
      <c r="A10" s="21">
        <v>4</v>
      </c>
      <c r="B10" s="17">
        <f t="shared" si="0"/>
        <v>10</v>
      </c>
      <c r="C10" s="17">
        <f t="shared" si="1"/>
        <v>7</v>
      </c>
      <c r="D10" s="9">
        <f t="shared" si="2"/>
        <v>10</v>
      </c>
      <c r="E10" s="9">
        <f t="shared" si="3"/>
        <v>7</v>
      </c>
      <c r="F10" s="4" t="str">
        <f>'9thR'!B10</f>
        <v>Nina Zidanič&amp;Miha Gregorčič</v>
      </c>
      <c r="G10" s="4">
        <f>'9thR'!AA10</f>
        <v>6</v>
      </c>
      <c r="H10" s="3">
        <f>MIN('1stR'!C10,'2ndR'!C10,'3rdR'!C10,'4thR'!C10,'5thR'!C10,'6thR'!C10,'7thR'!C10,'8thR'!C10,'9thR'!C10)</f>
        <v>4</v>
      </c>
      <c r="I10" s="3">
        <f>MIN('1stR'!D10,'2ndR'!D10,'3rdR'!D10,'4thR'!D10,'5thR'!D10,'6thR'!D10,'7thR'!D10,'8thR'!D10,'9thR'!D10)</f>
        <v>3</v>
      </c>
      <c r="J10" s="3">
        <f>MIN('1stR'!E10,'2ndR'!E10,'3rdR'!E10,'4thR'!E10,'5thR'!E10,'6thR'!E10,'7thR'!E10,'8thR'!E10,'9thR'!E10)</f>
        <v>3</v>
      </c>
      <c r="K10" s="3">
        <f>MIN('1stR'!F10,'2ndR'!F10,'3rdR'!F10,'4thR'!F10,'5thR'!F10,'6thR'!F10,'7thR'!F10,'8thR'!F10,'9thR'!F10)</f>
        <v>4</v>
      </c>
      <c r="L10" s="3">
        <f>MIN('1stR'!G10,'2ndR'!G10,'3rdR'!G10,'4thR'!G10,'5thR'!G10,'6thR'!G10,'7thR'!G10,'8thR'!G10,'9thR'!G10)</f>
        <v>4</v>
      </c>
      <c r="M10" s="3">
        <f>MIN('1stR'!H10,'2ndR'!H10,'3rdR'!H10,'4thR'!H10,'5thR'!H10,'6thR'!H10,'7thR'!H10,'8thR'!H10,'9thR'!H10)</f>
        <v>4</v>
      </c>
      <c r="N10" s="3">
        <f>MIN('1stR'!I10,'2ndR'!I10,'3rdR'!I10,'4thR'!I10,'5thR'!I10,'6thR'!I10,'7thR'!I10,'8thR'!I10,'9thR'!I10)</f>
        <v>3</v>
      </c>
      <c r="O10" s="3">
        <f>MIN('1stR'!J10,'2ndR'!J10,'3rdR'!J10,'4thR'!J10,'5thR'!J10,'6thR'!J10,'7thR'!J10,'8thR'!J10,'9thR'!J10)</f>
        <v>4</v>
      </c>
      <c r="P10" s="3">
        <f>MIN('1stR'!K10,'2ndR'!K10,'3rdR'!K10,'4thR'!K10,'5thR'!K10,'6thR'!K10,'7thR'!K10,'8thR'!K10,'9thR'!K10)</f>
        <v>2</v>
      </c>
      <c r="Q10" s="3">
        <f>MIN('1stR'!L10,'2ndR'!L10,'3rdR'!L10,'4thR'!L10,'5thR'!L10,'6thR'!L10,'7thR'!L10,'8thR'!L10,'9thR'!L10)</f>
        <v>4</v>
      </c>
      <c r="R10" s="3">
        <f>MIN('1stR'!M10,'2ndR'!M10,'3rdR'!M10,'4thR'!M10,'5thR'!M10,'6thR'!M10,'7thR'!M10,'8thR'!M10,'9thR'!M10)</f>
        <v>3</v>
      </c>
      <c r="S10" s="3">
        <f>MIN('1stR'!N10,'2ndR'!N10,'3rdR'!N10,'4thR'!N10,'5thR'!N10,'6thR'!N10,'7thR'!N10,'8thR'!N10,'9thR'!N10)</f>
        <v>3</v>
      </c>
      <c r="T10" s="3">
        <f>MIN('1stR'!O10,'2ndR'!O10,'3rdR'!O10,'4thR'!O10,'5thR'!O10,'6thR'!O10,'7thR'!O10,'8thR'!O10,'9thR'!O10)</f>
        <v>3</v>
      </c>
      <c r="U10" s="3">
        <f>MIN('1stR'!P10,'2ndR'!P10,'3rdR'!P10,'4thR'!P10,'5thR'!P10,'6thR'!P10,'7thR'!P10,'8thR'!P10,'9thR'!P10)</f>
        <v>4</v>
      </c>
      <c r="V10" s="3">
        <f>MIN('1stR'!Q10,'2ndR'!Q10,'3rdR'!Q10,'4thR'!Q10,'5thR'!Q10,'6thR'!Q10,'7thR'!Q10,'8thR'!Q10,'9thR'!Q10)</f>
        <v>4</v>
      </c>
      <c r="W10" s="3">
        <f>MIN('1stR'!R10,'2ndR'!R10,'3rdR'!R10,'4thR'!R10,'5thR'!R10,'6thR'!R10,'7thR'!R10,'8thR'!R10,'9thR'!R10)</f>
        <v>2</v>
      </c>
      <c r="X10" s="3">
        <f>MIN('1stR'!S10,'2ndR'!S10,'3rdR'!S10,'4thR'!S10,'5thR'!S10,'6thR'!S10,'7thR'!S10,'8thR'!S10,'9thR'!S10)</f>
        <v>3</v>
      </c>
      <c r="Y10" s="3">
        <f>MIN('1stR'!T10,'2ndR'!T10,'3rdR'!T10,'4thR'!T10,'5thR'!T10,'6thR'!T10,'7thR'!T10,'8thR'!T10,'9thR'!T10)</f>
        <v>3</v>
      </c>
      <c r="Z10" s="11">
        <f t="shared" si="4"/>
        <v>60</v>
      </c>
      <c r="AA10" s="11">
        <f t="shared" si="5"/>
        <v>60.000000999999997</v>
      </c>
      <c r="AB10" s="11">
        <f>'9thR'!V10</f>
        <v>13.4</v>
      </c>
      <c r="AC10" s="12">
        <f t="shared" si="6"/>
        <v>53.3</v>
      </c>
      <c r="AD10" s="12">
        <f t="shared" si="7"/>
        <v>53.300000999999995</v>
      </c>
    </row>
    <row r="11" spans="1:30" x14ac:dyDescent="0.35">
      <c r="A11" s="21">
        <v>5</v>
      </c>
      <c r="B11" s="17">
        <f t="shared" si="0"/>
        <v>6</v>
      </c>
      <c r="C11" s="17">
        <f t="shared" si="1"/>
        <v>4</v>
      </c>
      <c r="D11" s="9">
        <f t="shared" si="2"/>
        <v>4</v>
      </c>
      <c r="E11" s="9">
        <f t="shared" si="3"/>
        <v>4</v>
      </c>
      <c r="F11" s="4" t="str">
        <f>'9thR'!B11</f>
        <v>Breda&amp;Jani Konte</v>
      </c>
      <c r="G11" s="4">
        <f>'9thR'!AA11</f>
        <v>8</v>
      </c>
      <c r="H11" s="3">
        <f>MIN('1stR'!C11,'2ndR'!C11,'3rdR'!C11,'4thR'!C11,'5thR'!C11,'6thR'!C11,'7thR'!C11,'8thR'!C11,'9thR'!C11)</f>
        <v>3</v>
      </c>
      <c r="I11" s="3">
        <f>MIN('1stR'!D11,'2ndR'!D11,'3rdR'!D11,'4thR'!D11,'5thR'!D11,'6thR'!D11,'7thR'!D11,'8thR'!D11,'9thR'!D11)</f>
        <v>2</v>
      </c>
      <c r="J11" s="3">
        <f>MIN('1stR'!E11,'2ndR'!E11,'3rdR'!E11,'4thR'!E11,'5thR'!E11,'6thR'!E11,'7thR'!E11,'8thR'!E11,'9thR'!E11)</f>
        <v>2</v>
      </c>
      <c r="K11" s="3">
        <f>MIN('1stR'!F11,'2ndR'!F11,'3rdR'!F11,'4thR'!F11,'5thR'!F11,'6thR'!F11,'7thR'!F11,'8thR'!F11,'9thR'!F11)</f>
        <v>3</v>
      </c>
      <c r="L11" s="3">
        <f>MIN('1stR'!G11,'2ndR'!G11,'3rdR'!G11,'4thR'!G11,'5thR'!G11,'6thR'!G11,'7thR'!G11,'8thR'!G11,'9thR'!G11)</f>
        <v>4</v>
      </c>
      <c r="M11" s="3">
        <f>MIN('1stR'!H11,'2ndR'!H11,'3rdR'!H11,'4thR'!H11,'5thR'!H11,'6thR'!H11,'7thR'!H11,'8thR'!H11,'9thR'!H11)</f>
        <v>4</v>
      </c>
      <c r="N11" s="3">
        <f>MIN('1stR'!I11,'2ndR'!I11,'3rdR'!I11,'4thR'!I11,'5thR'!I11,'6thR'!I11,'7thR'!I11,'8thR'!I11,'9thR'!I11)</f>
        <v>3</v>
      </c>
      <c r="O11" s="3">
        <f>MIN('1stR'!J11,'2ndR'!J11,'3rdR'!J11,'4thR'!J11,'5thR'!J11,'6thR'!J11,'7thR'!J11,'8thR'!J11,'9thR'!J11)</f>
        <v>4</v>
      </c>
      <c r="P11" s="3">
        <f>MIN('1stR'!K11,'2ndR'!K11,'3rdR'!K11,'4thR'!K11,'5thR'!K11,'6thR'!K11,'7thR'!K11,'8thR'!K11,'9thR'!K11)</f>
        <v>3</v>
      </c>
      <c r="Q11" s="3">
        <f>MIN('1stR'!L11,'2ndR'!L11,'3rdR'!L11,'4thR'!L11,'5thR'!L11,'6thR'!L11,'7thR'!L11,'8thR'!L11,'9thR'!L11)</f>
        <v>4</v>
      </c>
      <c r="R11" s="3">
        <f>MIN('1stR'!M11,'2ndR'!M11,'3rdR'!M11,'4thR'!M11,'5thR'!M11,'6thR'!M11,'7thR'!M11,'8thR'!M11,'9thR'!M11)</f>
        <v>2</v>
      </c>
      <c r="S11" s="3">
        <f>MIN('1stR'!N11,'2ndR'!N11,'3rdR'!N11,'4thR'!N11,'5thR'!N11,'6thR'!N11,'7thR'!N11,'8thR'!N11,'9thR'!N11)</f>
        <v>3</v>
      </c>
      <c r="T11" s="3">
        <f>MIN('1stR'!O11,'2ndR'!O11,'3rdR'!O11,'4thR'!O11,'5thR'!O11,'6thR'!O11,'7thR'!O11,'8thR'!O11,'9thR'!O11)</f>
        <v>4</v>
      </c>
      <c r="U11" s="3">
        <f>MIN('1stR'!P11,'2ndR'!P11,'3rdR'!P11,'4thR'!P11,'5thR'!P11,'6thR'!P11,'7thR'!P11,'8thR'!P11,'9thR'!P11)</f>
        <v>3</v>
      </c>
      <c r="V11" s="3">
        <f>MIN('1stR'!Q11,'2ndR'!Q11,'3rdR'!Q11,'4thR'!Q11,'5thR'!Q11,'6thR'!Q11,'7thR'!Q11,'8thR'!Q11,'9thR'!Q11)</f>
        <v>4</v>
      </c>
      <c r="W11" s="3">
        <f>MIN('1stR'!R11,'2ndR'!R11,'3rdR'!R11,'4thR'!R11,'5thR'!R11,'6thR'!R11,'7thR'!R11,'8thR'!R11,'9thR'!R11)</f>
        <v>3</v>
      </c>
      <c r="X11" s="3">
        <f>MIN('1stR'!S11,'2ndR'!S11,'3rdR'!S11,'4thR'!S11,'5thR'!S11,'6thR'!S11,'7thR'!S11,'8thR'!S11,'9thR'!S11)</f>
        <v>4</v>
      </c>
      <c r="Y11" s="3">
        <f>MIN('1stR'!T11,'2ndR'!T11,'3rdR'!T11,'4thR'!T11,'5thR'!T11,'6thR'!T11,'7thR'!T11,'8thR'!T11,'9thR'!T11)</f>
        <v>2</v>
      </c>
      <c r="Z11" s="11">
        <f t="shared" si="4"/>
        <v>57</v>
      </c>
      <c r="AA11" s="11">
        <f t="shared" si="5"/>
        <v>57.000001099999999</v>
      </c>
      <c r="AB11" s="11">
        <f>'9thR'!V11</f>
        <v>11.6</v>
      </c>
      <c r="AC11" s="12">
        <f t="shared" si="6"/>
        <v>51.2</v>
      </c>
      <c r="AD11" s="12">
        <f t="shared" si="7"/>
        <v>51.200001100000001</v>
      </c>
    </row>
    <row r="12" spans="1:30" x14ac:dyDescent="0.35">
      <c r="A12" s="21">
        <v>6</v>
      </c>
      <c r="B12" s="17">
        <f t="shared" si="0"/>
        <v>15</v>
      </c>
      <c r="C12" s="17">
        <f t="shared" si="1"/>
        <v>19</v>
      </c>
      <c r="D12" s="9">
        <f t="shared" si="2"/>
        <v>15</v>
      </c>
      <c r="E12" s="9">
        <f t="shared" si="3"/>
        <v>19</v>
      </c>
      <c r="F12" s="4" t="str">
        <f>'9thR'!B12</f>
        <v>Braco Šegan&amp;Peter Dernič</v>
      </c>
      <c r="G12" s="4">
        <f>'9thR'!AA12</f>
        <v>8</v>
      </c>
      <c r="H12" s="3">
        <f>MIN('1stR'!C12,'2ndR'!C12,'3rdR'!C12,'4thR'!C12,'5thR'!C12,'6thR'!C12,'7thR'!C12,'8thR'!C12,'9thR'!C12)</f>
        <v>4</v>
      </c>
      <c r="I12" s="3">
        <f>MIN('1stR'!D12,'2ndR'!D12,'3rdR'!D12,'4thR'!D12,'5thR'!D12,'6thR'!D12,'7thR'!D12,'8thR'!D12,'9thR'!D12)</f>
        <v>3</v>
      </c>
      <c r="J12" s="3">
        <f>MIN('1stR'!E12,'2ndR'!E12,'3rdR'!E12,'4thR'!E12,'5thR'!E12,'6thR'!E12,'7thR'!E12,'8thR'!E12,'9thR'!E12)</f>
        <v>3</v>
      </c>
      <c r="K12" s="3">
        <f>MIN('1stR'!F12,'2ndR'!F12,'3rdR'!F12,'4thR'!F12,'5thR'!F12,'6thR'!F12,'7thR'!F12,'8thR'!F12,'9thR'!F12)</f>
        <v>5</v>
      </c>
      <c r="L12" s="3">
        <f>MIN('1stR'!G12,'2ndR'!G12,'3rdR'!G12,'4thR'!G12,'5thR'!G12,'6thR'!G12,'7thR'!G12,'8thR'!G12,'9thR'!G12)</f>
        <v>4</v>
      </c>
      <c r="M12" s="3">
        <f>MIN('1stR'!H12,'2ndR'!H12,'3rdR'!H12,'4thR'!H12,'5thR'!H12,'6thR'!H12,'7thR'!H12,'8thR'!H12,'9thR'!H12)</f>
        <v>4</v>
      </c>
      <c r="N12" s="3">
        <f>MIN('1stR'!I12,'2ndR'!I12,'3rdR'!I12,'4thR'!I12,'5thR'!I12,'6thR'!I12,'7thR'!I12,'8thR'!I12,'9thR'!I12)</f>
        <v>3</v>
      </c>
      <c r="O12" s="3">
        <f>MIN('1stR'!J12,'2ndR'!J12,'3rdR'!J12,'4thR'!J12,'5thR'!J12,'6thR'!J12,'7thR'!J12,'8thR'!J12,'9thR'!J12)</f>
        <v>4</v>
      </c>
      <c r="P12" s="3">
        <f>MIN('1stR'!K12,'2ndR'!K12,'3rdR'!K12,'4thR'!K12,'5thR'!K12,'6thR'!K12,'7thR'!K12,'8thR'!K12,'9thR'!K12)</f>
        <v>3</v>
      </c>
      <c r="Q12" s="3">
        <f>MIN('1stR'!L12,'2ndR'!L12,'3rdR'!L12,'4thR'!L12,'5thR'!L12,'6thR'!L12,'7thR'!L12,'8thR'!L12,'9thR'!L12)</f>
        <v>4</v>
      </c>
      <c r="R12" s="3">
        <f>MIN('1stR'!M12,'2ndR'!M12,'3rdR'!M12,'4thR'!M12,'5thR'!M12,'6thR'!M12,'7thR'!M12,'8thR'!M12,'9thR'!M12)</f>
        <v>2</v>
      </c>
      <c r="S12" s="3">
        <f>MIN('1stR'!N12,'2ndR'!N12,'3rdR'!N12,'4thR'!N12,'5thR'!N12,'6thR'!N12,'7thR'!N12,'8thR'!N12,'9thR'!N12)</f>
        <v>3</v>
      </c>
      <c r="T12" s="3">
        <f>MIN('1stR'!O12,'2ndR'!O12,'3rdR'!O12,'4thR'!O12,'5thR'!O12,'6thR'!O12,'7thR'!O12,'8thR'!O12,'9thR'!O12)</f>
        <v>4</v>
      </c>
      <c r="U12" s="3">
        <f>MIN('1stR'!P12,'2ndR'!P12,'3rdR'!P12,'4thR'!P12,'5thR'!P12,'6thR'!P12,'7thR'!P12,'8thR'!P12,'9thR'!P12)</f>
        <v>4</v>
      </c>
      <c r="V12" s="3">
        <f>MIN('1stR'!Q12,'2ndR'!Q12,'3rdR'!Q12,'4thR'!Q12,'5thR'!Q12,'6thR'!Q12,'7thR'!Q12,'8thR'!Q12,'9thR'!Q12)</f>
        <v>4</v>
      </c>
      <c r="W12" s="3">
        <f>MIN('1stR'!R12,'2ndR'!R12,'3rdR'!R12,'4thR'!R12,'5thR'!R12,'6thR'!R12,'7thR'!R12,'8thR'!R12,'9thR'!R12)</f>
        <v>3</v>
      </c>
      <c r="X12" s="3">
        <f>MIN('1stR'!S12,'2ndR'!S12,'3rdR'!S12,'4thR'!S12,'5thR'!S12,'6thR'!S12,'7thR'!S12,'8thR'!S12,'9thR'!S12)</f>
        <v>4</v>
      </c>
      <c r="Y12" s="3">
        <f>MIN('1stR'!T12,'2ndR'!T12,'3rdR'!T12,'4thR'!T12,'5thR'!T12,'6thR'!T12,'7thR'!T12,'8thR'!T12,'9thR'!T12)</f>
        <v>2</v>
      </c>
      <c r="Z12" s="11">
        <f t="shared" si="4"/>
        <v>63</v>
      </c>
      <c r="AA12" s="11">
        <f t="shared" si="5"/>
        <v>63.0000012</v>
      </c>
      <c r="AB12" s="11">
        <f>'9thR'!V12</f>
        <v>10</v>
      </c>
      <c r="AC12" s="12">
        <f t="shared" si="6"/>
        <v>58</v>
      </c>
      <c r="AD12" s="12">
        <f t="shared" si="7"/>
        <v>58.0000012</v>
      </c>
    </row>
    <row r="13" spans="1:30" x14ac:dyDescent="0.35">
      <c r="A13" s="21">
        <v>7</v>
      </c>
      <c r="B13" s="17">
        <f t="shared" si="0"/>
        <v>16</v>
      </c>
      <c r="C13" s="17">
        <f t="shared" si="1"/>
        <v>18</v>
      </c>
      <c r="D13" s="9">
        <f t="shared" si="2"/>
        <v>15</v>
      </c>
      <c r="E13" s="9">
        <f t="shared" si="3"/>
        <v>18</v>
      </c>
      <c r="F13" s="4" t="str">
        <f>'9thR'!B13</f>
        <v>Majda&amp;Bojan Lazar</v>
      </c>
      <c r="G13" s="4">
        <f>'9thR'!AA13</f>
        <v>4</v>
      </c>
      <c r="H13" s="3">
        <f>MIN('1stR'!C13,'2ndR'!C13,'3rdR'!C13,'4thR'!C13,'5thR'!C13,'6thR'!C13,'7thR'!C13,'8thR'!C13,'9thR'!C13)</f>
        <v>4</v>
      </c>
      <c r="I13" s="3">
        <f>MIN('1stR'!D13,'2ndR'!D13,'3rdR'!D13,'4thR'!D13,'5thR'!D13,'6thR'!D13,'7thR'!D13,'8thR'!D13,'9thR'!D13)</f>
        <v>3</v>
      </c>
      <c r="J13" s="3">
        <f>MIN('1stR'!E13,'2ndR'!E13,'3rdR'!E13,'4thR'!E13,'5thR'!E13,'6thR'!E13,'7thR'!E13,'8thR'!E13,'9thR'!E13)</f>
        <v>3</v>
      </c>
      <c r="K13" s="3">
        <f>MIN('1stR'!F13,'2ndR'!F13,'3rdR'!F13,'4thR'!F13,'5thR'!F13,'6thR'!F13,'7thR'!F13,'8thR'!F13,'9thR'!F13)</f>
        <v>4</v>
      </c>
      <c r="L13" s="3">
        <f>MIN('1stR'!G13,'2ndR'!G13,'3rdR'!G13,'4thR'!G13,'5thR'!G13,'6thR'!G13,'7thR'!G13,'8thR'!G13,'9thR'!G13)</f>
        <v>4</v>
      </c>
      <c r="M13" s="3">
        <f>MIN('1stR'!H13,'2ndR'!H13,'3rdR'!H13,'4thR'!H13,'5thR'!H13,'6thR'!H13,'7thR'!H13,'8thR'!H13,'9thR'!H13)</f>
        <v>4</v>
      </c>
      <c r="N13" s="3">
        <f>MIN('1stR'!I13,'2ndR'!I13,'3rdR'!I13,'4thR'!I13,'5thR'!I13,'6thR'!I13,'7thR'!I13,'8thR'!I13,'9thR'!I13)</f>
        <v>3</v>
      </c>
      <c r="O13" s="3">
        <f>MIN('1stR'!J13,'2ndR'!J13,'3rdR'!J13,'4thR'!J13,'5thR'!J13,'6thR'!J13,'7thR'!J13,'8thR'!J13,'9thR'!J13)</f>
        <v>4</v>
      </c>
      <c r="P13" s="3">
        <f>MIN('1stR'!K13,'2ndR'!K13,'3rdR'!K13,'4thR'!K13,'5thR'!K13,'6thR'!K13,'7thR'!K13,'8thR'!K13,'9thR'!K13)</f>
        <v>2</v>
      </c>
      <c r="Q13" s="3">
        <f>MIN('1stR'!L13,'2ndR'!L13,'3rdR'!L13,'4thR'!L13,'5thR'!L13,'6thR'!L13,'7thR'!L13,'8thR'!L13,'9thR'!L13)</f>
        <v>4</v>
      </c>
      <c r="R13" s="3">
        <f>MIN('1stR'!M13,'2ndR'!M13,'3rdR'!M13,'4thR'!M13,'5thR'!M13,'6thR'!M13,'7thR'!M13,'8thR'!M13,'9thR'!M13)</f>
        <v>3</v>
      </c>
      <c r="S13" s="3">
        <f>MIN('1stR'!N13,'2ndR'!N13,'3rdR'!N13,'4thR'!N13,'5thR'!N13,'6thR'!N13,'7thR'!N13,'8thR'!N13,'9thR'!N13)</f>
        <v>3</v>
      </c>
      <c r="T13" s="3">
        <f>MIN('1stR'!O13,'2ndR'!O13,'3rdR'!O13,'4thR'!O13,'5thR'!O13,'6thR'!O13,'7thR'!O13,'8thR'!O13,'9thR'!O13)</f>
        <v>4</v>
      </c>
      <c r="U13" s="3">
        <f>MIN('1stR'!P13,'2ndR'!P13,'3rdR'!P13,'4thR'!P13,'5thR'!P13,'6thR'!P13,'7thR'!P13,'8thR'!P13,'9thR'!P13)</f>
        <v>4</v>
      </c>
      <c r="V13" s="3">
        <f>MIN('1stR'!Q13,'2ndR'!Q13,'3rdR'!Q13,'4thR'!Q13,'5thR'!Q13,'6thR'!Q13,'7thR'!Q13,'8thR'!Q13,'9thR'!Q13)</f>
        <v>4</v>
      </c>
      <c r="W13" s="3">
        <f>MIN('1stR'!R13,'2ndR'!R13,'3rdR'!R13,'4thR'!R13,'5thR'!R13,'6thR'!R13,'7thR'!R13,'8thR'!R13,'9thR'!R13)</f>
        <v>3</v>
      </c>
      <c r="X13" s="3">
        <f>MIN('1stR'!S13,'2ndR'!S13,'3rdR'!S13,'4thR'!S13,'5thR'!S13,'6thR'!S13,'7thR'!S13,'8thR'!S13,'9thR'!S13)</f>
        <v>4</v>
      </c>
      <c r="Y13" s="3">
        <f>MIN('1stR'!T13,'2ndR'!T13,'3rdR'!T13,'4thR'!T13,'5thR'!T13,'6thR'!T13,'7thR'!T13,'8thR'!T13,'9thR'!T13)</f>
        <v>3</v>
      </c>
      <c r="Z13" s="11">
        <f t="shared" si="4"/>
        <v>63</v>
      </c>
      <c r="AA13" s="11">
        <f t="shared" si="5"/>
        <v>63.000001300000001</v>
      </c>
      <c r="AB13" s="11">
        <f>'9thR'!V13</f>
        <v>11.2</v>
      </c>
      <c r="AC13" s="12">
        <f t="shared" si="6"/>
        <v>57.4</v>
      </c>
      <c r="AD13" s="12">
        <f t="shared" si="7"/>
        <v>57.4000013</v>
      </c>
    </row>
    <row r="14" spans="1:30" x14ac:dyDescent="0.35">
      <c r="A14" s="21">
        <v>8</v>
      </c>
      <c r="B14" s="17">
        <f t="shared" si="0"/>
        <v>26</v>
      </c>
      <c r="C14" s="17">
        <f t="shared" si="1"/>
        <v>25</v>
      </c>
      <c r="D14" s="9">
        <f t="shared" si="2"/>
        <v>26</v>
      </c>
      <c r="E14" s="9">
        <f t="shared" si="3"/>
        <v>25</v>
      </c>
      <c r="F14" s="4" t="str">
        <f>'9thR'!B14</f>
        <v>Milena Sedovnik&amp;Breda Terglav</v>
      </c>
      <c r="G14" s="4">
        <f>'9thR'!AA14</f>
        <v>6</v>
      </c>
      <c r="H14" s="3">
        <f>MIN('1stR'!C14,'2ndR'!C14,'3rdR'!C14,'4thR'!C14,'5thR'!C14,'6thR'!C14,'7thR'!C14,'8thR'!C14,'9thR'!C14)</f>
        <v>4</v>
      </c>
      <c r="I14" s="3">
        <f>MIN('1stR'!D14,'2ndR'!D14,'3rdR'!D14,'4thR'!D14,'5thR'!D14,'6thR'!D14,'7thR'!D14,'8thR'!D14,'9thR'!D14)</f>
        <v>3</v>
      </c>
      <c r="J14" s="3">
        <f>MIN('1stR'!E14,'2ndR'!E14,'3rdR'!E14,'4thR'!E14,'5thR'!E14,'6thR'!E14,'7thR'!E14,'8thR'!E14,'9thR'!E14)</f>
        <v>4</v>
      </c>
      <c r="K14" s="3">
        <f>MIN('1stR'!F14,'2ndR'!F14,'3rdR'!F14,'4thR'!F14,'5thR'!F14,'6thR'!F14,'7thR'!F14,'8thR'!F14,'9thR'!F14)</f>
        <v>4</v>
      </c>
      <c r="L14" s="3">
        <f>MIN('1stR'!G14,'2ndR'!G14,'3rdR'!G14,'4thR'!G14,'5thR'!G14,'6thR'!G14,'7thR'!G14,'8thR'!G14,'9thR'!G14)</f>
        <v>5</v>
      </c>
      <c r="M14" s="3">
        <f>MIN('1stR'!H14,'2ndR'!H14,'3rdR'!H14,'4thR'!H14,'5thR'!H14,'6thR'!H14,'7thR'!H14,'8thR'!H14,'9thR'!H14)</f>
        <v>5</v>
      </c>
      <c r="N14" s="3">
        <f>MIN('1stR'!I14,'2ndR'!I14,'3rdR'!I14,'4thR'!I14,'5thR'!I14,'6thR'!I14,'7thR'!I14,'8thR'!I14,'9thR'!I14)</f>
        <v>3</v>
      </c>
      <c r="O14" s="3">
        <f>MIN('1stR'!J14,'2ndR'!J14,'3rdR'!J14,'4thR'!J14,'5thR'!J14,'6thR'!J14,'7thR'!J14,'8thR'!J14,'9thR'!J14)</f>
        <v>5</v>
      </c>
      <c r="P14" s="3">
        <f>MIN('1stR'!K14,'2ndR'!K14,'3rdR'!K14,'4thR'!K14,'5thR'!K14,'6thR'!K14,'7thR'!K14,'8thR'!K14,'9thR'!K14)</f>
        <v>3</v>
      </c>
      <c r="Q14" s="3">
        <f>MIN('1stR'!L14,'2ndR'!L14,'3rdR'!L14,'4thR'!L14,'5thR'!L14,'6thR'!L14,'7thR'!L14,'8thR'!L14,'9thR'!L14)</f>
        <v>5</v>
      </c>
      <c r="R14" s="3">
        <f>MIN('1stR'!M14,'2ndR'!M14,'3rdR'!M14,'4thR'!M14,'5thR'!M14,'6thR'!M14,'7thR'!M14,'8thR'!M14,'9thR'!M14)</f>
        <v>3</v>
      </c>
      <c r="S14" s="3">
        <f>MIN('1stR'!N14,'2ndR'!N14,'3rdR'!N14,'4thR'!N14,'5thR'!N14,'6thR'!N14,'7thR'!N14,'8thR'!N14,'9thR'!N14)</f>
        <v>4</v>
      </c>
      <c r="T14" s="3">
        <f>MIN('1stR'!O14,'2ndR'!O14,'3rdR'!O14,'4thR'!O14,'5thR'!O14,'6thR'!O14,'7thR'!O14,'8thR'!O14,'9thR'!O14)</f>
        <v>5</v>
      </c>
      <c r="U14" s="3">
        <f>MIN('1stR'!P14,'2ndR'!P14,'3rdR'!P14,'4thR'!P14,'5thR'!P14,'6thR'!P14,'7thR'!P14,'8thR'!P14,'9thR'!P14)</f>
        <v>5</v>
      </c>
      <c r="V14" s="3">
        <f>MIN('1stR'!Q14,'2ndR'!Q14,'3rdR'!Q14,'4thR'!Q14,'5thR'!Q14,'6thR'!Q14,'7thR'!Q14,'8thR'!Q14,'9thR'!Q14)</f>
        <v>4</v>
      </c>
      <c r="W14" s="3">
        <f>MIN('1stR'!R14,'2ndR'!R14,'3rdR'!R14,'4thR'!R14,'5thR'!R14,'6thR'!R14,'7thR'!R14,'8thR'!R14,'9thR'!R14)</f>
        <v>3</v>
      </c>
      <c r="X14" s="3">
        <f>MIN('1stR'!S14,'2ndR'!S14,'3rdR'!S14,'4thR'!S14,'5thR'!S14,'6thR'!S14,'7thR'!S14,'8thR'!S14,'9thR'!S14)</f>
        <v>4</v>
      </c>
      <c r="Y14" s="3">
        <f>MIN('1stR'!T14,'2ndR'!T14,'3rdR'!T14,'4thR'!T14,'5thR'!T14,'6thR'!T14,'7thR'!T14,'8thR'!T14,'9thR'!T14)</f>
        <v>4</v>
      </c>
      <c r="Z14" s="11">
        <f t="shared" ref="Z14:Z126" si="8">IF(G14&gt;0,SUM(H14:Y14),200)</f>
        <v>73</v>
      </c>
      <c r="AA14" s="11">
        <f t="shared" si="5"/>
        <v>73.000001400000002</v>
      </c>
      <c r="AB14" s="11">
        <f>'9thR'!V14</f>
        <v>15.8</v>
      </c>
      <c r="AC14" s="12">
        <f t="shared" ref="AC14:AC126" si="9">Z14-0.5*AB14</f>
        <v>65.099999999999994</v>
      </c>
      <c r="AD14" s="12">
        <f t="shared" si="7"/>
        <v>65.100001399999996</v>
      </c>
    </row>
    <row r="15" spans="1:30" x14ac:dyDescent="0.35">
      <c r="A15" s="21">
        <v>9</v>
      </c>
      <c r="B15" s="17">
        <f t="shared" si="0"/>
        <v>11</v>
      </c>
      <c r="C15" s="17">
        <f t="shared" si="1"/>
        <v>13</v>
      </c>
      <c r="D15" s="9">
        <f t="shared" si="2"/>
        <v>10</v>
      </c>
      <c r="E15" s="9">
        <f t="shared" si="3"/>
        <v>13</v>
      </c>
      <c r="F15" s="4" t="str">
        <f>'9thR'!B15</f>
        <v>Janez Saje&amp;Miloš Torbič</v>
      </c>
      <c r="G15" s="4">
        <f>'9thR'!AA15</f>
        <v>6</v>
      </c>
      <c r="H15" s="3">
        <f>MIN('1stR'!C15,'2ndR'!C15,'3rdR'!C15,'4thR'!C15,'5thR'!C15,'6thR'!C15,'7thR'!C15,'8thR'!C15,'9thR'!C15)</f>
        <v>4</v>
      </c>
      <c r="I15" s="3">
        <f>MIN('1stR'!D15,'2ndR'!D15,'3rdR'!D15,'4thR'!D15,'5thR'!D15,'6thR'!D15,'7thR'!D15,'8thR'!D15,'9thR'!D15)</f>
        <v>3</v>
      </c>
      <c r="J15" s="3">
        <f>MIN('1stR'!E15,'2ndR'!E15,'3rdR'!E15,'4thR'!E15,'5thR'!E15,'6thR'!E15,'7thR'!E15,'8thR'!E15,'9thR'!E15)</f>
        <v>3</v>
      </c>
      <c r="K15" s="3">
        <f>MIN('1stR'!F15,'2ndR'!F15,'3rdR'!F15,'4thR'!F15,'5thR'!F15,'6thR'!F15,'7thR'!F15,'8thR'!F15,'9thR'!F15)</f>
        <v>3</v>
      </c>
      <c r="L15" s="3">
        <f>MIN('1stR'!G15,'2ndR'!G15,'3rdR'!G15,'4thR'!G15,'5thR'!G15,'6thR'!G15,'7thR'!G15,'8thR'!G15,'9thR'!G15)</f>
        <v>4</v>
      </c>
      <c r="M15" s="3">
        <f>MIN('1stR'!H15,'2ndR'!H15,'3rdR'!H15,'4thR'!H15,'5thR'!H15,'6thR'!H15,'7thR'!H15,'8thR'!H15,'9thR'!H15)</f>
        <v>4</v>
      </c>
      <c r="N15" s="3">
        <f>MIN('1stR'!I15,'2ndR'!I15,'3rdR'!I15,'4thR'!I15,'5thR'!I15,'6thR'!I15,'7thR'!I15,'8thR'!I15,'9thR'!I15)</f>
        <v>3</v>
      </c>
      <c r="O15" s="3">
        <f>MIN('1stR'!J15,'2ndR'!J15,'3rdR'!J15,'4thR'!J15,'5thR'!J15,'6thR'!J15,'7thR'!J15,'8thR'!J15,'9thR'!J15)</f>
        <v>4</v>
      </c>
      <c r="P15" s="3">
        <f>MIN('1stR'!K15,'2ndR'!K15,'3rdR'!K15,'4thR'!K15,'5thR'!K15,'6thR'!K15,'7thR'!K15,'8thR'!K15,'9thR'!K15)</f>
        <v>2</v>
      </c>
      <c r="Q15" s="3">
        <f>MIN('1stR'!L15,'2ndR'!L15,'3rdR'!L15,'4thR'!L15,'5thR'!L15,'6thR'!L15,'7thR'!L15,'8thR'!L15,'9thR'!L15)</f>
        <v>4</v>
      </c>
      <c r="R15" s="3">
        <f>MIN('1stR'!M15,'2ndR'!M15,'3rdR'!M15,'4thR'!M15,'5thR'!M15,'6thR'!M15,'7thR'!M15,'8thR'!M15,'9thR'!M15)</f>
        <v>3</v>
      </c>
      <c r="S15" s="3">
        <f>MIN('1stR'!N15,'2ndR'!N15,'3rdR'!N15,'4thR'!N15,'5thR'!N15,'6thR'!N15,'7thR'!N15,'8thR'!N15,'9thR'!N15)</f>
        <v>3</v>
      </c>
      <c r="T15" s="3">
        <f>MIN('1stR'!O15,'2ndR'!O15,'3rdR'!O15,'4thR'!O15,'5thR'!O15,'6thR'!O15,'7thR'!O15,'8thR'!O15,'9thR'!O15)</f>
        <v>4</v>
      </c>
      <c r="U15" s="3">
        <f>MIN('1stR'!P15,'2ndR'!P15,'3rdR'!P15,'4thR'!P15,'5thR'!P15,'6thR'!P15,'7thR'!P15,'8thR'!P15,'9thR'!P15)</f>
        <v>4</v>
      </c>
      <c r="V15" s="3">
        <f>MIN('1stR'!Q15,'2ndR'!Q15,'3rdR'!Q15,'4thR'!Q15,'5thR'!Q15,'6thR'!Q15,'7thR'!Q15,'8thR'!Q15,'9thR'!Q15)</f>
        <v>4</v>
      </c>
      <c r="W15" s="3">
        <f>MIN('1stR'!R15,'2ndR'!R15,'3rdR'!R15,'4thR'!R15,'5thR'!R15,'6thR'!R15,'7thR'!R15,'8thR'!R15,'9thR'!R15)</f>
        <v>3</v>
      </c>
      <c r="X15" s="3">
        <f>MIN('1stR'!S15,'2ndR'!S15,'3rdR'!S15,'4thR'!S15,'5thR'!S15,'6thR'!S15,'7thR'!S15,'8thR'!S15,'9thR'!S15)</f>
        <v>3</v>
      </c>
      <c r="Y15" s="3">
        <f>MIN('1stR'!T15,'2ndR'!T15,'3rdR'!T15,'4thR'!T15,'5thR'!T15,'6thR'!T15,'7thR'!T15,'8thR'!T15,'9thR'!T15)</f>
        <v>2</v>
      </c>
      <c r="Z15" s="11">
        <f t="shared" si="8"/>
        <v>60</v>
      </c>
      <c r="AA15" s="11">
        <f t="shared" si="5"/>
        <v>60.000001500000003</v>
      </c>
      <c r="AB15" s="11">
        <f>'9thR'!V15</f>
        <v>9.6999999999999993</v>
      </c>
      <c r="AC15" s="12">
        <f t="shared" si="9"/>
        <v>55.15</v>
      </c>
      <c r="AD15" s="12">
        <f t="shared" si="7"/>
        <v>55.150001500000002</v>
      </c>
    </row>
    <row r="16" spans="1:30" x14ac:dyDescent="0.35">
      <c r="A16" s="21">
        <v>10</v>
      </c>
      <c r="B16" s="17">
        <f t="shared" si="0"/>
        <v>20</v>
      </c>
      <c r="C16" s="17">
        <f t="shared" si="1"/>
        <v>17</v>
      </c>
      <c r="D16" s="9">
        <f t="shared" si="2"/>
        <v>20</v>
      </c>
      <c r="E16" s="9">
        <f t="shared" si="3"/>
        <v>17</v>
      </c>
      <c r="F16" s="4" t="str">
        <f>'9thR'!B16</f>
        <v>Breda&amp;Janko Kržič</v>
      </c>
      <c r="G16" s="4">
        <f>'9thR'!AA16</f>
        <v>6</v>
      </c>
      <c r="H16" s="3">
        <f>MIN('1stR'!C16,'2ndR'!C16,'3rdR'!C16,'4thR'!C16,'5thR'!C16,'6thR'!C16,'7thR'!C16,'8thR'!C16,'9thR'!C16)</f>
        <v>4</v>
      </c>
      <c r="I16" s="3">
        <f>MIN('1stR'!D16,'2ndR'!D16,'3rdR'!D16,'4thR'!D16,'5thR'!D16,'6thR'!D16,'7thR'!D16,'8thR'!D16,'9thR'!D16)</f>
        <v>3</v>
      </c>
      <c r="J16" s="3">
        <f>MIN('1stR'!E16,'2ndR'!E16,'3rdR'!E16,'4thR'!E16,'5thR'!E16,'6thR'!E16,'7thR'!E16,'8thR'!E16,'9thR'!E16)</f>
        <v>3</v>
      </c>
      <c r="K16" s="3">
        <f>MIN('1stR'!F16,'2ndR'!F16,'3rdR'!F16,'4thR'!F16,'5thR'!F16,'6thR'!F16,'7thR'!F16,'8thR'!F16,'9thR'!F16)</f>
        <v>4</v>
      </c>
      <c r="L16" s="3">
        <f>MIN('1stR'!G16,'2ndR'!G16,'3rdR'!G16,'4thR'!G16,'5thR'!G16,'6thR'!G16,'7thR'!G16,'8thR'!G16,'9thR'!G16)</f>
        <v>4</v>
      </c>
      <c r="M16" s="3">
        <f>MIN('1stR'!H16,'2ndR'!H16,'3rdR'!H16,'4thR'!H16,'5thR'!H16,'6thR'!H16,'7thR'!H16,'8thR'!H16,'9thR'!H16)</f>
        <v>4</v>
      </c>
      <c r="N16" s="3">
        <f>MIN('1stR'!I16,'2ndR'!I16,'3rdR'!I16,'4thR'!I16,'5thR'!I16,'6thR'!I16,'7thR'!I16,'8thR'!I16,'9thR'!I16)</f>
        <v>4</v>
      </c>
      <c r="O16" s="3">
        <f>MIN('1stR'!J16,'2ndR'!J16,'3rdR'!J16,'4thR'!J16,'5thR'!J16,'6thR'!J16,'7thR'!J16,'8thR'!J16,'9thR'!J16)</f>
        <v>4</v>
      </c>
      <c r="P16" s="3">
        <f>MIN('1stR'!K16,'2ndR'!K16,'3rdR'!K16,'4thR'!K16,'5thR'!K16,'6thR'!K16,'7thR'!K16,'8thR'!K16,'9thR'!K16)</f>
        <v>3</v>
      </c>
      <c r="Q16" s="3">
        <f>MIN('1stR'!L16,'2ndR'!L16,'3rdR'!L16,'4thR'!L16,'5thR'!L16,'6thR'!L16,'7thR'!L16,'8thR'!L16,'9thR'!L16)</f>
        <v>5</v>
      </c>
      <c r="R16" s="3">
        <f>MIN('1stR'!M16,'2ndR'!M16,'3rdR'!M16,'4thR'!M16,'5thR'!M16,'6thR'!M16,'7thR'!M16,'8thR'!M16,'9thR'!M16)</f>
        <v>3</v>
      </c>
      <c r="S16" s="3">
        <f>MIN('1stR'!N16,'2ndR'!N16,'3rdR'!N16,'4thR'!N16,'5thR'!N16,'6thR'!N16,'7thR'!N16,'8thR'!N16,'9thR'!N16)</f>
        <v>4</v>
      </c>
      <c r="T16" s="3">
        <f>MIN('1stR'!O16,'2ndR'!O16,'3rdR'!O16,'4thR'!O16,'5thR'!O16,'6thR'!O16,'7thR'!O16,'8thR'!O16,'9thR'!O16)</f>
        <v>4</v>
      </c>
      <c r="U16" s="3">
        <f>MIN('1stR'!P16,'2ndR'!P16,'3rdR'!P16,'4thR'!P16,'5thR'!P16,'6thR'!P16,'7thR'!P16,'8thR'!P16,'9thR'!P16)</f>
        <v>4</v>
      </c>
      <c r="V16" s="3">
        <f>MIN('1stR'!Q16,'2ndR'!Q16,'3rdR'!Q16,'4thR'!Q16,'5thR'!Q16,'6thR'!Q16,'7thR'!Q16,'8thR'!Q16,'9thR'!Q16)</f>
        <v>4</v>
      </c>
      <c r="W16" s="3">
        <f>MIN('1stR'!R16,'2ndR'!R16,'3rdR'!R16,'4thR'!R16,'5thR'!R16,'6thR'!R16,'7thR'!R16,'8thR'!R16,'9thR'!R16)</f>
        <v>3</v>
      </c>
      <c r="X16" s="3">
        <f>MIN('1stR'!S16,'2ndR'!S16,'3rdR'!S16,'4thR'!S16,'5thR'!S16,'6thR'!S16,'7thR'!S16,'8thR'!S16,'9thR'!S16)</f>
        <v>4</v>
      </c>
      <c r="Y16" s="3">
        <f>MIN('1stR'!T16,'2ndR'!T16,'3rdR'!T16,'4thR'!T16,'5thR'!T16,'6thR'!T16,'7thR'!T16,'8thR'!T16,'9thR'!T16)</f>
        <v>2</v>
      </c>
      <c r="Z16" s="11">
        <f t="shared" si="8"/>
        <v>66</v>
      </c>
      <c r="AA16" s="11">
        <f t="shared" si="5"/>
        <v>66.000001600000004</v>
      </c>
      <c r="AB16" s="11">
        <f>'9thR'!V16</f>
        <v>19.7</v>
      </c>
      <c r="AC16" s="12">
        <f t="shared" si="9"/>
        <v>56.15</v>
      </c>
      <c r="AD16" s="12">
        <f t="shared" si="7"/>
        <v>56.150001599999996</v>
      </c>
    </row>
    <row r="17" spans="1:30" x14ac:dyDescent="0.35">
      <c r="A17" s="21">
        <v>11</v>
      </c>
      <c r="B17" s="17">
        <f t="shared" si="0"/>
        <v>8</v>
      </c>
      <c r="C17" s="17">
        <f t="shared" si="1"/>
        <v>9</v>
      </c>
      <c r="D17" s="9">
        <f t="shared" si="2"/>
        <v>8</v>
      </c>
      <c r="E17" s="9">
        <f t="shared" si="3"/>
        <v>9</v>
      </c>
      <c r="F17" s="4" t="str">
        <f>'9thR'!B17</f>
        <v>Marina Ravnikar&amp;Tomaž Andolšek</v>
      </c>
      <c r="G17" s="4">
        <f>'9thR'!AA17</f>
        <v>8</v>
      </c>
      <c r="H17" s="3">
        <f>MIN('1stR'!C17,'2ndR'!C17,'3rdR'!C17,'4thR'!C17,'5thR'!C17,'6thR'!C17,'7thR'!C17,'8thR'!C17,'9thR'!C17)</f>
        <v>4</v>
      </c>
      <c r="I17" s="3">
        <f>MIN('1stR'!D17,'2ndR'!D17,'3rdR'!D17,'4thR'!D17,'5thR'!D17,'6thR'!D17,'7thR'!D17,'8thR'!D17,'9thR'!D17)</f>
        <v>3</v>
      </c>
      <c r="J17" s="3">
        <f>MIN('1stR'!E17,'2ndR'!E17,'3rdR'!E17,'4thR'!E17,'5thR'!E17,'6thR'!E17,'7thR'!E17,'8thR'!E17,'9thR'!E17)</f>
        <v>3</v>
      </c>
      <c r="K17" s="3">
        <f>MIN('1stR'!F17,'2ndR'!F17,'3rdR'!F17,'4thR'!F17,'5thR'!F17,'6thR'!F17,'7thR'!F17,'8thR'!F17,'9thR'!F17)</f>
        <v>2</v>
      </c>
      <c r="L17" s="3">
        <f>MIN('1stR'!G17,'2ndR'!G17,'3rdR'!G17,'4thR'!G17,'5thR'!G17,'6thR'!G17,'7thR'!G17,'8thR'!G17,'9thR'!G17)</f>
        <v>4</v>
      </c>
      <c r="M17" s="3">
        <f>MIN('1stR'!H17,'2ndR'!H17,'3rdR'!H17,'4thR'!H17,'5thR'!H17,'6thR'!H17,'7thR'!H17,'8thR'!H17,'9thR'!H17)</f>
        <v>4</v>
      </c>
      <c r="N17" s="3">
        <f>MIN('1stR'!I17,'2ndR'!I17,'3rdR'!I17,'4thR'!I17,'5thR'!I17,'6thR'!I17,'7thR'!I17,'8thR'!I17,'9thR'!I17)</f>
        <v>3</v>
      </c>
      <c r="O17" s="3">
        <f>MIN('1stR'!J17,'2ndR'!J17,'3rdR'!J17,'4thR'!J17,'5thR'!J17,'6thR'!J17,'7thR'!J17,'8thR'!J17,'9thR'!J17)</f>
        <v>3</v>
      </c>
      <c r="P17" s="3">
        <f>MIN('1stR'!K17,'2ndR'!K17,'3rdR'!K17,'4thR'!K17,'5thR'!K17,'6thR'!K17,'7thR'!K17,'8thR'!K17,'9thR'!K17)</f>
        <v>2</v>
      </c>
      <c r="Q17" s="3">
        <f>MIN('1stR'!L17,'2ndR'!L17,'3rdR'!L17,'4thR'!L17,'5thR'!L17,'6thR'!L17,'7thR'!L17,'8thR'!L17,'9thR'!L17)</f>
        <v>4</v>
      </c>
      <c r="R17" s="3">
        <f>MIN('1stR'!M17,'2ndR'!M17,'3rdR'!M17,'4thR'!M17,'5thR'!M17,'6thR'!M17,'7thR'!M17,'8thR'!M17,'9thR'!M17)</f>
        <v>3</v>
      </c>
      <c r="S17" s="3">
        <f>MIN('1stR'!N17,'2ndR'!N17,'3rdR'!N17,'4thR'!N17,'5thR'!N17,'6thR'!N17,'7thR'!N17,'8thR'!N17,'9thR'!N17)</f>
        <v>3</v>
      </c>
      <c r="T17" s="3">
        <f>MIN('1stR'!O17,'2ndR'!O17,'3rdR'!O17,'4thR'!O17,'5thR'!O17,'6thR'!O17,'7thR'!O17,'8thR'!O17,'9thR'!O17)</f>
        <v>4</v>
      </c>
      <c r="U17" s="3">
        <f>MIN('1stR'!P17,'2ndR'!P17,'3rdR'!P17,'4thR'!P17,'5thR'!P17,'6thR'!P17,'7thR'!P17,'8thR'!P17,'9thR'!P17)</f>
        <v>3</v>
      </c>
      <c r="V17" s="3">
        <f>MIN('1stR'!Q17,'2ndR'!Q17,'3rdR'!Q17,'4thR'!Q17,'5thR'!Q17,'6thR'!Q17,'7thR'!Q17,'8thR'!Q17,'9thR'!Q17)</f>
        <v>4</v>
      </c>
      <c r="W17" s="3">
        <f>MIN('1stR'!R17,'2ndR'!R17,'3rdR'!R17,'4thR'!R17,'5thR'!R17,'6thR'!R17,'7thR'!R17,'8thR'!R17,'9thR'!R17)</f>
        <v>3</v>
      </c>
      <c r="X17" s="3">
        <f>MIN('1stR'!S17,'2ndR'!S17,'3rdR'!S17,'4thR'!S17,'5thR'!S17,'6thR'!S17,'7thR'!S17,'8thR'!S17,'9thR'!S17)</f>
        <v>4</v>
      </c>
      <c r="Y17" s="3">
        <f>MIN('1stR'!T17,'2ndR'!T17,'3rdR'!T17,'4thR'!T17,'5thR'!T17,'6thR'!T17,'7thR'!T17,'8thR'!T17,'9thR'!T17)</f>
        <v>2</v>
      </c>
      <c r="Z17" s="11">
        <f t="shared" si="8"/>
        <v>58</v>
      </c>
      <c r="AA17" s="11">
        <f t="shared" si="5"/>
        <v>58.000001699999999</v>
      </c>
      <c r="AB17" s="11">
        <f>'9thR'!V17</f>
        <v>9</v>
      </c>
      <c r="AC17" s="12">
        <f t="shared" si="9"/>
        <v>53.5</v>
      </c>
      <c r="AD17" s="12">
        <f t="shared" si="7"/>
        <v>53.500001699999999</v>
      </c>
    </row>
    <row r="18" spans="1:30" x14ac:dyDescent="0.35">
      <c r="A18" s="21">
        <v>12</v>
      </c>
      <c r="B18" s="17">
        <f t="shared" si="0"/>
        <v>2</v>
      </c>
      <c r="C18" s="17">
        <f t="shared" si="1"/>
        <v>3</v>
      </c>
      <c r="D18" s="9">
        <f t="shared" si="2"/>
        <v>2</v>
      </c>
      <c r="E18" s="9">
        <f t="shared" si="3"/>
        <v>3</v>
      </c>
      <c r="F18" s="4" t="str">
        <f>'9thR'!B18</f>
        <v>Andreja&amp;Niko Rostohar</v>
      </c>
      <c r="G18" s="4">
        <f>'9thR'!AA18</f>
        <v>6</v>
      </c>
      <c r="H18" s="3">
        <f>MIN('1stR'!C18,'2ndR'!C18,'3rdR'!C18,'4thR'!C18,'5thR'!C18,'6thR'!C18,'7thR'!C18,'8thR'!C18,'9thR'!C18)</f>
        <v>3</v>
      </c>
      <c r="I18" s="3">
        <f>MIN('1stR'!D18,'2ndR'!D18,'3rdR'!D18,'4thR'!D18,'5thR'!D18,'6thR'!D18,'7thR'!D18,'8thR'!D18,'9thR'!D18)</f>
        <v>2</v>
      </c>
      <c r="J18" s="3">
        <f>MIN('1stR'!E18,'2ndR'!E18,'3rdR'!E18,'4thR'!E18,'5thR'!E18,'6thR'!E18,'7thR'!E18,'8thR'!E18,'9thR'!E18)</f>
        <v>3</v>
      </c>
      <c r="K18" s="3">
        <f>MIN('1stR'!F18,'2ndR'!F18,'3rdR'!F18,'4thR'!F18,'5thR'!F18,'6thR'!F18,'7thR'!F18,'8thR'!F18,'9thR'!F18)</f>
        <v>4</v>
      </c>
      <c r="L18" s="3">
        <f>MIN('1stR'!G18,'2ndR'!G18,'3rdR'!G18,'4thR'!G18,'5thR'!G18,'6thR'!G18,'7thR'!G18,'8thR'!G18,'9thR'!G18)</f>
        <v>4</v>
      </c>
      <c r="M18" s="3">
        <f>MIN('1stR'!H18,'2ndR'!H18,'3rdR'!H18,'4thR'!H18,'5thR'!H18,'6thR'!H18,'7thR'!H18,'8thR'!H18,'9thR'!H18)</f>
        <v>3</v>
      </c>
      <c r="N18" s="3">
        <f>MIN('1stR'!I18,'2ndR'!I18,'3rdR'!I18,'4thR'!I18,'5thR'!I18,'6thR'!I18,'7thR'!I18,'8thR'!I18,'9thR'!I18)</f>
        <v>2</v>
      </c>
      <c r="O18" s="3">
        <f>MIN('1stR'!J18,'2ndR'!J18,'3rdR'!J18,'4thR'!J18,'5thR'!J18,'6thR'!J18,'7thR'!J18,'8thR'!J18,'9thR'!J18)</f>
        <v>4</v>
      </c>
      <c r="P18" s="3">
        <f>MIN('1stR'!K18,'2ndR'!K18,'3rdR'!K18,'4thR'!K18,'5thR'!K18,'6thR'!K18,'7thR'!K18,'8thR'!K18,'9thR'!K18)</f>
        <v>2</v>
      </c>
      <c r="Q18" s="3">
        <f>MIN('1stR'!L18,'2ndR'!L18,'3rdR'!L18,'4thR'!L18,'5thR'!L18,'6thR'!L18,'7thR'!L18,'8thR'!L18,'9thR'!L18)</f>
        <v>3</v>
      </c>
      <c r="R18" s="3">
        <f>MIN('1stR'!M18,'2ndR'!M18,'3rdR'!M18,'4thR'!M18,'5thR'!M18,'6thR'!M18,'7thR'!M18,'8thR'!M18,'9thR'!M18)</f>
        <v>2</v>
      </c>
      <c r="S18" s="3">
        <f>MIN('1stR'!N18,'2ndR'!N18,'3rdR'!N18,'4thR'!N18,'5thR'!N18,'6thR'!N18,'7thR'!N18,'8thR'!N18,'9thR'!N18)</f>
        <v>2</v>
      </c>
      <c r="T18" s="3">
        <f>MIN('1stR'!O18,'2ndR'!O18,'3rdR'!O18,'4thR'!O18,'5thR'!O18,'6thR'!O18,'7thR'!O18,'8thR'!O18,'9thR'!O18)</f>
        <v>3</v>
      </c>
      <c r="U18" s="3">
        <f>MIN('1stR'!P18,'2ndR'!P18,'3rdR'!P18,'4thR'!P18,'5thR'!P18,'6thR'!P18,'7thR'!P18,'8thR'!P18,'9thR'!P18)</f>
        <v>4</v>
      </c>
      <c r="V18" s="3">
        <f>MIN('1stR'!Q18,'2ndR'!Q18,'3rdR'!Q18,'4thR'!Q18,'5thR'!Q18,'6thR'!Q18,'7thR'!Q18,'8thR'!Q18,'9thR'!Q18)</f>
        <v>4</v>
      </c>
      <c r="W18" s="3">
        <f>MIN('1stR'!R18,'2ndR'!R18,'3rdR'!R18,'4thR'!R18,'5thR'!R18,'6thR'!R18,'7thR'!R18,'8thR'!R18,'9thR'!R18)</f>
        <v>2</v>
      </c>
      <c r="X18" s="3">
        <f>MIN('1stR'!S18,'2ndR'!S18,'3rdR'!S18,'4thR'!S18,'5thR'!S18,'6thR'!S18,'7thR'!S18,'8thR'!S18,'9thR'!S18)</f>
        <v>3</v>
      </c>
      <c r="Y18" s="3">
        <f>MIN('1stR'!T18,'2ndR'!T18,'3rdR'!T18,'4thR'!T18,'5thR'!T18,'6thR'!T18,'7thR'!T18,'8thR'!T18,'9thR'!T18)</f>
        <v>2</v>
      </c>
      <c r="Z18" s="11">
        <f t="shared" si="8"/>
        <v>52</v>
      </c>
      <c r="AA18" s="11">
        <f t="shared" si="5"/>
        <v>52.0000018</v>
      </c>
      <c r="AB18" s="11">
        <f>'9thR'!V18</f>
        <v>6.5</v>
      </c>
      <c r="AC18" s="12">
        <f t="shared" si="9"/>
        <v>48.75</v>
      </c>
      <c r="AD18" s="12">
        <f t="shared" si="7"/>
        <v>48.7500018</v>
      </c>
    </row>
    <row r="19" spans="1:30" x14ac:dyDescent="0.35">
      <c r="A19" s="21">
        <v>13</v>
      </c>
      <c r="B19" s="17">
        <f t="shared" si="0"/>
        <v>9</v>
      </c>
      <c r="C19" s="17">
        <f t="shared" si="1"/>
        <v>11</v>
      </c>
      <c r="D19" s="9">
        <f t="shared" si="2"/>
        <v>9</v>
      </c>
      <c r="E19" s="9">
        <f t="shared" si="3"/>
        <v>11</v>
      </c>
      <c r="F19" s="4" t="str">
        <f>'9thR'!B19</f>
        <v>Janez Ločniškar&amp; Gal Grudnik</v>
      </c>
      <c r="G19" s="4">
        <f>'9thR'!AA19</f>
        <v>5</v>
      </c>
      <c r="H19" s="3">
        <f>MIN('1stR'!C19,'2ndR'!C19,'3rdR'!C19,'4thR'!C19,'5thR'!C19,'6thR'!C19,'7thR'!C19,'8thR'!C19,'9thR'!C19)</f>
        <v>4</v>
      </c>
      <c r="I19" s="3">
        <f>MIN('1stR'!D19,'2ndR'!D19,'3rdR'!D19,'4thR'!D19,'5thR'!D19,'6thR'!D19,'7thR'!D19,'8thR'!D19,'9thR'!D19)</f>
        <v>3</v>
      </c>
      <c r="J19" s="3">
        <f>MIN('1stR'!E19,'2ndR'!E19,'3rdR'!E19,'4thR'!E19,'5thR'!E19,'6thR'!E19,'7thR'!E19,'8thR'!E19,'9thR'!E19)</f>
        <v>3</v>
      </c>
      <c r="K19" s="3">
        <f>MIN('1stR'!F19,'2ndR'!F19,'3rdR'!F19,'4thR'!F19,'5thR'!F19,'6thR'!F19,'7thR'!F19,'8thR'!F19,'9thR'!F19)</f>
        <v>4</v>
      </c>
      <c r="L19" s="3">
        <f>MIN('1stR'!G19,'2ndR'!G19,'3rdR'!G19,'4thR'!G19,'5thR'!G19,'6thR'!G19,'7thR'!G19,'8thR'!G19,'9thR'!G19)</f>
        <v>3</v>
      </c>
      <c r="M19" s="3">
        <f>MIN('1stR'!H19,'2ndR'!H19,'3rdR'!H19,'4thR'!H19,'5thR'!H19,'6thR'!H19,'7thR'!H19,'8thR'!H19,'9thR'!H19)</f>
        <v>3</v>
      </c>
      <c r="N19" s="3">
        <f>MIN('1stR'!I19,'2ndR'!I19,'3rdR'!I19,'4thR'!I19,'5thR'!I19,'6thR'!I19,'7thR'!I19,'8thR'!I19,'9thR'!I19)</f>
        <v>2</v>
      </c>
      <c r="O19" s="3">
        <f>MIN('1stR'!J19,'2ndR'!J19,'3rdR'!J19,'4thR'!J19,'5thR'!J19,'6thR'!J19,'7thR'!J19,'8thR'!J19,'9thR'!J19)</f>
        <v>4</v>
      </c>
      <c r="P19" s="3">
        <f>MIN('1stR'!K19,'2ndR'!K19,'3rdR'!K19,'4thR'!K19,'5thR'!K19,'6thR'!K19,'7thR'!K19,'8thR'!K19,'9thR'!K19)</f>
        <v>2</v>
      </c>
      <c r="Q19" s="3">
        <f>MIN('1stR'!L19,'2ndR'!L19,'3rdR'!L19,'4thR'!L19,'5thR'!L19,'6thR'!L19,'7thR'!L19,'8thR'!L19,'9thR'!L19)</f>
        <v>4</v>
      </c>
      <c r="R19" s="3">
        <f>MIN('1stR'!M19,'2ndR'!M19,'3rdR'!M19,'4thR'!M19,'5thR'!M19,'6thR'!M19,'7thR'!M19,'8thR'!M19,'9thR'!M19)</f>
        <v>3</v>
      </c>
      <c r="S19" s="3">
        <f>MIN('1stR'!N19,'2ndR'!N19,'3rdR'!N19,'4thR'!N19,'5thR'!N19,'6thR'!N19,'7thR'!N19,'8thR'!N19,'9thR'!N19)</f>
        <v>3</v>
      </c>
      <c r="T19" s="3">
        <f>MIN('1stR'!O19,'2ndR'!O19,'3rdR'!O19,'4thR'!O19,'5thR'!O19,'6thR'!O19,'7thR'!O19,'8thR'!O19,'9thR'!O19)</f>
        <v>4</v>
      </c>
      <c r="U19" s="3">
        <f>MIN('1stR'!P19,'2ndR'!P19,'3rdR'!P19,'4thR'!P19,'5thR'!P19,'6thR'!P19,'7thR'!P19,'8thR'!P19,'9thR'!P19)</f>
        <v>4</v>
      </c>
      <c r="V19" s="3">
        <f>MIN('1stR'!Q19,'2ndR'!Q19,'3rdR'!Q19,'4thR'!Q19,'5thR'!Q19,'6thR'!Q19,'7thR'!Q19,'8thR'!Q19,'9thR'!Q19)</f>
        <v>4</v>
      </c>
      <c r="W19" s="3">
        <f>MIN('1stR'!R19,'2ndR'!R19,'3rdR'!R19,'4thR'!R19,'5thR'!R19,'6thR'!R19,'7thR'!R19,'8thR'!R19,'9thR'!R19)</f>
        <v>3</v>
      </c>
      <c r="X19" s="3">
        <f>MIN('1stR'!S19,'2ndR'!S19,'3rdR'!S19,'4thR'!S19,'5thR'!S19,'6thR'!S19,'7thR'!S19,'8thR'!S19,'9thR'!S19)</f>
        <v>4</v>
      </c>
      <c r="Y19" s="3">
        <f>MIN('1stR'!T19,'2ndR'!T19,'3rdR'!T19,'4thR'!T19,'5thR'!T19,'6thR'!T19,'7thR'!T19,'8thR'!T19,'9thR'!T19)</f>
        <v>2</v>
      </c>
      <c r="Z19" s="11">
        <f t="shared" si="8"/>
        <v>59</v>
      </c>
      <c r="AA19" s="11">
        <f t="shared" si="5"/>
        <v>59.000001900000001</v>
      </c>
      <c r="AB19" s="11">
        <f>'9thR'!V19</f>
        <v>9.1999999999999993</v>
      </c>
      <c r="AC19" s="12">
        <f t="shared" si="9"/>
        <v>54.4</v>
      </c>
      <c r="AD19" s="12">
        <f t="shared" si="7"/>
        <v>54.400001899999999</v>
      </c>
    </row>
    <row r="20" spans="1:30" x14ac:dyDescent="0.35">
      <c r="A20" s="21">
        <v>14</v>
      </c>
      <c r="B20" s="17">
        <f t="shared" si="0"/>
        <v>12</v>
      </c>
      <c r="C20" s="17">
        <f t="shared" si="1"/>
        <v>8</v>
      </c>
      <c r="D20" s="9">
        <f t="shared" si="2"/>
        <v>12</v>
      </c>
      <c r="E20" s="9">
        <f t="shared" si="3"/>
        <v>7</v>
      </c>
      <c r="F20" s="4" t="str">
        <f>'9thR'!B20</f>
        <v>Nika&amp;Rado Zalaznik</v>
      </c>
      <c r="G20" s="4">
        <f>'9thR'!AA20</f>
        <v>7</v>
      </c>
      <c r="H20" s="3">
        <f>MIN('1stR'!C20,'2ndR'!C20,'3rdR'!C20,'4thR'!C20,'5thR'!C20,'6thR'!C20,'7thR'!C20,'8thR'!C20,'9thR'!C20)</f>
        <v>3</v>
      </c>
      <c r="I20" s="3">
        <f>MIN('1stR'!D20,'2ndR'!D20,'3rdR'!D20,'4thR'!D20,'5thR'!D20,'6thR'!D20,'7thR'!D20,'8thR'!D20,'9thR'!D20)</f>
        <v>2</v>
      </c>
      <c r="J20" s="3">
        <f>MIN('1stR'!E20,'2ndR'!E20,'3rdR'!E20,'4thR'!E20,'5thR'!E20,'6thR'!E20,'7thR'!E20,'8thR'!E20,'9thR'!E20)</f>
        <v>3</v>
      </c>
      <c r="K20" s="3">
        <f>MIN('1stR'!F20,'2ndR'!F20,'3rdR'!F20,'4thR'!F20,'5thR'!F20,'6thR'!F20,'7thR'!F20,'8thR'!F20,'9thR'!F20)</f>
        <v>4</v>
      </c>
      <c r="L20" s="3">
        <f>MIN('1stR'!G20,'2ndR'!G20,'3rdR'!G20,'4thR'!G20,'5thR'!G20,'6thR'!G20,'7thR'!G20,'8thR'!G20,'9thR'!G20)</f>
        <v>5</v>
      </c>
      <c r="M20" s="3">
        <f>MIN('1stR'!H20,'2ndR'!H20,'3rdR'!H20,'4thR'!H20,'5thR'!H20,'6thR'!H20,'7thR'!H20,'8thR'!H20,'9thR'!H20)</f>
        <v>4</v>
      </c>
      <c r="N20" s="3">
        <f>MIN('1stR'!I20,'2ndR'!I20,'3rdR'!I20,'4thR'!I20,'5thR'!I20,'6thR'!I20,'7thR'!I20,'8thR'!I20,'9thR'!I20)</f>
        <v>3</v>
      </c>
      <c r="O20" s="3">
        <f>MIN('1stR'!J20,'2ndR'!J20,'3rdR'!J20,'4thR'!J20,'5thR'!J20,'6thR'!J20,'7thR'!J20,'8thR'!J20,'9thR'!J20)</f>
        <v>4</v>
      </c>
      <c r="P20" s="3">
        <f>MIN('1stR'!K20,'2ndR'!K20,'3rdR'!K20,'4thR'!K20,'5thR'!K20,'6thR'!K20,'7thR'!K20,'8thR'!K20,'9thR'!K20)</f>
        <v>3</v>
      </c>
      <c r="Q20" s="3">
        <f>MIN('1stR'!L20,'2ndR'!L20,'3rdR'!L20,'4thR'!L20,'5thR'!L20,'6thR'!L20,'7thR'!L20,'8thR'!L20,'9thR'!L20)</f>
        <v>4</v>
      </c>
      <c r="R20" s="3">
        <f>MIN('1stR'!M20,'2ndR'!M20,'3rdR'!M20,'4thR'!M20,'5thR'!M20,'6thR'!M20,'7thR'!M20,'8thR'!M20,'9thR'!M20)</f>
        <v>2</v>
      </c>
      <c r="S20" s="3">
        <f>MIN('1stR'!N20,'2ndR'!N20,'3rdR'!N20,'4thR'!N20,'5thR'!N20,'6thR'!N20,'7thR'!N20,'8thR'!N20,'9thR'!N20)</f>
        <v>3</v>
      </c>
      <c r="T20" s="3">
        <f>MIN('1stR'!O20,'2ndR'!O20,'3rdR'!O20,'4thR'!O20,'5thR'!O20,'6thR'!O20,'7thR'!O20,'8thR'!O20,'9thR'!O20)</f>
        <v>4</v>
      </c>
      <c r="U20" s="3">
        <f>MIN('1stR'!P20,'2ndR'!P20,'3rdR'!P20,'4thR'!P20,'5thR'!P20,'6thR'!P20,'7thR'!P20,'8thR'!P20,'9thR'!P20)</f>
        <v>4</v>
      </c>
      <c r="V20" s="3">
        <f>MIN('1stR'!Q20,'2ndR'!Q20,'3rdR'!Q20,'4thR'!Q20,'5thR'!Q20,'6thR'!Q20,'7thR'!Q20,'8thR'!Q20,'9thR'!Q20)</f>
        <v>4</v>
      </c>
      <c r="W20" s="3">
        <f>MIN('1stR'!R20,'2ndR'!R20,'3rdR'!R20,'4thR'!R20,'5thR'!R20,'6thR'!R20,'7thR'!R20,'8thR'!R20,'9thR'!R20)</f>
        <v>3</v>
      </c>
      <c r="X20" s="3">
        <f>MIN('1stR'!S20,'2ndR'!S20,'3rdR'!S20,'4thR'!S20,'5thR'!S20,'6thR'!S20,'7thR'!S20,'8thR'!S20,'9thR'!S20)</f>
        <v>3</v>
      </c>
      <c r="Y20" s="3">
        <f>MIN('1stR'!T20,'2ndR'!T20,'3rdR'!T20,'4thR'!T20,'5thR'!T20,'6thR'!T20,'7thR'!T20,'8thR'!T20,'9thR'!T20)</f>
        <v>3</v>
      </c>
      <c r="Z20" s="11">
        <f t="shared" si="8"/>
        <v>61</v>
      </c>
      <c r="AA20" s="11">
        <f t="shared" si="5"/>
        <v>61.000002000000002</v>
      </c>
      <c r="AB20" s="11">
        <f>'9thR'!V20</f>
        <v>15.4</v>
      </c>
      <c r="AC20" s="12">
        <f t="shared" si="9"/>
        <v>53.3</v>
      </c>
      <c r="AD20" s="12">
        <f t="shared" si="7"/>
        <v>53.300001999999999</v>
      </c>
    </row>
    <row r="21" spans="1:30" x14ac:dyDescent="0.35">
      <c r="A21" s="21">
        <v>15</v>
      </c>
      <c r="B21" s="17">
        <f t="shared" si="0"/>
        <v>13</v>
      </c>
      <c r="C21" s="17">
        <f t="shared" si="1"/>
        <v>14</v>
      </c>
      <c r="D21" s="9">
        <f t="shared" si="2"/>
        <v>12</v>
      </c>
      <c r="E21" s="9">
        <f t="shared" si="3"/>
        <v>14</v>
      </c>
      <c r="F21" s="4" t="str">
        <f>'9thR'!B21</f>
        <v>Rade Narančič&amp;Franci Kunšič</v>
      </c>
      <c r="G21" s="4">
        <f>'9thR'!AA21</f>
        <v>7</v>
      </c>
      <c r="H21" s="3">
        <f>MIN('1stR'!C21,'2ndR'!C21,'3rdR'!C21,'4thR'!C21,'5thR'!C21,'6thR'!C21,'7thR'!C21,'8thR'!C21,'9thR'!C21)</f>
        <v>4</v>
      </c>
      <c r="I21" s="3">
        <f>MIN('1stR'!D21,'2ndR'!D21,'3rdR'!D21,'4thR'!D21,'5thR'!D21,'6thR'!D21,'7thR'!D21,'8thR'!D21,'9thR'!D21)</f>
        <v>3</v>
      </c>
      <c r="J21" s="3">
        <f>MIN('1stR'!E21,'2ndR'!E21,'3rdR'!E21,'4thR'!E21,'5thR'!E21,'6thR'!E21,'7thR'!E21,'8thR'!E21,'9thR'!E21)</f>
        <v>3</v>
      </c>
      <c r="K21" s="3">
        <f>MIN('1stR'!F21,'2ndR'!F21,'3rdR'!F21,'4thR'!F21,'5thR'!F21,'6thR'!F21,'7thR'!F21,'8thR'!F21,'9thR'!F21)</f>
        <v>4</v>
      </c>
      <c r="L21" s="3">
        <f>MIN('1stR'!G21,'2ndR'!G21,'3rdR'!G21,'4thR'!G21,'5thR'!G21,'6thR'!G21,'7thR'!G21,'8thR'!G21,'9thR'!G21)</f>
        <v>4</v>
      </c>
      <c r="M21" s="3">
        <f>MIN('1stR'!H21,'2ndR'!H21,'3rdR'!H21,'4thR'!H21,'5thR'!H21,'6thR'!H21,'7thR'!H21,'8thR'!H21,'9thR'!H21)</f>
        <v>3</v>
      </c>
      <c r="N21" s="3">
        <f>MIN('1stR'!I21,'2ndR'!I21,'3rdR'!I21,'4thR'!I21,'5thR'!I21,'6thR'!I21,'7thR'!I21,'8thR'!I21,'9thR'!I21)</f>
        <v>4</v>
      </c>
      <c r="O21" s="3">
        <f>MIN('1stR'!J21,'2ndR'!J21,'3rdR'!J21,'4thR'!J21,'5thR'!J21,'6thR'!J21,'7thR'!J21,'8thR'!J21,'9thR'!J21)</f>
        <v>4</v>
      </c>
      <c r="P21" s="3">
        <f>MIN('1stR'!K21,'2ndR'!K21,'3rdR'!K21,'4thR'!K21,'5thR'!K21,'6thR'!K21,'7thR'!K21,'8thR'!K21,'9thR'!K21)</f>
        <v>2</v>
      </c>
      <c r="Q21" s="3">
        <f>MIN('1stR'!L21,'2ndR'!L21,'3rdR'!L21,'4thR'!L21,'5thR'!L21,'6thR'!L21,'7thR'!L21,'8thR'!L21,'9thR'!L21)</f>
        <v>4</v>
      </c>
      <c r="R21" s="3">
        <f>MIN('1stR'!M21,'2ndR'!M21,'3rdR'!M21,'4thR'!M21,'5thR'!M21,'6thR'!M21,'7thR'!M21,'8thR'!M21,'9thR'!M21)</f>
        <v>2</v>
      </c>
      <c r="S21" s="3">
        <f>MIN('1stR'!N21,'2ndR'!N21,'3rdR'!N21,'4thR'!N21,'5thR'!N21,'6thR'!N21,'7thR'!N21,'8thR'!N21,'9thR'!N21)</f>
        <v>3</v>
      </c>
      <c r="T21" s="3">
        <f>MIN('1stR'!O21,'2ndR'!O21,'3rdR'!O21,'4thR'!O21,'5thR'!O21,'6thR'!O21,'7thR'!O21,'8thR'!O21,'9thR'!O21)</f>
        <v>5</v>
      </c>
      <c r="U21" s="3">
        <f>MIN('1stR'!P21,'2ndR'!P21,'3rdR'!P21,'4thR'!P21,'5thR'!P21,'6thR'!P21,'7thR'!P21,'8thR'!P21,'9thR'!P21)</f>
        <v>4</v>
      </c>
      <c r="V21" s="3">
        <f>MIN('1stR'!Q21,'2ndR'!Q21,'3rdR'!Q21,'4thR'!Q21,'5thR'!Q21,'6thR'!Q21,'7thR'!Q21,'8thR'!Q21,'9thR'!Q21)</f>
        <v>3</v>
      </c>
      <c r="W21" s="3">
        <f>MIN('1stR'!R21,'2ndR'!R21,'3rdR'!R21,'4thR'!R21,'5thR'!R21,'6thR'!R21,'7thR'!R21,'8thR'!R21,'9thR'!R21)</f>
        <v>3</v>
      </c>
      <c r="X21" s="3">
        <f>MIN('1stR'!S21,'2ndR'!S21,'3rdR'!S21,'4thR'!S21,'5thR'!S21,'6thR'!S21,'7thR'!S21,'8thR'!S21,'9thR'!S21)</f>
        <v>4</v>
      </c>
      <c r="Y21" s="3">
        <f>MIN('1stR'!T21,'2ndR'!T21,'3rdR'!T21,'4thR'!T21,'5thR'!T21,'6thR'!T21,'7thR'!T21,'8thR'!T21,'9thR'!T21)</f>
        <v>2</v>
      </c>
      <c r="Z21" s="11">
        <f t="shared" si="8"/>
        <v>61</v>
      </c>
      <c r="AA21" s="11">
        <f t="shared" si="5"/>
        <v>61.000002100000003</v>
      </c>
      <c r="AB21" s="11">
        <f>'9thR'!V21</f>
        <v>11.4</v>
      </c>
      <c r="AC21" s="12">
        <f t="shared" si="9"/>
        <v>55.3</v>
      </c>
      <c r="AD21" s="12">
        <f t="shared" si="7"/>
        <v>55.3000021</v>
      </c>
    </row>
    <row r="22" spans="1:30" x14ac:dyDescent="0.35">
      <c r="A22" s="21">
        <v>16</v>
      </c>
      <c r="B22" s="17">
        <f t="shared" si="0"/>
        <v>7</v>
      </c>
      <c r="C22" s="17">
        <f t="shared" si="1"/>
        <v>5</v>
      </c>
      <c r="D22" s="9">
        <f t="shared" si="2"/>
        <v>4</v>
      </c>
      <c r="E22" s="9">
        <f t="shared" si="3"/>
        <v>5</v>
      </c>
      <c r="F22" s="4" t="str">
        <f>'9thR'!B22</f>
        <v>Svit Črešnar Koren&amp;Matija Koren</v>
      </c>
      <c r="G22" s="4">
        <f>'9thR'!AA22</f>
        <v>5</v>
      </c>
      <c r="H22" s="3">
        <f>MIN('1stR'!C22,'2ndR'!C22,'3rdR'!C22,'4thR'!C22,'5thR'!C22,'6thR'!C22,'7thR'!C22,'8thR'!C22,'9thR'!C22)</f>
        <v>4</v>
      </c>
      <c r="I22" s="3">
        <f>MIN('1stR'!D22,'2ndR'!D22,'3rdR'!D22,'4thR'!D22,'5thR'!D22,'6thR'!D22,'7thR'!D22,'8thR'!D22,'9thR'!D22)</f>
        <v>2</v>
      </c>
      <c r="J22" s="3">
        <f>MIN('1stR'!E22,'2ndR'!E22,'3rdR'!E22,'4thR'!E22,'5thR'!E22,'6thR'!E22,'7thR'!E22,'8thR'!E22,'9thR'!E22)</f>
        <v>3</v>
      </c>
      <c r="K22" s="3">
        <f>MIN('1stR'!F22,'2ndR'!F22,'3rdR'!F22,'4thR'!F22,'5thR'!F22,'6thR'!F22,'7thR'!F22,'8thR'!F22,'9thR'!F22)</f>
        <v>3</v>
      </c>
      <c r="L22" s="3">
        <f>MIN('1stR'!G22,'2ndR'!G22,'3rdR'!G22,'4thR'!G22,'5thR'!G22,'6thR'!G22,'7thR'!G22,'8thR'!G22,'9thR'!G22)</f>
        <v>4</v>
      </c>
      <c r="M22" s="3">
        <f>MIN('1stR'!H22,'2ndR'!H22,'3rdR'!H22,'4thR'!H22,'5thR'!H22,'6thR'!H22,'7thR'!H22,'8thR'!H22,'9thR'!H22)</f>
        <v>4</v>
      </c>
      <c r="N22" s="3">
        <f>MIN('1stR'!I22,'2ndR'!I22,'3rdR'!I22,'4thR'!I22,'5thR'!I22,'6thR'!I22,'7thR'!I22,'8thR'!I22,'9thR'!I22)</f>
        <v>3</v>
      </c>
      <c r="O22" s="3">
        <f>MIN('1stR'!J22,'2ndR'!J22,'3rdR'!J22,'4thR'!J22,'5thR'!J22,'6thR'!J22,'7thR'!J22,'8thR'!J22,'9thR'!J22)</f>
        <v>3</v>
      </c>
      <c r="P22" s="3">
        <f>MIN('1stR'!K22,'2ndR'!K22,'3rdR'!K22,'4thR'!K22,'5thR'!K22,'6thR'!K22,'7thR'!K22,'8thR'!K22,'9thR'!K22)</f>
        <v>3</v>
      </c>
      <c r="Q22" s="3">
        <f>MIN('1stR'!L22,'2ndR'!L22,'3rdR'!L22,'4thR'!L22,'5thR'!L22,'6thR'!L22,'7thR'!L22,'8thR'!L22,'9thR'!L22)</f>
        <v>3</v>
      </c>
      <c r="R22" s="3">
        <f>MIN('1stR'!M22,'2ndR'!M22,'3rdR'!M22,'4thR'!M22,'5thR'!M22,'6thR'!M22,'7thR'!M22,'8thR'!M22,'9thR'!M22)</f>
        <v>3</v>
      </c>
      <c r="S22" s="3">
        <f>MIN('1stR'!N22,'2ndR'!N22,'3rdR'!N22,'4thR'!N22,'5thR'!N22,'6thR'!N22,'7thR'!N22,'8thR'!N22,'9thR'!N22)</f>
        <v>2</v>
      </c>
      <c r="T22" s="3">
        <f>MIN('1stR'!O22,'2ndR'!O22,'3rdR'!O22,'4thR'!O22,'5thR'!O22,'6thR'!O22,'7thR'!O22,'8thR'!O22,'9thR'!O22)</f>
        <v>4</v>
      </c>
      <c r="U22" s="3">
        <f>MIN('1stR'!P22,'2ndR'!P22,'3rdR'!P22,'4thR'!P22,'5thR'!P22,'6thR'!P22,'7thR'!P22,'8thR'!P22,'9thR'!P22)</f>
        <v>4</v>
      </c>
      <c r="V22" s="3">
        <f>MIN('1stR'!Q22,'2ndR'!Q22,'3rdR'!Q22,'4thR'!Q22,'5thR'!Q22,'6thR'!Q22,'7thR'!Q22,'8thR'!Q22,'9thR'!Q22)</f>
        <v>4</v>
      </c>
      <c r="W22" s="3">
        <f>MIN('1stR'!R22,'2ndR'!R22,'3rdR'!R22,'4thR'!R22,'5thR'!R22,'6thR'!R22,'7thR'!R22,'8thR'!R22,'9thR'!R22)</f>
        <v>3</v>
      </c>
      <c r="X22" s="3">
        <f>MIN('1stR'!S22,'2ndR'!S22,'3rdR'!S22,'4thR'!S22,'5thR'!S22,'6thR'!S22,'7thR'!S22,'8thR'!S22,'9thR'!S22)</f>
        <v>3</v>
      </c>
      <c r="Y22" s="3">
        <f>MIN('1stR'!T22,'2ndR'!T22,'3rdR'!T22,'4thR'!T22,'5thR'!T22,'6thR'!T22,'7thR'!T22,'8thR'!T22,'9thR'!T22)</f>
        <v>2</v>
      </c>
      <c r="Z22" s="11">
        <f t="shared" si="8"/>
        <v>57</v>
      </c>
      <c r="AA22" s="11">
        <f t="shared" si="5"/>
        <v>57.000002199999997</v>
      </c>
      <c r="AB22" s="11">
        <f>'9thR'!V22</f>
        <v>11.1</v>
      </c>
      <c r="AC22" s="12">
        <f t="shared" si="9"/>
        <v>51.45</v>
      </c>
      <c r="AD22" s="12">
        <f t="shared" si="7"/>
        <v>51.4500022</v>
      </c>
    </row>
    <row r="23" spans="1:30" x14ac:dyDescent="0.35">
      <c r="A23" s="21">
        <v>17</v>
      </c>
      <c r="B23" s="17">
        <f t="shared" si="0"/>
        <v>23</v>
      </c>
      <c r="C23" s="17">
        <f t="shared" si="1"/>
        <v>23</v>
      </c>
      <c r="D23" s="9">
        <f t="shared" si="2"/>
        <v>23</v>
      </c>
      <c r="E23" s="9">
        <f t="shared" si="3"/>
        <v>23</v>
      </c>
      <c r="F23" s="4" t="str">
        <f>'9thR'!B23</f>
        <v>Cvetka Burja&amp;Simon Žgavec</v>
      </c>
      <c r="G23" s="4">
        <f>'9thR'!AA23</f>
        <v>6</v>
      </c>
      <c r="H23" s="3">
        <f>MIN('1stR'!C23,'2ndR'!C23,'3rdR'!C23,'4thR'!C23,'5thR'!C23,'6thR'!C23,'7thR'!C23,'8thR'!C23,'9thR'!C23)</f>
        <v>5</v>
      </c>
      <c r="I23" s="3">
        <f>MIN('1stR'!D23,'2ndR'!D23,'3rdR'!D23,'4thR'!D23,'5thR'!D23,'6thR'!D23,'7thR'!D23,'8thR'!D23,'9thR'!D23)</f>
        <v>3</v>
      </c>
      <c r="J23" s="3">
        <f>MIN('1stR'!E23,'2ndR'!E23,'3rdR'!E23,'4thR'!E23,'5thR'!E23,'6thR'!E23,'7thR'!E23,'8thR'!E23,'9thR'!E23)</f>
        <v>3</v>
      </c>
      <c r="K23" s="3">
        <f>MIN('1stR'!F23,'2ndR'!F23,'3rdR'!F23,'4thR'!F23,'5thR'!F23,'6thR'!F23,'7thR'!F23,'8thR'!F23,'9thR'!F23)</f>
        <v>4</v>
      </c>
      <c r="L23" s="3">
        <f>MIN('1stR'!G23,'2ndR'!G23,'3rdR'!G23,'4thR'!G23,'5thR'!G23,'6thR'!G23,'7thR'!G23,'8thR'!G23,'9thR'!G23)</f>
        <v>4</v>
      </c>
      <c r="M23" s="3">
        <f>MIN('1stR'!H23,'2ndR'!H23,'3rdR'!H23,'4thR'!H23,'5thR'!H23,'6thR'!H23,'7thR'!H23,'8thR'!H23,'9thR'!H23)</f>
        <v>4</v>
      </c>
      <c r="N23" s="3">
        <f>MIN('1stR'!I23,'2ndR'!I23,'3rdR'!I23,'4thR'!I23,'5thR'!I23,'6thR'!I23,'7thR'!I23,'8thR'!I23,'9thR'!I23)</f>
        <v>3</v>
      </c>
      <c r="O23" s="3">
        <f>MIN('1stR'!J23,'2ndR'!J23,'3rdR'!J23,'4thR'!J23,'5thR'!J23,'6thR'!J23,'7thR'!J23,'8thR'!J23,'9thR'!J23)</f>
        <v>6</v>
      </c>
      <c r="P23" s="3">
        <f>MIN('1stR'!K23,'2ndR'!K23,'3rdR'!K23,'4thR'!K23,'5thR'!K23,'6thR'!K23,'7thR'!K23,'8thR'!K23,'9thR'!K23)</f>
        <v>3</v>
      </c>
      <c r="Q23" s="3">
        <f>MIN('1stR'!L23,'2ndR'!L23,'3rdR'!L23,'4thR'!L23,'5thR'!L23,'6thR'!L23,'7thR'!L23,'8thR'!L23,'9thR'!L23)</f>
        <v>5</v>
      </c>
      <c r="R23" s="3">
        <f>MIN('1stR'!M23,'2ndR'!M23,'3rdR'!M23,'4thR'!M23,'5thR'!M23,'6thR'!M23,'7thR'!M23,'8thR'!M23,'9thR'!M23)</f>
        <v>3</v>
      </c>
      <c r="S23" s="3">
        <f>MIN('1stR'!N23,'2ndR'!N23,'3rdR'!N23,'4thR'!N23,'5thR'!N23,'6thR'!N23,'7thR'!N23,'8thR'!N23,'9thR'!N23)</f>
        <v>4</v>
      </c>
      <c r="T23" s="3">
        <f>MIN('1stR'!O23,'2ndR'!O23,'3rdR'!O23,'4thR'!O23,'5thR'!O23,'6thR'!O23,'7thR'!O23,'8thR'!O23,'9thR'!O23)</f>
        <v>5</v>
      </c>
      <c r="U23" s="3">
        <f>MIN('1stR'!P23,'2ndR'!P23,'3rdR'!P23,'4thR'!P23,'5thR'!P23,'6thR'!P23,'7thR'!P23,'8thR'!P23,'9thR'!P23)</f>
        <v>4</v>
      </c>
      <c r="V23" s="3">
        <f>MIN('1stR'!Q23,'2ndR'!Q23,'3rdR'!Q23,'4thR'!Q23,'5thR'!Q23,'6thR'!Q23,'7thR'!Q23,'8thR'!Q23,'9thR'!Q23)</f>
        <v>4</v>
      </c>
      <c r="W23" s="3">
        <f>MIN('1stR'!R23,'2ndR'!R23,'3rdR'!R23,'4thR'!R23,'5thR'!R23,'6thR'!R23,'7thR'!R23,'8thR'!R23,'9thR'!R23)</f>
        <v>3</v>
      </c>
      <c r="X23" s="3">
        <f>MIN('1stR'!S23,'2ndR'!S23,'3rdR'!S23,'4thR'!S23,'5thR'!S23,'6thR'!S23,'7thR'!S23,'8thR'!S23,'9thR'!S23)</f>
        <v>5</v>
      </c>
      <c r="Y23" s="3">
        <f>MIN('1stR'!T23,'2ndR'!T23,'3rdR'!T23,'4thR'!T23,'5thR'!T23,'6thR'!T23,'7thR'!T23,'8thR'!T23,'9thR'!T23)</f>
        <v>3</v>
      </c>
      <c r="Z23" s="11">
        <f t="shared" si="8"/>
        <v>71</v>
      </c>
      <c r="AA23" s="11">
        <f t="shared" si="5"/>
        <v>71.000002300000006</v>
      </c>
      <c r="AB23" s="11">
        <f>'9thR'!V23</f>
        <v>17.2</v>
      </c>
      <c r="AC23" s="12">
        <f t="shared" si="9"/>
        <v>62.4</v>
      </c>
      <c r="AD23" s="12">
        <f t="shared" si="7"/>
        <v>62.400002299999997</v>
      </c>
    </row>
    <row r="24" spans="1:30" x14ac:dyDescent="0.35">
      <c r="A24" s="21">
        <v>18</v>
      </c>
      <c r="B24" s="17">
        <f t="shared" si="0"/>
        <v>29</v>
      </c>
      <c r="C24" s="17">
        <f t="shared" si="1"/>
        <v>24</v>
      </c>
      <c r="D24" s="9">
        <f t="shared" si="2"/>
        <v>29</v>
      </c>
      <c r="E24" s="9">
        <f t="shared" si="3"/>
        <v>24</v>
      </c>
      <c r="F24" s="4" t="str">
        <f>'9thR'!B24</f>
        <v>Marjana&amp;Jože Stupica</v>
      </c>
      <c r="G24" s="4">
        <f>'9thR'!AA24</f>
        <v>3</v>
      </c>
      <c r="H24" s="3">
        <f>MIN('1stR'!C24,'2ndR'!C24,'3rdR'!C24,'4thR'!C24,'5thR'!C24,'6thR'!C24,'7thR'!C24,'8thR'!C24,'9thR'!C24)</f>
        <v>5</v>
      </c>
      <c r="I24" s="3">
        <f>MIN('1stR'!D24,'2ndR'!D24,'3rdR'!D24,'4thR'!D24,'5thR'!D24,'6thR'!D24,'7thR'!D24,'8thR'!D24,'9thR'!D24)</f>
        <v>4</v>
      </c>
      <c r="J24" s="3">
        <f>MIN('1stR'!E24,'2ndR'!E24,'3rdR'!E24,'4thR'!E24,'5thR'!E24,'6thR'!E24,'7thR'!E24,'8thR'!E24,'9thR'!E24)</f>
        <v>4</v>
      </c>
      <c r="K24" s="3">
        <f>MIN('1stR'!F24,'2ndR'!F24,'3rdR'!F24,'4thR'!F24,'5thR'!F24,'6thR'!F24,'7thR'!F24,'8thR'!F24,'9thR'!F24)</f>
        <v>5</v>
      </c>
      <c r="L24" s="3">
        <f>MIN('1stR'!G24,'2ndR'!G24,'3rdR'!G24,'4thR'!G24,'5thR'!G24,'6thR'!G24,'7thR'!G24,'8thR'!G24,'9thR'!G24)</f>
        <v>5</v>
      </c>
      <c r="M24" s="3">
        <f>MIN('1stR'!H24,'2ndR'!H24,'3rdR'!H24,'4thR'!H24,'5thR'!H24,'6thR'!H24,'7thR'!H24,'8thR'!H24,'9thR'!H24)</f>
        <v>5</v>
      </c>
      <c r="N24" s="3">
        <f>MIN('1stR'!I24,'2ndR'!I24,'3rdR'!I24,'4thR'!I24,'5thR'!I24,'6thR'!I24,'7thR'!I24,'8thR'!I24,'9thR'!I24)</f>
        <v>3</v>
      </c>
      <c r="O24" s="3">
        <f>MIN('1stR'!J24,'2ndR'!J24,'3rdR'!J24,'4thR'!J24,'5thR'!J24,'6thR'!J24,'7thR'!J24,'8thR'!J24,'9thR'!J24)</f>
        <v>6</v>
      </c>
      <c r="P24" s="3">
        <f>MIN('1stR'!K24,'2ndR'!K24,'3rdR'!K24,'4thR'!K24,'5thR'!K24,'6thR'!K24,'7thR'!K24,'8thR'!K24,'9thR'!K24)</f>
        <v>3</v>
      </c>
      <c r="Q24" s="3">
        <f>MIN('1stR'!L24,'2ndR'!L24,'3rdR'!L24,'4thR'!L24,'5thR'!L24,'6thR'!L24,'7thR'!L24,'8thR'!L24,'9thR'!L24)</f>
        <v>4</v>
      </c>
      <c r="R24" s="3">
        <f>MIN('1stR'!M24,'2ndR'!M24,'3rdR'!M24,'4thR'!M24,'5thR'!M24,'6thR'!M24,'7thR'!M24,'8thR'!M24,'9thR'!M24)</f>
        <v>3</v>
      </c>
      <c r="S24" s="3">
        <f>MIN('1stR'!N24,'2ndR'!N24,'3rdR'!N24,'4thR'!N24,'5thR'!N24,'6thR'!N24,'7thR'!N24,'8thR'!N24,'9thR'!N24)</f>
        <v>3</v>
      </c>
      <c r="T24" s="3">
        <f>MIN('1stR'!O24,'2ndR'!O24,'3rdR'!O24,'4thR'!O24,'5thR'!O24,'6thR'!O24,'7thR'!O24,'8thR'!O24,'9thR'!O24)</f>
        <v>5</v>
      </c>
      <c r="U24" s="3">
        <f>MIN('1stR'!P24,'2ndR'!P24,'3rdR'!P24,'4thR'!P24,'5thR'!P24,'6thR'!P24,'7thR'!P24,'8thR'!P24,'9thR'!P24)</f>
        <v>5</v>
      </c>
      <c r="V24" s="3">
        <f>MIN('1stR'!Q24,'2ndR'!Q24,'3rdR'!Q24,'4thR'!Q24,'5thR'!Q24,'6thR'!Q24,'7thR'!Q24,'8thR'!Q24,'9thR'!Q24)</f>
        <v>5</v>
      </c>
      <c r="W24" s="3">
        <f>MIN('1stR'!R24,'2ndR'!R24,'3rdR'!R24,'4thR'!R24,'5thR'!R24,'6thR'!R24,'7thR'!R24,'8thR'!R24,'9thR'!R24)</f>
        <v>3</v>
      </c>
      <c r="X24" s="3">
        <f>MIN('1stR'!S24,'2ndR'!S24,'3rdR'!S24,'4thR'!S24,'5thR'!S24,'6thR'!S24,'7thR'!S24,'8thR'!S24,'9thR'!S24)</f>
        <v>4</v>
      </c>
      <c r="Y24" s="3">
        <f>MIN('1stR'!T24,'2ndR'!T24,'3rdR'!T24,'4thR'!T24,'5thR'!T24,'6thR'!T24,'7thR'!T24,'8thR'!T24,'9thR'!T24)</f>
        <v>2</v>
      </c>
      <c r="Z24" s="11">
        <f t="shared" si="8"/>
        <v>74</v>
      </c>
      <c r="AA24" s="11">
        <f t="shared" si="5"/>
        <v>74.0000024</v>
      </c>
      <c r="AB24" s="11">
        <f>'9thR'!V24</f>
        <v>18.600000000000001</v>
      </c>
      <c r="AC24" s="12">
        <f t="shared" si="9"/>
        <v>64.7</v>
      </c>
      <c r="AD24" s="12">
        <f t="shared" si="7"/>
        <v>64.700002400000002</v>
      </c>
    </row>
    <row r="25" spans="1:30" x14ac:dyDescent="0.35">
      <c r="A25" s="21">
        <v>19</v>
      </c>
      <c r="B25" s="17">
        <f t="shared" si="0"/>
        <v>3</v>
      </c>
      <c r="C25" s="17">
        <f t="shared" si="1"/>
        <v>2</v>
      </c>
      <c r="D25" s="9">
        <f t="shared" si="2"/>
        <v>3</v>
      </c>
      <c r="E25" s="9">
        <f t="shared" si="3"/>
        <v>2</v>
      </c>
      <c r="F25" s="4" t="str">
        <f>'9thR'!B25</f>
        <v>Maja&amp;Andrej Rebolj</v>
      </c>
      <c r="G25" s="4">
        <f>'9thR'!AA25</f>
        <v>7</v>
      </c>
      <c r="H25" s="3">
        <f>MIN('1stR'!C25,'2ndR'!C25,'3rdR'!C25,'4thR'!C25,'5thR'!C25,'6thR'!C25,'7thR'!C25,'8thR'!C25,'9thR'!C25)</f>
        <v>3</v>
      </c>
      <c r="I25" s="3">
        <f>MIN('1stR'!D25,'2ndR'!D25,'3rdR'!D25,'4thR'!D25,'5thR'!D25,'6thR'!D25,'7thR'!D25,'8thR'!D25,'9thR'!D25)</f>
        <v>3</v>
      </c>
      <c r="J25" s="3">
        <f>MIN('1stR'!E25,'2ndR'!E25,'3rdR'!E25,'4thR'!E25,'5thR'!E25,'6thR'!E25,'7thR'!E25,'8thR'!E25,'9thR'!E25)</f>
        <v>3</v>
      </c>
      <c r="K25" s="3">
        <f>MIN('1stR'!F25,'2ndR'!F25,'3rdR'!F25,'4thR'!F25,'5thR'!F25,'6thR'!F25,'7thR'!F25,'8thR'!F25,'9thR'!F25)</f>
        <v>4</v>
      </c>
      <c r="L25" s="3">
        <f>MIN('1stR'!G25,'2ndR'!G25,'3rdR'!G25,'4thR'!G25,'5thR'!G25,'6thR'!G25,'7thR'!G25,'8thR'!G25,'9thR'!G25)</f>
        <v>3</v>
      </c>
      <c r="M25" s="3">
        <f>MIN('1stR'!H25,'2ndR'!H25,'3rdR'!H25,'4thR'!H25,'5thR'!H25,'6thR'!H25,'7thR'!H25,'8thR'!H25,'9thR'!H25)</f>
        <v>3</v>
      </c>
      <c r="N25" s="3">
        <f>MIN('1stR'!I25,'2ndR'!I25,'3rdR'!I25,'4thR'!I25,'5thR'!I25,'6thR'!I25,'7thR'!I25,'8thR'!I25,'9thR'!I25)</f>
        <v>2</v>
      </c>
      <c r="O25" s="3">
        <f>MIN('1stR'!J25,'2ndR'!J25,'3rdR'!J25,'4thR'!J25,'5thR'!J25,'6thR'!J25,'7thR'!J25,'8thR'!J25,'9thR'!J25)</f>
        <v>3</v>
      </c>
      <c r="P25" s="3">
        <f>MIN('1stR'!K25,'2ndR'!K25,'3rdR'!K25,'4thR'!K25,'5thR'!K25,'6thR'!K25,'7thR'!K25,'8thR'!K25,'9thR'!K25)</f>
        <v>2</v>
      </c>
      <c r="Q25" s="3">
        <f>MIN('1stR'!L25,'2ndR'!L25,'3rdR'!L25,'4thR'!L25,'5thR'!L25,'6thR'!L25,'7thR'!L25,'8thR'!L25,'9thR'!L25)</f>
        <v>3</v>
      </c>
      <c r="R25" s="3">
        <f>MIN('1stR'!M25,'2ndR'!M25,'3rdR'!M25,'4thR'!M25,'5thR'!M25,'6thR'!M25,'7thR'!M25,'8thR'!M25,'9thR'!M25)</f>
        <v>3</v>
      </c>
      <c r="S25" s="3">
        <f>MIN('1stR'!N25,'2ndR'!N25,'3rdR'!N25,'4thR'!N25,'5thR'!N25,'6thR'!N25,'7thR'!N25,'8thR'!N25,'9thR'!N25)</f>
        <v>3</v>
      </c>
      <c r="T25" s="3">
        <f>MIN('1stR'!O25,'2ndR'!O25,'3rdR'!O25,'4thR'!O25,'5thR'!O25,'6thR'!O25,'7thR'!O25,'8thR'!O25,'9thR'!O25)</f>
        <v>3</v>
      </c>
      <c r="U25" s="3">
        <f>MIN('1stR'!P25,'2ndR'!P25,'3rdR'!P25,'4thR'!P25,'5thR'!P25,'6thR'!P25,'7thR'!P25,'8thR'!P25,'9thR'!P25)</f>
        <v>4</v>
      </c>
      <c r="V25" s="3">
        <f>MIN('1stR'!Q25,'2ndR'!Q25,'3rdR'!Q25,'4thR'!Q25,'5thR'!Q25,'6thR'!Q25,'7thR'!Q25,'8thR'!Q25,'9thR'!Q25)</f>
        <v>3</v>
      </c>
      <c r="W25" s="3">
        <f>MIN('1stR'!R25,'2ndR'!R25,'3rdR'!R25,'4thR'!R25,'5thR'!R25,'6thR'!R25,'7thR'!R25,'8thR'!R25,'9thR'!R25)</f>
        <v>2</v>
      </c>
      <c r="X25" s="3">
        <f>MIN('1stR'!S25,'2ndR'!S25,'3rdR'!S25,'4thR'!S25,'5thR'!S25,'6thR'!S25,'7thR'!S25,'8thR'!S25,'9thR'!S25)</f>
        <v>4</v>
      </c>
      <c r="Y25" s="3">
        <f>MIN('1stR'!T25,'2ndR'!T25,'3rdR'!T25,'4thR'!T25,'5thR'!T25,'6thR'!T25,'7thR'!T25,'8thR'!T25,'9thR'!T25)</f>
        <v>2</v>
      </c>
      <c r="Z25" s="11">
        <f t="shared" si="8"/>
        <v>53</v>
      </c>
      <c r="AA25" s="11">
        <f t="shared" si="5"/>
        <v>53.000002500000001</v>
      </c>
      <c r="AB25" s="11">
        <f>'9thR'!V25</f>
        <v>9.4</v>
      </c>
      <c r="AC25" s="12">
        <f t="shared" si="9"/>
        <v>48.3</v>
      </c>
      <c r="AD25" s="12">
        <f t="shared" si="7"/>
        <v>48.300002499999998</v>
      </c>
    </row>
    <row r="26" spans="1:30" x14ac:dyDescent="0.35">
      <c r="A26" s="21">
        <v>20</v>
      </c>
      <c r="B26" s="17">
        <f t="shared" si="0"/>
        <v>14</v>
      </c>
      <c r="C26" s="17">
        <f t="shared" si="1"/>
        <v>12</v>
      </c>
      <c r="D26" s="9">
        <f t="shared" si="2"/>
        <v>14</v>
      </c>
      <c r="E26" s="9">
        <f t="shared" si="3"/>
        <v>12</v>
      </c>
      <c r="F26" s="4" t="str">
        <f>'9thR'!B26</f>
        <v>Breda Jericio&amp;Boris Debevec</v>
      </c>
      <c r="G26" s="4">
        <f>'9thR'!AA26</f>
        <v>6</v>
      </c>
      <c r="H26" s="3">
        <f>MIN('1stR'!C26,'2ndR'!C26,'3rdR'!C26,'4thR'!C26,'5thR'!C26,'6thR'!C26,'7thR'!C26,'8thR'!C26,'9thR'!C26)</f>
        <v>4</v>
      </c>
      <c r="I26" s="3">
        <f>MIN('1stR'!D26,'2ndR'!D26,'3rdR'!D26,'4thR'!D26,'5thR'!D26,'6thR'!D26,'7thR'!D26,'8thR'!D26,'9thR'!D26)</f>
        <v>3</v>
      </c>
      <c r="J26" s="3">
        <f>MIN('1stR'!E26,'2ndR'!E26,'3rdR'!E26,'4thR'!E26,'5thR'!E26,'6thR'!E26,'7thR'!E26,'8thR'!E26,'9thR'!E26)</f>
        <v>4</v>
      </c>
      <c r="K26" s="3">
        <f>MIN('1stR'!F26,'2ndR'!F26,'3rdR'!F26,'4thR'!F26,'5thR'!F26,'6thR'!F26,'7thR'!F26,'8thR'!F26,'9thR'!F26)</f>
        <v>4</v>
      </c>
      <c r="L26" s="3">
        <f>MIN('1stR'!G26,'2ndR'!G26,'3rdR'!G26,'4thR'!G26,'5thR'!G26,'6thR'!G26,'7thR'!G26,'8thR'!G26,'9thR'!G26)</f>
        <v>4</v>
      </c>
      <c r="M26" s="3">
        <f>MIN('1stR'!H26,'2ndR'!H26,'3rdR'!H26,'4thR'!H26,'5thR'!H26,'6thR'!H26,'7thR'!H26,'8thR'!H26,'9thR'!H26)</f>
        <v>4</v>
      </c>
      <c r="N26" s="3">
        <f>MIN('1stR'!I26,'2ndR'!I26,'3rdR'!I26,'4thR'!I26,'5thR'!I26,'6thR'!I26,'7thR'!I26,'8thR'!I26,'9thR'!I26)</f>
        <v>3</v>
      </c>
      <c r="O26" s="3">
        <f>MIN('1stR'!J26,'2ndR'!J26,'3rdR'!J26,'4thR'!J26,'5thR'!J26,'6thR'!J26,'7thR'!J26,'8thR'!J26,'9thR'!J26)</f>
        <v>4</v>
      </c>
      <c r="P26" s="3">
        <f>MIN('1stR'!K26,'2ndR'!K26,'3rdR'!K26,'4thR'!K26,'5thR'!K26,'6thR'!K26,'7thR'!K26,'8thR'!K26,'9thR'!K26)</f>
        <v>2</v>
      </c>
      <c r="Q26" s="3">
        <f>MIN('1stR'!L26,'2ndR'!L26,'3rdR'!L26,'4thR'!L26,'5thR'!L26,'6thR'!L26,'7thR'!L26,'8thR'!L26,'9thR'!L26)</f>
        <v>4</v>
      </c>
      <c r="R26" s="3">
        <f>MIN('1stR'!M26,'2ndR'!M26,'3rdR'!M26,'4thR'!M26,'5thR'!M26,'6thR'!M26,'7thR'!M26,'8thR'!M26,'9thR'!M26)</f>
        <v>3</v>
      </c>
      <c r="S26" s="3">
        <f>MIN('1stR'!N26,'2ndR'!N26,'3rdR'!N26,'4thR'!N26,'5thR'!N26,'6thR'!N26,'7thR'!N26,'8thR'!N26,'9thR'!N26)</f>
        <v>3</v>
      </c>
      <c r="T26" s="3">
        <f>MIN('1stR'!O26,'2ndR'!O26,'3rdR'!O26,'4thR'!O26,'5thR'!O26,'6thR'!O26,'7thR'!O26,'8thR'!O26,'9thR'!O26)</f>
        <v>4</v>
      </c>
      <c r="U26" s="3">
        <f>MIN('1stR'!P26,'2ndR'!P26,'3rdR'!P26,'4thR'!P26,'5thR'!P26,'6thR'!P26,'7thR'!P26,'8thR'!P26,'9thR'!P26)</f>
        <v>4</v>
      </c>
      <c r="V26" s="3">
        <f>MIN('1stR'!Q26,'2ndR'!Q26,'3rdR'!Q26,'4thR'!Q26,'5thR'!Q26,'6thR'!Q26,'7thR'!Q26,'8thR'!Q26,'9thR'!Q26)</f>
        <v>4</v>
      </c>
      <c r="W26" s="3">
        <f>MIN('1stR'!R26,'2ndR'!R26,'3rdR'!R26,'4thR'!R26,'5thR'!R26,'6thR'!R26,'7thR'!R26,'8thR'!R26,'9thR'!R26)</f>
        <v>2</v>
      </c>
      <c r="X26" s="3">
        <f>MIN('1stR'!S26,'2ndR'!S26,'3rdR'!S26,'4thR'!S26,'5thR'!S26,'6thR'!S26,'7thR'!S26,'8thR'!S26,'9thR'!S26)</f>
        <v>4</v>
      </c>
      <c r="Y26" s="3">
        <f>MIN('1stR'!T26,'2ndR'!T26,'3rdR'!T26,'4thR'!T26,'5thR'!T26,'6thR'!T26,'7thR'!T26,'8thR'!T26,'9thR'!T26)</f>
        <v>2</v>
      </c>
      <c r="Z26" s="11">
        <f t="shared" si="8"/>
        <v>62</v>
      </c>
      <c r="AA26" s="11">
        <f t="shared" si="5"/>
        <v>62.000002600000002</v>
      </c>
      <c r="AB26" s="11">
        <f>'9thR'!V26</f>
        <v>14.4</v>
      </c>
      <c r="AC26" s="12">
        <f t="shared" si="9"/>
        <v>54.8</v>
      </c>
      <c r="AD26" s="12">
        <f t="shared" si="7"/>
        <v>54.800002599999999</v>
      </c>
    </row>
    <row r="27" spans="1:30" x14ac:dyDescent="0.35">
      <c r="A27" s="21">
        <v>21</v>
      </c>
      <c r="B27" s="17">
        <f t="shared" si="0"/>
        <v>30</v>
      </c>
      <c r="C27" s="17">
        <f t="shared" si="1"/>
        <v>28</v>
      </c>
      <c r="D27" s="9">
        <f t="shared" si="2"/>
        <v>30</v>
      </c>
      <c r="E27" s="9">
        <f t="shared" si="3"/>
        <v>28</v>
      </c>
      <c r="F27" s="4" t="str">
        <f>'9thR'!B27</f>
        <v>Alenka Zornada&amp;Boris Lorkovič</v>
      </c>
      <c r="G27" s="4">
        <f>'9thR'!AA27</f>
        <v>4</v>
      </c>
      <c r="H27" s="3">
        <f>MIN('1stR'!C27,'2ndR'!C27,'3rdR'!C27,'4thR'!C27,'5thR'!C27,'6thR'!C27,'7thR'!C27,'8thR'!C27,'9thR'!C27)</f>
        <v>5</v>
      </c>
      <c r="I27" s="3">
        <f>MIN('1stR'!D27,'2ndR'!D27,'3rdR'!D27,'4thR'!D27,'5thR'!D27,'6thR'!D27,'7thR'!D27,'8thR'!D27,'9thR'!D27)</f>
        <v>3</v>
      </c>
      <c r="J27" s="3">
        <f>MIN('1stR'!E27,'2ndR'!E27,'3rdR'!E27,'4thR'!E27,'5thR'!E27,'6thR'!E27,'7thR'!E27,'8thR'!E27,'9thR'!E27)</f>
        <v>3</v>
      </c>
      <c r="K27" s="3">
        <f>MIN('1stR'!F27,'2ndR'!F27,'3rdR'!F27,'4thR'!F27,'5thR'!F27,'6thR'!F27,'7thR'!F27,'8thR'!F27,'9thR'!F27)</f>
        <v>5</v>
      </c>
      <c r="L27" s="3">
        <f>MIN('1stR'!G27,'2ndR'!G27,'3rdR'!G27,'4thR'!G27,'5thR'!G27,'6thR'!G27,'7thR'!G27,'8thR'!G27,'9thR'!G27)</f>
        <v>5</v>
      </c>
      <c r="M27" s="3">
        <f>MIN('1stR'!H27,'2ndR'!H27,'3rdR'!H27,'4thR'!H27,'5thR'!H27,'6thR'!H27,'7thR'!H27,'8thR'!H27,'9thR'!H27)</f>
        <v>4</v>
      </c>
      <c r="N27" s="3">
        <f>MIN('1stR'!I27,'2ndR'!I27,'3rdR'!I27,'4thR'!I27,'5thR'!I27,'6thR'!I27,'7thR'!I27,'8thR'!I27,'9thR'!I27)</f>
        <v>3</v>
      </c>
      <c r="O27" s="3">
        <f>MIN('1stR'!J27,'2ndR'!J27,'3rdR'!J27,'4thR'!J27,'5thR'!J27,'6thR'!J27,'7thR'!J27,'8thR'!J27,'9thR'!J27)</f>
        <v>5</v>
      </c>
      <c r="P27" s="3">
        <f>MIN('1stR'!K27,'2ndR'!K27,'3rdR'!K27,'4thR'!K27,'5thR'!K27,'6thR'!K27,'7thR'!K27,'8thR'!K27,'9thR'!K27)</f>
        <v>4</v>
      </c>
      <c r="Q27" s="3">
        <f>MIN('1stR'!L27,'2ndR'!L27,'3rdR'!L27,'4thR'!L27,'5thR'!L27,'6thR'!L27,'7thR'!L27,'8thR'!L27,'9thR'!L27)</f>
        <v>4</v>
      </c>
      <c r="R27" s="3">
        <f>MIN('1stR'!M27,'2ndR'!M27,'3rdR'!M27,'4thR'!M27,'5thR'!M27,'6thR'!M27,'7thR'!M27,'8thR'!M27,'9thR'!M27)</f>
        <v>4</v>
      </c>
      <c r="S27" s="3">
        <f>MIN('1stR'!N27,'2ndR'!N27,'3rdR'!N27,'4thR'!N27,'5thR'!N27,'6thR'!N27,'7thR'!N27,'8thR'!N27,'9thR'!N27)</f>
        <v>4</v>
      </c>
      <c r="T27" s="3">
        <f>MIN('1stR'!O27,'2ndR'!O27,'3rdR'!O27,'4thR'!O27,'5thR'!O27,'6thR'!O27,'7thR'!O27,'8thR'!O27,'9thR'!O27)</f>
        <v>5</v>
      </c>
      <c r="U27" s="3">
        <f>MIN('1stR'!P27,'2ndR'!P27,'3rdR'!P27,'4thR'!P27,'5thR'!P27,'6thR'!P27,'7thR'!P27,'8thR'!P27,'9thR'!P27)</f>
        <v>6</v>
      </c>
      <c r="V27" s="3">
        <f>MIN('1stR'!Q27,'2ndR'!Q27,'3rdR'!Q27,'4thR'!Q27,'5thR'!Q27,'6thR'!Q27,'7thR'!Q27,'8thR'!Q27,'9thR'!Q27)</f>
        <v>5</v>
      </c>
      <c r="W27" s="3">
        <f>MIN('1stR'!R27,'2ndR'!R27,'3rdR'!R27,'4thR'!R27,'5thR'!R27,'6thR'!R27,'7thR'!R27,'8thR'!R27,'9thR'!R27)</f>
        <v>3</v>
      </c>
      <c r="X27" s="3">
        <f>MIN('1stR'!S27,'2ndR'!S27,'3rdR'!S27,'4thR'!S27,'5thR'!S27,'6thR'!S27,'7thR'!S27,'8thR'!S27,'9thR'!S27)</f>
        <v>4</v>
      </c>
      <c r="Y27" s="3">
        <f>MIN('1stR'!T27,'2ndR'!T27,'3rdR'!T27,'4thR'!T27,'5thR'!T27,'6thR'!T27,'7thR'!T27,'8thR'!T27,'9thR'!T27)</f>
        <v>3</v>
      </c>
      <c r="Z27" s="11">
        <f t="shared" si="8"/>
        <v>75</v>
      </c>
      <c r="AA27" s="11">
        <f t="shared" si="5"/>
        <v>75.000002699999996</v>
      </c>
      <c r="AB27" s="11">
        <f>'9thR'!V27</f>
        <v>17.100000000000001</v>
      </c>
      <c r="AC27" s="12">
        <f t="shared" si="9"/>
        <v>66.45</v>
      </c>
      <c r="AD27" s="12">
        <f t="shared" si="7"/>
        <v>66.450002699999999</v>
      </c>
    </row>
    <row r="28" spans="1:30" x14ac:dyDescent="0.35">
      <c r="A28" s="21">
        <v>22</v>
      </c>
      <c r="B28" s="17">
        <f t="shared" si="0"/>
        <v>17</v>
      </c>
      <c r="C28" s="17">
        <f t="shared" si="1"/>
        <v>15</v>
      </c>
      <c r="D28" s="9">
        <f t="shared" si="2"/>
        <v>15</v>
      </c>
      <c r="E28" s="9">
        <f t="shared" si="3"/>
        <v>15</v>
      </c>
      <c r="F28" s="4" t="str">
        <f>'9thR'!B28</f>
        <v>Irena Muster&amp;Vladimir Gurov</v>
      </c>
      <c r="G28" s="4">
        <f>'9thR'!AA28</f>
        <v>6</v>
      </c>
      <c r="H28" s="3">
        <f>MIN('1stR'!C28,'2ndR'!C28,'3rdR'!C28,'4thR'!C28,'5thR'!C28,'6thR'!C28,'7thR'!C28,'8thR'!C28,'9thR'!C28)</f>
        <v>4</v>
      </c>
      <c r="I28" s="3">
        <f>MIN('1stR'!D28,'2ndR'!D28,'3rdR'!D28,'4thR'!D28,'5thR'!D28,'6thR'!D28,'7thR'!D28,'8thR'!D28,'9thR'!D28)</f>
        <v>3</v>
      </c>
      <c r="J28" s="3">
        <f>MIN('1stR'!E28,'2ndR'!E28,'3rdR'!E28,'4thR'!E28,'5thR'!E28,'6thR'!E28,'7thR'!E28,'8thR'!E28,'9thR'!E28)</f>
        <v>3</v>
      </c>
      <c r="K28" s="3">
        <f>MIN('1stR'!F28,'2ndR'!F28,'3rdR'!F28,'4thR'!F28,'5thR'!F28,'6thR'!F28,'7thR'!F28,'8thR'!F28,'9thR'!F28)</f>
        <v>4</v>
      </c>
      <c r="L28" s="3">
        <f>MIN('1stR'!G28,'2ndR'!G28,'3rdR'!G28,'4thR'!G28,'5thR'!G28,'6thR'!G28,'7thR'!G28,'8thR'!G28,'9thR'!G28)</f>
        <v>4</v>
      </c>
      <c r="M28" s="3">
        <f>MIN('1stR'!H28,'2ndR'!H28,'3rdR'!H28,'4thR'!H28,'5thR'!H28,'6thR'!H28,'7thR'!H28,'8thR'!H28,'9thR'!H28)</f>
        <v>4</v>
      </c>
      <c r="N28" s="3">
        <f>MIN('1stR'!I28,'2ndR'!I28,'3rdR'!I28,'4thR'!I28,'5thR'!I28,'6thR'!I28,'7thR'!I28,'8thR'!I28,'9thR'!I28)</f>
        <v>3</v>
      </c>
      <c r="O28" s="3">
        <f>MIN('1stR'!J28,'2ndR'!J28,'3rdR'!J28,'4thR'!J28,'5thR'!J28,'6thR'!J28,'7thR'!J28,'8thR'!J28,'9thR'!J28)</f>
        <v>4</v>
      </c>
      <c r="P28" s="3">
        <f>MIN('1stR'!K28,'2ndR'!K28,'3rdR'!K28,'4thR'!K28,'5thR'!K28,'6thR'!K28,'7thR'!K28,'8thR'!K28,'9thR'!K28)</f>
        <v>2</v>
      </c>
      <c r="Q28" s="3">
        <f>MIN('1stR'!L28,'2ndR'!L28,'3rdR'!L28,'4thR'!L28,'5thR'!L28,'6thR'!L28,'7thR'!L28,'8thR'!L28,'9thR'!L28)</f>
        <v>4</v>
      </c>
      <c r="R28" s="3">
        <f>MIN('1stR'!M28,'2ndR'!M28,'3rdR'!M28,'4thR'!M28,'5thR'!M28,'6thR'!M28,'7thR'!M28,'8thR'!M28,'9thR'!M28)</f>
        <v>3</v>
      </c>
      <c r="S28" s="3">
        <f>MIN('1stR'!N28,'2ndR'!N28,'3rdR'!N28,'4thR'!N28,'5thR'!N28,'6thR'!N28,'7thR'!N28,'8thR'!N28,'9thR'!N28)</f>
        <v>3</v>
      </c>
      <c r="T28" s="3">
        <f>MIN('1stR'!O28,'2ndR'!O28,'3rdR'!O28,'4thR'!O28,'5thR'!O28,'6thR'!O28,'7thR'!O28,'8thR'!O28,'9thR'!O28)</f>
        <v>4</v>
      </c>
      <c r="U28" s="3">
        <f>MIN('1stR'!P28,'2ndR'!P28,'3rdR'!P28,'4thR'!P28,'5thR'!P28,'6thR'!P28,'7thR'!P28,'8thR'!P28,'9thR'!P28)</f>
        <v>4</v>
      </c>
      <c r="V28" s="3">
        <f>MIN('1stR'!Q28,'2ndR'!Q28,'3rdR'!Q28,'4thR'!Q28,'5thR'!Q28,'6thR'!Q28,'7thR'!Q28,'8thR'!Q28,'9thR'!Q28)</f>
        <v>5</v>
      </c>
      <c r="W28" s="3">
        <f>MIN('1stR'!R28,'2ndR'!R28,'3rdR'!R28,'4thR'!R28,'5thR'!R28,'6thR'!R28,'7thR'!R28,'8thR'!R28,'9thR'!R28)</f>
        <v>3</v>
      </c>
      <c r="X28" s="3">
        <f>MIN('1stR'!S28,'2ndR'!S28,'3rdR'!S28,'4thR'!S28,'5thR'!S28,'6thR'!S28,'7thR'!S28,'8thR'!S28,'9thR'!S28)</f>
        <v>4</v>
      </c>
      <c r="Y28" s="3">
        <f>MIN('1stR'!T28,'2ndR'!T28,'3rdR'!T28,'4thR'!T28,'5thR'!T28,'6thR'!T28,'7thR'!T28,'8thR'!T28,'9thR'!T28)</f>
        <v>2</v>
      </c>
      <c r="Z28" s="11">
        <f t="shared" si="8"/>
        <v>63</v>
      </c>
      <c r="AA28" s="11">
        <f t="shared" si="5"/>
        <v>63.000002799999997</v>
      </c>
      <c r="AB28" s="11">
        <f>'9thR'!V28</f>
        <v>14.5</v>
      </c>
      <c r="AC28" s="12">
        <f t="shared" si="9"/>
        <v>55.75</v>
      </c>
      <c r="AD28" s="12">
        <f t="shared" si="7"/>
        <v>55.750002799999997</v>
      </c>
    </row>
    <row r="29" spans="1:30" x14ac:dyDescent="0.35">
      <c r="A29" s="21">
        <v>23</v>
      </c>
      <c r="B29" s="17">
        <f t="shared" si="0"/>
        <v>21</v>
      </c>
      <c r="C29" s="17">
        <f t="shared" si="1"/>
        <v>22</v>
      </c>
      <c r="D29" s="9">
        <f t="shared" si="2"/>
        <v>20</v>
      </c>
      <c r="E29" s="9">
        <f t="shared" si="3"/>
        <v>22</v>
      </c>
      <c r="F29" s="4" t="str">
        <f>'9thR'!B29</f>
        <v>Aleš Maček&amp;Taja Koman</v>
      </c>
      <c r="G29" s="4">
        <f>'9thR'!AA29</f>
        <v>1</v>
      </c>
      <c r="H29" s="3">
        <f>MIN('1stR'!C29,'2ndR'!C29,'3rdR'!C29,'4thR'!C29,'5thR'!C29,'6thR'!C29,'7thR'!C29,'8thR'!C29,'9thR'!C29)</f>
        <v>4</v>
      </c>
      <c r="I29" s="3">
        <f>MIN('1stR'!D29,'2ndR'!D29,'3rdR'!D29,'4thR'!D29,'5thR'!D29,'6thR'!D29,'7thR'!D29,'8thR'!D29,'9thR'!D29)</f>
        <v>3</v>
      </c>
      <c r="J29" s="3">
        <f>MIN('1stR'!E29,'2ndR'!E29,'3rdR'!E29,'4thR'!E29,'5thR'!E29,'6thR'!E29,'7thR'!E29,'8thR'!E29,'9thR'!E29)</f>
        <v>3</v>
      </c>
      <c r="K29" s="3">
        <f>MIN('1stR'!F29,'2ndR'!F29,'3rdR'!F29,'4thR'!F29,'5thR'!F29,'6thR'!F29,'7thR'!F29,'8thR'!F29,'9thR'!F29)</f>
        <v>4</v>
      </c>
      <c r="L29" s="3">
        <f>MIN('1stR'!G29,'2ndR'!G29,'3rdR'!G29,'4thR'!G29,'5thR'!G29,'6thR'!G29,'7thR'!G29,'8thR'!G29,'9thR'!G29)</f>
        <v>4</v>
      </c>
      <c r="M29" s="3">
        <f>MIN('1stR'!H29,'2ndR'!H29,'3rdR'!H29,'4thR'!H29,'5thR'!H29,'6thR'!H29,'7thR'!H29,'8thR'!H29,'9thR'!H29)</f>
        <v>4</v>
      </c>
      <c r="N29" s="3">
        <f>MIN('1stR'!I29,'2ndR'!I29,'3rdR'!I29,'4thR'!I29,'5thR'!I29,'6thR'!I29,'7thR'!I29,'8thR'!I29,'9thR'!I29)</f>
        <v>3</v>
      </c>
      <c r="O29" s="3">
        <f>MIN('1stR'!J29,'2ndR'!J29,'3rdR'!J29,'4thR'!J29,'5thR'!J29,'6thR'!J29,'7thR'!J29,'8thR'!J29,'9thR'!J29)</f>
        <v>4</v>
      </c>
      <c r="P29" s="3">
        <f>MIN('1stR'!K29,'2ndR'!K29,'3rdR'!K29,'4thR'!K29,'5thR'!K29,'6thR'!K29,'7thR'!K29,'8thR'!K29,'9thR'!K29)</f>
        <v>3</v>
      </c>
      <c r="Q29" s="3">
        <f>MIN('1stR'!L29,'2ndR'!L29,'3rdR'!L29,'4thR'!L29,'5thR'!L29,'6thR'!L29,'7thR'!L29,'8thR'!L29,'9thR'!L29)</f>
        <v>6</v>
      </c>
      <c r="R29" s="3">
        <f>MIN('1stR'!M29,'2ndR'!M29,'3rdR'!M29,'4thR'!M29,'5thR'!M29,'6thR'!M29,'7thR'!M29,'8thR'!M29,'9thR'!M29)</f>
        <v>3</v>
      </c>
      <c r="S29" s="3">
        <f>MIN('1stR'!N29,'2ndR'!N29,'3rdR'!N29,'4thR'!N29,'5thR'!N29,'6thR'!N29,'7thR'!N29,'8thR'!N29,'9thR'!N29)</f>
        <v>3</v>
      </c>
      <c r="T29" s="3">
        <f>MIN('1stR'!O29,'2ndR'!O29,'3rdR'!O29,'4thR'!O29,'5thR'!O29,'6thR'!O29,'7thR'!O29,'8thR'!O29,'9thR'!O29)</f>
        <v>4</v>
      </c>
      <c r="U29" s="3">
        <f>MIN('1stR'!P29,'2ndR'!P29,'3rdR'!P29,'4thR'!P29,'5thR'!P29,'6thR'!P29,'7thR'!P29,'8thR'!P29,'9thR'!P29)</f>
        <v>5</v>
      </c>
      <c r="V29" s="3">
        <f>MIN('1stR'!Q29,'2ndR'!Q29,'3rdR'!Q29,'4thR'!Q29,'5thR'!Q29,'6thR'!Q29,'7thR'!Q29,'8thR'!Q29,'9thR'!Q29)</f>
        <v>4</v>
      </c>
      <c r="W29" s="3">
        <f>MIN('1stR'!R29,'2ndR'!R29,'3rdR'!R29,'4thR'!R29,'5thR'!R29,'6thR'!R29,'7thR'!R29,'8thR'!R29,'9thR'!R29)</f>
        <v>3</v>
      </c>
      <c r="X29" s="3">
        <f>MIN('1stR'!S29,'2ndR'!S29,'3rdR'!S29,'4thR'!S29,'5thR'!S29,'6thR'!S29,'7thR'!S29,'8thR'!S29,'9thR'!S29)</f>
        <v>3</v>
      </c>
      <c r="Y29" s="3">
        <f>MIN('1stR'!T29,'2ndR'!T29,'3rdR'!T29,'4thR'!T29,'5thR'!T29,'6thR'!T29,'7thR'!T29,'8thR'!T29,'9thR'!T29)</f>
        <v>3</v>
      </c>
      <c r="Z29" s="11">
        <f t="shared" si="8"/>
        <v>66</v>
      </c>
      <c r="AA29" s="11">
        <f t="shared" si="5"/>
        <v>66.000002899999998</v>
      </c>
      <c r="AB29" s="11">
        <f>'9thR'!V29</f>
        <v>9.1</v>
      </c>
      <c r="AC29" s="12">
        <f t="shared" si="9"/>
        <v>61.45</v>
      </c>
      <c r="AD29" s="12">
        <f t="shared" si="7"/>
        <v>61.450002900000001</v>
      </c>
    </row>
    <row r="30" spans="1:30" x14ac:dyDescent="0.35">
      <c r="A30" s="21">
        <v>24</v>
      </c>
      <c r="B30" s="17">
        <f t="shared" si="0"/>
        <v>24</v>
      </c>
      <c r="C30" s="17">
        <f t="shared" si="1"/>
        <v>30</v>
      </c>
      <c r="D30" s="9">
        <f t="shared" si="2"/>
        <v>23</v>
      </c>
      <c r="E30" s="9">
        <f t="shared" si="3"/>
        <v>30</v>
      </c>
      <c r="F30" s="4" t="str">
        <f>'9thR'!B30</f>
        <v>Maja &amp;Marko Stojkovič</v>
      </c>
      <c r="G30" s="4">
        <f>'9thR'!AA30</f>
        <v>1</v>
      </c>
      <c r="H30" s="3">
        <f>MIN('1stR'!C30,'2ndR'!C30,'3rdR'!C30,'4thR'!C30,'5thR'!C30,'6thR'!C30,'7thR'!C30,'8thR'!C30,'9thR'!C30)</f>
        <v>5</v>
      </c>
      <c r="I30" s="3">
        <f>MIN('1stR'!D30,'2ndR'!D30,'3rdR'!D30,'4thR'!D30,'5thR'!D30,'6thR'!D30,'7thR'!D30,'8thR'!D30,'9thR'!D30)</f>
        <v>2</v>
      </c>
      <c r="J30" s="3">
        <f>MIN('1stR'!E30,'2ndR'!E30,'3rdR'!E30,'4thR'!E30,'5thR'!E30,'6thR'!E30,'7thR'!E30,'8thR'!E30,'9thR'!E30)</f>
        <v>3</v>
      </c>
      <c r="K30" s="3">
        <f>MIN('1stR'!F30,'2ndR'!F30,'3rdR'!F30,'4thR'!F30,'5thR'!F30,'6thR'!F30,'7thR'!F30,'8thR'!F30,'9thR'!F30)</f>
        <v>4</v>
      </c>
      <c r="L30" s="3">
        <f>MIN('1stR'!G30,'2ndR'!G30,'3rdR'!G30,'4thR'!G30,'5thR'!G30,'6thR'!G30,'7thR'!G30,'8thR'!G30,'9thR'!G30)</f>
        <v>5</v>
      </c>
      <c r="M30" s="3">
        <f>MIN('1stR'!H30,'2ndR'!H30,'3rdR'!H30,'4thR'!H30,'5thR'!H30,'6thR'!H30,'7thR'!H30,'8thR'!H30,'9thR'!H30)</f>
        <v>5</v>
      </c>
      <c r="N30" s="3">
        <f>MIN('1stR'!I30,'2ndR'!I30,'3rdR'!I30,'4thR'!I30,'5thR'!I30,'6thR'!I30,'7thR'!I30,'8thR'!I30,'9thR'!I30)</f>
        <v>3</v>
      </c>
      <c r="O30" s="3">
        <f>MIN('1stR'!J30,'2ndR'!J30,'3rdR'!J30,'4thR'!J30,'5thR'!J30,'6thR'!J30,'7thR'!J30,'8thR'!J30,'9thR'!J30)</f>
        <v>5</v>
      </c>
      <c r="P30" s="3">
        <f>MIN('1stR'!K30,'2ndR'!K30,'3rdR'!K30,'4thR'!K30,'5thR'!K30,'6thR'!K30,'7thR'!K30,'8thR'!K30,'9thR'!K30)</f>
        <v>3</v>
      </c>
      <c r="Q30" s="3">
        <f>MIN('1stR'!L30,'2ndR'!L30,'3rdR'!L30,'4thR'!L30,'5thR'!L30,'6thR'!L30,'7thR'!L30,'8thR'!L30,'9thR'!L30)</f>
        <v>4</v>
      </c>
      <c r="R30" s="3">
        <f>MIN('1stR'!M30,'2ndR'!M30,'3rdR'!M30,'4thR'!M30,'5thR'!M30,'6thR'!M30,'7thR'!M30,'8thR'!M30,'9thR'!M30)</f>
        <v>4</v>
      </c>
      <c r="S30" s="3">
        <f>MIN('1stR'!N30,'2ndR'!N30,'3rdR'!N30,'4thR'!N30,'5thR'!N30,'6thR'!N30,'7thR'!N30,'8thR'!N30,'9thR'!N30)</f>
        <v>3</v>
      </c>
      <c r="T30" s="3">
        <f>MIN('1stR'!O30,'2ndR'!O30,'3rdR'!O30,'4thR'!O30,'5thR'!O30,'6thR'!O30,'7thR'!O30,'8thR'!O30,'9thR'!O30)</f>
        <v>4</v>
      </c>
      <c r="U30" s="3">
        <f>MIN('1stR'!P30,'2ndR'!P30,'3rdR'!P30,'4thR'!P30,'5thR'!P30,'6thR'!P30,'7thR'!P30,'8thR'!P30,'9thR'!P30)</f>
        <v>5</v>
      </c>
      <c r="V30" s="3">
        <f>MIN('1stR'!Q30,'2ndR'!Q30,'3rdR'!Q30,'4thR'!Q30,'5thR'!Q30,'6thR'!Q30,'7thR'!Q30,'8thR'!Q30,'9thR'!Q30)</f>
        <v>4</v>
      </c>
      <c r="W30" s="3">
        <f>MIN('1stR'!R30,'2ndR'!R30,'3rdR'!R30,'4thR'!R30,'5thR'!R30,'6thR'!R30,'7thR'!R30,'8thR'!R30,'9thR'!R30)</f>
        <v>4</v>
      </c>
      <c r="X30" s="3">
        <f>MIN('1stR'!S30,'2ndR'!S30,'3rdR'!S30,'4thR'!S30,'5thR'!S30,'6thR'!S30,'7thR'!S30,'8thR'!S30,'9thR'!S30)</f>
        <v>4</v>
      </c>
      <c r="Y30" s="3">
        <f>MIN('1stR'!T30,'2ndR'!T30,'3rdR'!T30,'4thR'!T30,'5thR'!T30,'6thR'!T30,'7thR'!T30,'8thR'!T30,'9thR'!T30)</f>
        <v>4</v>
      </c>
      <c r="Z30" s="11">
        <f t="shared" si="8"/>
        <v>71</v>
      </c>
      <c r="AA30" s="11">
        <f t="shared" si="5"/>
        <v>71.000003000000007</v>
      </c>
      <c r="AB30" s="11">
        <f>'9thR'!V30</f>
        <v>6.9</v>
      </c>
      <c r="AC30" s="12">
        <f t="shared" si="9"/>
        <v>67.55</v>
      </c>
      <c r="AD30" s="12">
        <f t="shared" si="7"/>
        <v>67.550003000000004</v>
      </c>
    </row>
    <row r="31" spans="1:30" x14ac:dyDescent="0.35">
      <c r="A31" s="21">
        <v>25</v>
      </c>
      <c r="B31" s="17">
        <f t="shared" si="0"/>
        <v>27</v>
      </c>
      <c r="C31" s="17">
        <f t="shared" si="1"/>
        <v>29</v>
      </c>
      <c r="D31" s="9">
        <f t="shared" si="2"/>
        <v>26</v>
      </c>
      <c r="E31" s="9">
        <f t="shared" si="3"/>
        <v>29</v>
      </c>
      <c r="F31" s="4" t="str">
        <f>'9thR'!B31</f>
        <v>Tatjana&amp;Silvo Svete</v>
      </c>
      <c r="G31" s="4">
        <f>'9thR'!AA31</f>
        <v>1</v>
      </c>
      <c r="H31" s="3">
        <f>MIN('1stR'!C31,'2ndR'!C31,'3rdR'!C31,'4thR'!C31,'5thR'!C31,'6thR'!C31,'7thR'!C31,'8thR'!C31,'9thR'!C31)</f>
        <v>5</v>
      </c>
      <c r="I31" s="3">
        <f>MIN('1stR'!D31,'2ndR'!D31,'3rdR'!D31,'4thR'!D31,'5thR'!D31,'6thR'!D31,'7thR'!D31,'8thR'!D31,'9thR'!D31)</f>
        <v>3</v>
      </c>
      <c r="J31" s="3">
        <f>MIN('1stR'!E31,'2ndR'!E31,'3rdR'!E31,'4thR'!E31,'5thR'!E31,'6thR'!E31,'7thR'!E31,'8thR'!E31,'9thR'!E31)</f>
        <v>4</v>
      </c>
      <c r="K31" s="3">
        <f>MIN('1stR'!F31,'2ndR'!F31,'3rdR'!F31,'4thR'!F31,'5thR'!F31,'6thR'!F31,'7thR'!F31,'8thR'!F31,'9thR'!F31)</f>
        <v>5</v>
      </c>
      <c r="L31" s="3">
        <f>MIN('1stR'!G31,'2ndR'!G31,'3rdR'!G31,'4thR'!G31,'5thR'!G31,'6thR'!G31,'7thR'!G31,'8thR'!G31,'9thR'!G31)</f>
        <v>5</v>
      </c>
      <c r="M31" s="3">
        <f>MIN('1stR'!H31,'2ndR'!H31,'3rdR'!H31,'4thR'!H31,'5thR'!H31,'6thR'!H31,'7thR'!H31,'8thR'!H31,'9thR'!H31)</f>
        <v>4</v>
      </c>
      <c r="N31" s="3">
        <f>MIN('1stR'!I31,'2ndR'!I31,'3rdR'!I31,'4thR'!I31,'5thR'!I31,'6thR'!I31,'7thR'!I31,'8thR'!I31,'9thR'!I31)</f>
        <v>2</v>
      </c>
      <c r="O31" s="3">
        <f>MIN('1stR'!J31,'2ndR'!J31,'3rdR'!J31,'4thR'!J31,'5thR'!J31,'6thR'!J31,'7thR'!J31,'8thR'!J31,'9thR'!J31)</f>
        <v>4</v>
      </c>
      <c r="P31" s="3">
        <f>MIN('1stR'!K31,'2ndR'!K31,'3rdR'!K31,'4thR'!K31,'5thR'!K31,'6thR'!K31,'7thR'!K31,'8thR'!K31,'9thR'!K31)</f>
        <v>3</v>
      </c>
      <c r="Q31" s="3">
        <f>MIN('1stR'!L31,'2ndR'!L31,'3rdR'!L31,'4thR'!L31,'5thR'!L31,'6thR'!L31,'7thR'!L31,'8thR'!L31,'9thR'!L31)</f>
        <v>5</v>
      </c>
      <c r="R31" s="3">
        <f>MIN('1stR'!M31,'2ndR'!M31,'3rdR'!M31,'4thR'!M31,'5thR'!M31,'6thR'!M31,'7thR'!M31,'8thR'!M31,'9thR'!M31)</f>
        <v>5</v>
      </c>
      <c r="S31" s="3">
        <f>MIN('1stR'!N31,'2ndR'!N31,'3rdR'!N31,'4thR'!N31,'5thR'!N31,'6thR'!N31,'7thR'!N31,'8thR'!N31,'9thR'!N31)</f>
        <v>4</v>
      </c>
      <c r="T31" s="3">
        <f>MIN('1stR'!O31,'2ndR'!O31,'3rdR'!O31,'4thR'!O31,'5thR'!O31,'6thR'!O31,'7thR'!O31,'8thR'!O31,'9thR'!O31)</f>
        <v>5</v>
      </c>
      <c r="U31" s="3">
        <f>MIN('1stR'!P31,'2ndR'!P31,'3rdR'!P31,'4thR'!P31,'5thR'!P31,'6thR'!P31,'7thR'!P31,'8thR'!P31,'9thR'!P31)</f>
        <v>4</v>
      </c>
      <c r="V31" s="3">
        <f>MIN('1stR'!Q31,'2ndR'!Q31,'3rdR'!Q31,'4thR'!Q31,'5thR'!Q31,'6thR'!Q31,'7thR'!Q31,'8thR'!Q31,'9thR'!Q31)</f>
        <v>4</v>
      </c>
      <c r="W31" s="3">
        <f>MIN('1stR'!R31,'2ndR'!R31,'3rdR'!R31,'4thR'!R31,'5thR'!R31,'6thR'!R31,'7thR'!R31,'8thR'!R31,'9thR'!R31)</f>
        <v>3</v>
      </c>
      <c r="X31" s="3">
        <f>MIN('1stR'!S31,'2ndR'!S31,'3rdR'!S31,'4thR'!S31,'5thR'!S31,'6thR'!S31,'7thR'!S31,'8thR'!S31,'9thR'!S31)</f>
        <v>5</v>
      </c>
      <c r="Y31" s="3">
        <f>MIN('1stR'!T31,'2ndR'!T31,'3rdR'!T31,'4thR'!T31,'5thR'!T31,'6thR'!T31,'7thR'!T31,'8thR'!T31,'9thR'!T31)</f>
        <v>3</v>
      </c>
      <c r="Z31" s="11">
        <f t="shared" si="8"/>
        <v>73</v>
      </c>
      <c r="AA31" s="11">
        <f t="shared" si="5"/>
        <v>73.000003100000001</v>
      </c>
      <c r="AB31" s="11">
        <f>'9thR'!V31</f>
        <v>11</v>
      </c>
      <c r="AC31" s="12">
        <f t="shared" si="9"/>
        <v>67.5</v>
      </c>
      <c r="AD31" s="12">
        <f t="shared" si="7"/>
        <v>67.500003100000001</v>
      </c>
    </row>
    <row r="32" spans="1:30" x14ac:dyDescent="0.35">
      <c r="A32" s="21">
        <v>26</v>
      </c>
      <c r="B32" s="17">
        <f t="shared" si="0"/>
        <v>19</v>
      </c>
      <c r="C32" s="17">
        <f t="shared" si="1"/>
        <v>20</v>
      </c>
      <c r="D32" s="9">
        <f t="shared" si="2"/>
        <v>19</v>
      </c>
      <c r="E32" s="9">
        <f t="shared" si="3"/>
        <v>20</v>
      </c>
      <c r="F32" s="4" t="str">
        <f>'9thR'!B32</f>
        <v>Boštjan Bergoč&amp;Bojan Hribar</v>
      </c>
      <c r="G32" s="4">
        <f>'9thR'!AA32</f>
        <v>2</v>
      </c>
      <c r="H32" s="3">
        <f>MIN('1stR'!C32,'2ndR'!C32,'3rdR'!C32,'4thR'!C32,'5thR'!C32,'6thR'!C32,'7thR'!C32,'8thR'!C32,'9thR'!C32)</f>
        <v>4</v>
      </c>
      <c r="I32" s="3">
        <f>MIN('1stR'!D32,'2ndR'!D32,'3rdR'!D32,'4thR'!D32,'5thR'!D32,'6thR'!D32,'7thR'!D32,'8thR'!D32,'9thR'!D32)</f>
        <v>3</v>
      </c>
      <c r="J32" s="3">
        <f>MIN('1stR'!E32,'2ndR'!E32,'3rdR'!E32,'4thR'!E32,'5thR'!E32,'6thR'!E32,'7thR'!E32,'8thR'!E32,'9thR'!E32)</f>
        <v>3</v>
      </c>
      <c r="K32" s="3">
        <f>MIN('1stR'!F32,'2ndR'!F32,'3rdR'!F32,'4thR'!F32,'5thR'!F32,'6thR'!F32,'7thR'!F32,'8thR'!F32,'9thR'!F32)</f>
        <v>4</v>
      </c>
      <c r="L32" s="3">
        <f>MIN('1stR'!G32,'2ndR'!G32,'3rdR'!G32,'4thR'!G32,'5thR'!G32,'6thR'!G32,'7thR'!G32,'8thR'!G32,'9thR'!G32)</f>
        <v>5</v>
      </c>
      <c r="M32" s="3">
        <f>MIN('1stR'!H32,'2ndR'!H32,'3rdR'!H32,'4thR'!H32,'5thR'!H32,'6thR'!H32,'7thR'!H32,'8thR'!H32,'9thR'!H32)</f>
        <v>4</v>
      </c>
      <c r="N32" s="3">
        <f>MIN('1stR'!I32,'2ndR'!I32,'3rdR'!I32,'4thR'!I32,'5thR'!I32,'6thR'!I32,'7thR'!I32,'8thR'!I32,'9thR'!I32)</f>
        <v>3</v>
      </c>
      <c r="O32" s="3">
        <f>MIN('1stR'!J32,'2ndR'!J32,'3rdR'!J32,'4thR'!J32,'5thR'!J32,'6thR'!J32,'7thR'!J32,'8thR'!J32,'9thR'!J32)</f>
        <v>4</v>
      </c>
      <c r="P32" s="3">
        <f>MIN('1stR'!K32,'2ndR'!K32,'3rdR'!K32,'4thR'!K32,'5thR'!K32,'6thR'!K32,'7thR'!K32,'8thR'!K32,'9thR'!K32)</f>
        <v>3</v>
      </c>
      <c r="Q32" s="3">
        <f>MIN('1stR'!L32,'2ndR'!L32,'3rdR'!L32,'4thR'!L32,'5thR'!L32,'6thR'!L32,'7thR'!L32,'8thR'!L32,'9thR'!L32)</f>
        <v>4</v>
      </c>
      <c r="R32" s="3">
        <f>MIN('1stR'!M32,'2ndR'!M32,'3rdR'!M32,'4thR'!M32,'5thR'!M32,'6thR'!M32,'7thR'!M32,'8thR'!M32,'9thR'!M32)</f>
        <v>3</v>
      </c>
      <c r="S32" s="3">
        <f>MIN('1stR'!N32,'2ndR'!N32,'3rdR'!N32,'4thR'!N32,'5thR'!N32,'6thR'!N32,'7thR'!N32,'8thR'!N32,'9thR'!N32)</f>
        <v>3</v>
      </c>
      <c r="T32" s="3">
        <f>MIN('1stR'!O32,'2ndR'!O32,'3rdR'!O32,'4thR'!O32,'5thR'!O32,'6thR'!O32,'7thR'!O32,'8thR'!O32,'9thR'!O32)</f>
        <v>4</v>
      </c>
      <c r="U32" s="3">
        <f>MIN('1stR'!P32,'2ndR'!P32,'3rdR'!P32,'4thR'!P32,'5thR'!P32,'6thR'!P32,'7thR'!P32,'8thR'!P32,'9thR'!P32)</f>
        <v>4</v>
      </c>
      <c r="V32" s="3">
        <f>MIN('1stR'!Q32,'2ndR'!Q32,'3rdR'!Q32,'4thR'!Q32,'5thR'!Q32,'6thR'!Q32,'7thR'!Q32,'8thR'!Q32,'9thR'!Q32)</f>
        <v>4</v>
      </c>
      <c r="W32" s="3">
        <f>MIN('1stR'!R32,'2ndR'!R32,'3rdR'!R32,'4thR'!R32,'5thR'!R32,'6thR'!R32,'7thR'!R32,'8thR'!R32,'9thR'!R32)</f>
        <v>3</v>
      </c>
      <c r="X32" s="3">
        <f>MIN('1stR'!S32,'2ndR'!S32,'3rdR'!S32,'4thR'!S32,'5thR'!S32,'6thR'!S32,'7thR'!S32,'8thR'!S32,'9thR'!S32)</f>
        <v>4</v>
      </c>
      <c r="Y32" s="3">
        <f>MIN('1stR'!T32,'2ndR'!T32,'3rdR'!T32,'4thR'!T32,'5thR'!T32,'6thR'!T32,'7thR'!T32,'8thR'!T32,'9thR'!T32)</f>
        <v>3</v>
      </c>
      <c r="Z32" s="11">
        <f t="shared" si="8"/>
        <v>65</v>
      </c>
      <c r="AA32" s="11">
        <f t="shared" si="5"/>
        <v>65.000003199999995</v>
      </c>
      <c r="AB32" s="11">
        <f>'9thR'!V32</f>
        <v>10</v>
      </c>
      <c r="AC32" s="12">
        <f t="shared" si="9"/>
        <v>60</v>
      </c>
      <c r="AD32" s="12">
        <f t="shared" si="7"/>
        <v>60.000003200000002</v>
      </c>
    </row>
    <row r="33" spans="1:30" x14ac:dyDescent="0.35">
      <c r="A33" s="21">
        <v>27</v>
      </c>
      <c r="B33" s="17">
        <f t="shared" si="0"/>
        <v>22</v>
      </c>
      <c r="C33" s="17">
        <f t="shared" si="1"/>
        <v>21</v>
      </c>
      <c r="D33" s="9">
        <f t="shared" si="2"/>
        <v>22</v>
      </c>
      <c r="E33" s="9">
        <f t="shared" si="3"/>
        <v>21</v>
      </c>
      <c r="F33" s="4" t="str">
        <f>'9thR'!B33</f>
        <v>Tim Rebolj&amp;Matjaž Praznik</v>
      </c>
      <c r="G33" s="4">
        <f>'9thR'!AA33</f>
        <v>3</v>
      </c>
      <c r="H33" s="3">
        <f>MIN('1stR'!C33,'2ndR'!C33,'3rdR'!C33,'4thR'!C33,'5thR'!C33,'6thR'!C33,'7thR'!C33,'8thR'!C33,'9thR'!C33)</f>
        <v>4</v>
      </c>
      <c r="I33" s="3">
        <f>MIN('1stR'!D33,'2ndR'!D33,'3rdR'!D33,'4thR'!D33,'5thR'!D33,'6thR'!D33,'7thR'!D33,'8thR'!D33,'9thR'!D33)</f>
        <v>3</v>
      </c>
      <c r="J33" s="3">
        <f>MIN('1stR'!E33,'2ndR'!E33,'3rdR'!E33,'4thR'!E33,'5thR'!E33,'6thR'!E33,'7thR'!E33,'8thR'!E33,'9thR'!E33)</f>
        <v>4</v>
      </c>
      <c r="K33" s="3">
        <f>MIN('1stR'!F33,'2ndR'!F33,'3rdR'!F33,'4thR'!F33,'5thR'!F33,'6thR'!F33,'7thR'!F33,'8thR'!F33,'9thR'!F33)</f>
        <v>4</v>
      </c>
      <c r="L33" s="3">
        <f>MIN('1stR'!G33,'2ndR'!G33,'3rdR'!G33,'4thR'!G33,'5thR'!G33,'6thR'!G33,'7thR'!G33,'8thR'!G33,'9thR'!G33)</f>
        <v>5</v>
      </c>
      <c r="M33" s="3">
        <f>MIN('1stR'!H33,'2ndR'!H33,'3rdR'!H33,'4thR'!H33,'5thR'!H33,'6thR'!H33,'7thR'!H33,'8thR'!H33,'9thR'!H33)</f>
        <v>4</v>
      </c>
      <c r="N33" s="3">
        <f>MIN('1stR'!I33,'2ndR'!I33,'3rdR'!I33,'4thR'!I33,'5thR'!I33,'6thR'!I33,'7thR'!I33,'8thR'!I33,'9thR'!I33)</f>
        <v>4</v>
      </c>
      <c r="O33" s="3">
        <f>MIN('1stR'!J33,'2ndR'!J33,'3rdR'!J33,'4thR'!J33,'5thR'!J33,'6thR'!J33,'7thR'!J33,'8thR'!J33,'9thR'!J33)</f>
        <v>4</v>
      </c>
      <c r="P33" s="3">
        <f>MIN('1stR'!K33,'2ndR'!K33,'3rdR'!K33,'4thR'!K33,'5thR'!K33,'6thR'!K33,'7thR'!K33,'8thR'!K33,'9thR'!K33)</f>
        <v>3</v>
      </c>
      <c r="Q33" s="3">
        <f>MIN('1stR'!L33,'2ndR'!L33,'3rdR'!L33,'4thR'!L33,'5thR'!L33,'6thR'!L33,'7thR'!L33,'8thR'!L33,'9thR'!L33)</f>
        <v>5</v>
      </c>
      <c r="R33" s="3">
        <f>MIN('1stR'!M33,'2ndR'!M33,'3rdR'!M33,'4thR'!M33,'5thR'!M33,'6thR'!M33,'7thR'!M33,'8thR'!M33,'9thR'!M33)</f>
        <v>2</v>
      </c>
      <c r="S33" s="3">
        <f>MIN('1stR'!N33,'2ndR'!N33,'3rdR'!N33,'4thR'!N33,'5thR'!N33,'6thR'!N33,'7thR'!N33,'8thR'!N33,'9thR'!N33)</f>
        <v>4</v>
      </c>
      <c r="T33" s="3">
        <f>MIN('1stR'!O33,'2ndR'!O33,'3rdR'!O33,'4thR'!O33,'5thR'!O33,'6thR'!O33,'7thR'!O33,'8thR'!O33,'9thR'!O33)</f>
        <v>4</v>
      </c>
      <c r="U33" s="3">
        <f>MIN('1stR'!P33,'2ndR'!P33,'3rdR'!P33,'4thR'!P33,'5thR'!P33,'6thR'!P33,'7thR'!P33,'8thR'!P33,'9thR'!P33)</f>
        <v>6</v>
      </c>
      <c r="V33" s="3">
        <f>MIN('1stR'!Q33,'2ndR'!Q33,'3rdR'!Q33,'4thR'!Q33,'5thR'!Q33,'6thR'!Q33,'7thR'!Q33,'8thR'!Q33,'9thR'!Q33)</f>
        <v>5</v>
      </c>
      <c r="W33" s="3">
        <f>MIN('1stR'!R33,'2ndR'!R33,'3rdR'!R33,'4thR'!R33,'5thR'!R33,'6thR'!R33,'7thR'!R33,'8thR'!R33,'9thR'!R33)</f>
        <v>3</v>
      </c>
      <c r="X33" s="3">
        <f>MIN('1stR'!S33,'2ndR'!S33,'3rdR'!S33,'4thR'!S33,'5thR'!S33,'6thR'!S33,'7thR'!S33,'8thR'!S33,'9thR'!S33)</f>
        <v>4</v>
      </c>
      <c r="Y33" s="3">
        <f>MIN('1stR'!T33,'2ndR'!T33,'3rdR'!T33,'4thR'!T33,'5thR'!T33,'6thR'!T33,'7thR'!T33,'8thR'!T33,'9thR'!T33)</f>
        <v>2</v>
      </c>
      <c r="Z33" s="11">
        <f t="shared" si="8"/>
        <v>70</v>
      </c>
      <c r="AA33" s="11">
        <f t="shared" si="5"/>
        <v>70.000003300000003</v>
      </c>
      <c r="AB33" s="11">
        <f>'9thR'!V33</f>
        <v>18.5</v>
      </c>
      <c r="AC33" s="12">
        <f t="shared" si="9"/>
        <v>60.75</v>
      </c>
      <c r="AD33" s="12">
        <f t="shared" si="7"/>
        <v>60.750003300000003</v>
      </c>
    </row>
    <row r="34" spans="1:30" x14ac:dyDescent="0.35">
      <c r="A34" s="21">
        <v>28</v>
      </c>
      <c r="B34" s="17">
        <f t="shared" si="0"/>
        <v>18</v>
      </c>
      <c r="C34" s="17">
        <f t="shared" si="1"/>
        <v>16</v>
      </c>
      <c r="D34" s="9">
        <f t="shared" si="2"/>
        <v>18</v>
      </c>
      <c r="E34" s="9">
        <f t="shared" si="3"/>
        <v>16</v>
      </c>
      <c r="F34" s="4" t="str">
        <f>'9thR'!B34</f>
        <v>Ani&amp;Zoran Klemenčič</v>
      </c>
      <c r="G34" s="4">
        <f>'9thR'!AA34</f>
        <v>4</v>
      </c>
      <c r="H34" s="3">
        <f>MIN('1stR'!C34,'2ndR'!C34,'3rdR'!C34,'4thR'!C34,'5thR'!C34,'6thR'!C34,'7thR'!C34,'8thR'!C34,'9thR'!C34)</f>
        <v>4</v>
      </c>
      <c r="I34" s="3">
        <f>MIN('1stR'!D34,'2ndR'!D34,'3rdR'!D34,'4thR'!D34,'5thR'!D34,'6thR'!D34,'7thR'!D34,'8thR'!D34,'9thR'!D34)</f>
        <v>3</v>
      </c>
      <c r="J34" s="3">
        <f>MIN('1stR'!E34,'2ndR'!E34,'3rdR'!E34,'4thR'!E34,'5thR'!E34,'6thR'!E34,'7thR'!E34,'8thR'!E34,'9thR'!E34)</f>
        <v>3</v>
      </c>
      <c r="K34" s="3">
        <f>MIN('1stR'!F34,'2ndR'!F34,'3rdR'!F34,'4thR'!F34,'5thR'!F34,'6thR'!F34,'7thR'!F34,'8thR'!F34,'9thR'!F34)</f>
        <v>4</v>
      </c>
      <c r="L34" s="3">
        <f>MIN('1stR'!G34,'2ndR'!G34,'3rdR'!G34,'4thR'!G34,'5thR'!G34,'6thR'!G34,'7thR'!G34,'8thR'!G34,'9thR'!G34)</f>
        <v>4</v>
      </c>
      <c r="M34" s="3">
        <f>MIN('1stR'!H34,'2ndR'!H34,'3rdR'!H34,'4thR'!H34,'5thR'!H34,'6thR'!H34,'7thR'!H34,'8thR'!H34,'9thR'!H34)</f>
        <v>4</v>
      </c>
      <c r="N34" s="3">
        <f>MIN('1stR'!I34,'2ndR'!I34,'3rdR'!I34,'4thR'!I34,'5thR'!I34,'6thR'!I34,'7thR'!I34,'8thR'!I34,'9thR'!I34)</f>
        <v>3</v>
      </c>
      <c r="O34" s="3">
        <f>MIN('1stR'!J34,'2ndR'!J34,'3rdR'!J34,'4thR'!J34,'5thR'!J34,'6thR'!J34,'7thR'!J34,'8thR'!J34,'9thR'!J34)</f>
        <v>4</v>
      </c>
      <c r="P34" s="3">
        <f>MIN('1stR'!K34,'2ndR'!K34,'3rdR'!K34,'4thR'!K34,'5thR'!K34,'6thR'!K34,'7thR'!K34,'8thR'!K34,'9thR'!K34)</f>
        <v>3</v>
      </c>
      <c r="Q34" s="3">
        <f>MIN('1stR'!L34,'2ndR'!L34,'3rdR'!L34,'4thR'!L34,'5thR'!L34,'6thR'!L34,'7thR'!L34,'8thR'!L34,'9thR'!L34)</f>
        <v>4</v>
      </c>
      <c r="R34" s="3">
        <f>MIN('1stR'!M34,'2ndR'!M34,'3rdR'!M34,'4thR'!M34,'5thR'!M34,'6thR'!M34,'7thR'!M34,'8thR'!M34,'9thR'!M34)</f>
        <v>3</v>
      </c>
      <c r="S34" s="3">
        <f>MIN('1stR'!N34,'2ndR'!N34,'3rdR'!N34,'4thR'!N34,'5thR'!N34,'6thR'!N34,'7thR'!N34,'8thR'!N34,'9thR'!N34)</f>
        <v>4</v>
      </c>
      <c r="T34" s="3">
        <f>MIN('1stR'!O34,'2ndR'!O34,'3rdR'!O34,'4thR'!O34,'5thR'!O34,'6thR'!O34,'7thR'!O34,'8thR'!O34,'9thR'!O34)</f>
        <v>4</v>
      </c>
      <c r="U34" s="3">
        <f>MIN('1stR'!P34,'2ndR'!P34,'3rdR'!P34,'4thR'!P34,'5thR'!P34,'6thR'!P34,'7thR'!P34,'8thR'!P34,'9thR'!P34)</f>
        <v>4</v>
      </c>
      <c r="V34" s="3">
        <f>MIN('1stR'!Q34,'2ndR'!Q34,'3rdR'!Q34,'4thR'!Q34,'5thR'!Q34,'6thR'!Q34,'7thR'!Q34,'8thR'!Q34,'9thR'!Q34)</f>
        <v>3</v>
      </c>
      <c r="W34" s="3">
        <f>MIN('1stR'!R34,'2ndR'!R34,'3rdR'!R34,'4thR'!R34,'5thR'!R34,'6thR'!R34,'7thR'!R34,'8thR'!R34,'9thR'!R34)</f>
        <v>3</v>
      </c>
      <c r="X34" s="3">
        <f>MIN('1stR'!S34,'2ndR'!S34,'3rdR'!S34,'4thR'!S34,'5thR'!S34,'6thR'!S34,'7thR'!S34,'8thR'!S34,'9thR'!S34)</f>
        <v>3</v>
      </c>
      <c r="Y34" s="3">
        <f>MIN('1stR'!T34,'2ndR'!T34,'3rdR'!T34,'4thR'!T34,'5thR'!T34,'6thR'!T34,'7thR'!T34,'8thR'!T34,'9thR'!T34)</f>
        <v>4</v>
      </c>
      <c r="Z34" s="11">
        <f t="shared" si="8"/>
        <v>64</v>
      </c>
      <c r="AA34" s="11">
        <f t="shared" si="5"/>
        <v>64.000003399999997</v>
      </c>
      <c r="AB34" s="11">
        <f>'9thR'!V34</f>
        <v>15.8</v>
      </c>
      <c r="AC34" s="12">
        <f t="shared" si="9"/>
        <v>56.1</v>
      </c>
      <c r="AD34" s="12">
        <f t="shared" si="7"/>
        <v>56.100003399999999</v>
      </c>
    </row>
    <row r="35" spans="1:30" x14ac:dyDescent="0.35">
      <c r="A35" s="21">
        <v>29</v>
      </c>
      <c r="B35" s="17">
        <f t="shared" si="0"/>
        <v>32</v>
      </c>
      <c r="C35" s="17">
        <f t="shared" si="1"/>
        <v>32</v>
      </c>
      <c r="D35" s="9">
        <f t="shared" si="2"/>
        <v>32</v>
      </c>
      <c r="E35" s="9">
        <f t="shared" si="3"/>
        <v>32</v>
      </c>
      <c r="F35" s="4" t="str">
        <f>'9thR'!B35</f>
        <v>Cvetka Burja&amp;Saša Bohinc</v>
      </c>
      <c r="G35" s="4">
        <f>'9thR'!AA35</f>
        <v>1</v>
      </c>
      <c r="H35" s="3">
        <f>MIN('1stR'!C35,'2ndR'!C35,'3rdR'!C35,'4thR'!C35,'5thR'!C35,'6thR'!C35,'7thR'!C35,'8thR'!C35,'9thR'!C35)</f>
        <v>6</v>
      </c>
      <c r="I35" s="3">
        <f>MIN('1stR'!D35,'2ndR'!D35,'3rdR'!D35,'4thR'!D35,'5thR'!D35,'6thR'!D35,'7thR'!D35,'8thR'!D35,'9thR'!D35)</f>
        <v>3</v>
      </c>
      <c r="J35" s="3">
        <f>MIN('1stR'!E35,'2ndR'!E35,'3rdR'!E35,'4thR'!E35,'5thR'!E35,'6thR'!E35,'7thR'!E35,'8thR'!E35,'9thR'!E35)</f>
        <v>4</v>
      </c>
      <c r="K35" s="3">
        <f>MIN('1stR'!F35,'2ndR'!F35,'3rdR'!F35,'4thR'!F35,'5thR'!F35,'6thR'!F35,'7thR'!F35,'8thR'!F35,'9thR'!F35)</f>
        <v>6</v>
      </c>
      <c r="L35" s="3">
        <f>MIN('1stR'!G35,'2ndR'!G35,'3rdR'!G35,'4thR'!G35,'5thR'!G35,'6thR'!G35,'7thR'!G35,'8thR'!G35,'9thR'!G35)</f>
        <v>6</v>
      </c>
      <c r="M35" s="3">
        <f>MIN('1stR'!H35,'2ndR'!H35,'3rdR'!H35,'4thR'!H35,'5thR'!H35,'6thR'!H35,'7thR'!H35,'8thR'!H35,'9thR'!H35)</f>
        <v>5</v>
      </c>
      <c r="N35" s="3">
        <f>MIN('1stR'!I35,'2ndR'!I35,'3rdR'!I35,'4thR'!I35,'5thR'!I35,'6thR'!I35,'7thR'!I35,'8thR'!I35,'9thR'!I35)</f>
        <v>3</v>
      </c>
      <c r="O35" s="3">
        <f>MIN('1stR'!J35,'2ndR'!J35,'3rdR'!J35,'4thR'!J35,'5thR'!J35,'6thR'!J35,'7thR'!J35,'8thR'!J35,'9thR'!J35)</f>
        <v>7</v>
      </c>
      <c r="P35" s="3">
        <f>MIN('1stR'!K35,'2ndR'!K35,'3rdR'!K35,'4thR'!K35,'5thR'!K35,'6thR'!K35,'7thR'!K35,'8thR'!K35,'9thR'!K35)</f>
        <v>4</v>
      </c>
      <c r="Q35" s="3">
        <f>MIN('1stR'!L35,'2ndR'!L35,'3rdR'!L35,'4thR'!L35,'5thR'!L35,'6thR'!L35,'7thR'!L35,'8thR'!L35,'9thR'!L35)</f>
        <v>6</v>
      </c>
      <c r="R35" s="3">
        <f>MIN('1stR'!M35,'2ndR'!M35,'3rdR'!M35,'4thR'!M35,'5thR'!M35,'6thR'!M35,'7thR'!M35,'8thR'!M35,'9thR'!M35)</f>
        <v>5</v>
      </c>
      <c r="S35" s="3">
        <f>MIN('1stR'!N35,'2ndR'!N35,'3rdR'!N35,'4thR'!N35,'5thR'!N35,'6thR'!N35,'7thR'!N35,'8thR'!N35,'9thR'!N35)</f>
        <v>5</v>
      </c>
      <c r="T35" s="3">
        <f>MIN('1stR'!O35,'2ndR'!O35,'3rdR'!O35,'4thR'!O35,'5thR'!O35,'6thR'!O35,'7thR'!O35,'8thR'!O35,'9thR'!O35)</f>
        <v>4</v>
      </c>
      <c r="U35" s="3">
        <f>MIN('1stR'!P35,'2ndR'!P35,'3rdR'!P35,'4thR'!P35,'5thR'!P35,'6thR'!P35,'7thR'!P35,'8thR'!P35,'9thR'!P35)</f>
        <v>5</v>
      </c>
      <c r="V35" s="3">
        <f>MIN('1stR'!Q35,'2ndR'!Q35,'3rdR'!Q35,'4thR'!Q35,'5thR'!Q35,'6thR'!Q35,'7thR'!Q35,'8thR'!Q35,'9thR'!Q35)</f>
        <v>5</v>
      </c>
      <c r="W35" s="3">
        <f>MIN('1stR'!R35,'2ndR'!R35,'3rdR'!R35,'4thR'!R35,'5thR'!R35,'6thR'!R35,'7thR'!R35,'8thR'!R35,'9thR'!R35)</f>
        <v>4</v>
      </c>
      <c r="X35" s="3">
        <f>MIN('1stR'!S35,'2ndR'!S35,'3rdR'!S35,'4thR'!S35,'5thR'!S35,'6thR'!S35,'7thR'!S35,'8thR'!S35,'9thR'!S35)</f>
        <v>6</v>
      </c>
      <c r="Y35" s="3">
        <f>MIN('1stR'!T35,'2ndR'!T35,'3rdR'!T35,'4thR'!T35,'5thR'!T35,'6thR'!T35,'7thR'!T35,'8thR'!T35,'9thR'!T35)</f>
        <v>3</v>
      </c>
      <c r="Z35" s="11">
        <f t="shared" si="8"/>
        <v>87</v>
      </c>
      <c r="AA35" s="11">
        <f t="shared" si="5"/>
        <v>87.000003500000005</v>
      </c>
      <c r="AB35" s="11">
        <f>'9thR'!V35</f>
        <v>18.3</v>
      </c>
      <c r="AC35" s="12">
        <f t="shared" si="9"/>
        <v>77.849999999999994</v>
      </c>
      <c r="AD35" s="12">
        <f t="shared" si="7"/>
        <v>77.8500035</v>
      </c>
    </row>
    <row r="36" spans="1:30" x14ac:dyDescent="0.35">
      <c r="A36" s="21">
        <v>30</v>
      </c>
      <c r="B36" s="17">
        <f t="shared" si="0"/>
        <v>28</v>
      </c>
      <c r="C36" s="17">
        <f t="shared" si="1"/>
        <v>26</v>
      </c>
      <c r="D36" s="9">
        <f t="shared" si="2"/>
        <v>26</v>
      </c>
      <c r="E36" s="9">
        <f t="shared" si="3"/>
        <v>26</v>
      </c>
      <c r="F36" s="4" t="str">
        <f>'9thR'!B36</f>
        <v>Tone&amp;Polde Petek</v>
      </c>
      <c r="G36" s="4">
        <f>'9thR'!AA36</f>
        <v>1</v>
      </c>
      <c r="H36" s="3">
        <f>MIN('1stR'!C36,'2ndR'!C36,'3rdR'!C36,'4thR'!C36,'5thR'!C36,'6thR'!C36,'7thR'!C36,'8thR'!C36,'9thR'!C36)</f>
        <v>4</v>
      </c>
      <c r="I36" s="3">
        <f>MIN('1stR'!D36,'2ndR'!D36,'3rdR'!D36,'4thR'!D36,'5thR'!D36,'6thR'!D36,'7thR'!D36,'8thR'!D36,'9thR'!D36)</f>
        <v>3</v>
      </c>
      <c r="J36" s="3">
        <f>MIN('1stR'!E36,'2ndR'!E36,'3rdR'!E36,'4thR'!E36,'5thR'!E36,'6thR'!E36,'7thR'!E36,'8thR'!E36,'9thR'!E36)</f>
        <v>3</v>
      </c>
      <c r="K36" s="3">
        <f>MIN('1stR'!F36,'2ndR'!F36,'3rdR'!F36,'4thR'!F36,'5thR'!F36,'6thR'!F36,'7thR'!F36,'8thR'!F36,'9thR'!F36)</f>
        <v>4</v>
      </c>
      <c r="L36" s="3">
        <f>MIN('1stR'!G36,'2ndR'!G36,'3rdR'!G36,'4thR'!G36,'5thR'!G36,'6thR'!G36,'7thR'!G36,'8thR'!G36,'9thR'!G36)</f>
        <v>5</v>
      </c>
      <c r="M36" s="3">
        <f>MIN('1stR'!H36,'2ndR'!H36,'3rdR'!H36,'4thR'!H36,'5thR'!H36,'6thR'!H36,'7thR'!H36,'8thR'!H36,'9thR'!H36)</f>
        <v>5</v>
      </c>
      <c r="N36" s="3">
        <f>MIN('1stR'!I36,'2ndR'!I36,'3rdR'!I36,'4thR'!I36,'5thR'!I36,'6thR'!I36,'7thR'!I36,'8thR'!I36,'9thR'!I36)</f>
        <v>4</v>
      </c>
      <c r="O36" s="3">
        <f>MIN('1stR'!J36,'2ndR'!J36,'3rdR'!J36,'4thR'!J36,'5thR'!J36,'6thR'!J36,'7thR'!J36,'8thR'!J36,'9thR'!J36)</f>
        <v>5</v>
      </c>
      <c r="P36" s="3">
        <f>MIN('1stR'!K36,'2ndR'!K36,'3rdR'!K36,'4thR'!K36,'5thR'!K36,'6thR'!K36,'7thR'!K36,'8thR'!K36,'9thR'!K36)</f>
        <v>4</v>
      </c>
      <c r="Q36" s="3">
        <f>MIN('1stR'!L36,'2ndR'!L36,'3rdR'!L36,'4thR'!L36,'5thR'!L36,'6thR'!L36,'7thR'!L36,'8thR'!L36,'9thR'!L36)</f>
        <v>5</v>
      </c>
      <c r="R36" s="3">
        <f>MIN('1stR'!M36,'2ndR'!M36,'3rdR'!M36,'4thR'!M36,'5thR'!M36,'6thR'!M36,'7thR'!M36,'8thR'!M36,'9thR'!M36)</f>
        <v>5</v>
      </c>
      <c r="S36" s="3">
        <f>MIN('1stR'!N36,'2ndR'!N36,'3rdR'!N36,'4thR'!N36,'5thR'!N36,'6thR'!N36,'7thR'!N36,'8thR'!N36,'9thR'!N36)</f>
        <v>3</v>
      </c>
      <c r="T36" s="3">
        <f>MIN('1stR'!O36,'2ndR'!O36,'3rdR'!O36,'4thR'!O36,'5thR'!O36,'6thR'!O36,'7thR'!O36,'8thR'!O36,'9thR'!O36)</f>
        <v>4</v>
      </c>
      <c r="U36" s="3">
        <f>MIN('1stR'!P36,'2ndR'!P36,'3rdR'!P36,'4thR'!P36,'5thR'!P36,'6thR'!P36,'7thR'!P36,'8thR'!P36,'9thR'!P36)</f>
        <v>4</v>
      </c>
      <c r="V36" s="3">
        <f>MIN('1stR'!Q36,'2ndR'!Q36,'3rdR'!Q36,'4thR'!Q36,'5thR'!Q36,'6thR'!Q36,'7thR'!Q36,'8thR'!Q36,'9thR'!Q36)</f>
        <v>3</v>
      </c>
      <c r="W36" s="3">
        <f>MIN('1stR'!R36,'2ndR'!R36,'3rdR'!R36,'4thR'!R36,'5thR'!R36,'6thR'!R36,'7thR'!R36,'8thR'!R36,'9thR'!R36)</f>
        <v>5</v>
      </c>
      <c r="X36" s="3">
        <f>MIN('1stR'!S36,'2ndR'!S36,'3rdR'!S36,'4thR'!S36,'5thR'!S36,'6thR'!S36,'7thR'!S36,'8thR'!S36,'9thR'!S36)</f>
        <v>4</v>
      </c>
      <c r="Y36" s="3">
        <f>MIN('1stR'!T36,'2ndR'!T36,'3rdR'!T36,'4thR'!T36,'5thR'!T36,'6thR'!T36,'7thR'!T36,'8thR'!T36,'9thR'!T36)</f>
        <v>3</v>
      </c>
      <c r="Z36" s="11">
        <f t="shared" si="8"/>
        <v>73</v>
      </c>
      <c r="AA36" s="11">
        <f t="shared" si="5"/>
        <v>73.000003599999999</v>
      </c>
      <c r="AB36" s="11">
        <f>'9thR'!V36</f>
        <v>14.8</v>
      </c>
      <c r="AC36" s="12">
        <f t="shared" si="9"/>
        <v>65.599999999999994</v>
      </c>
      <c r="AD36" s="12">
        <f t="shared" si="7"/>
        <v>65.600003599999994</v>
      </c>
    </row>
    <row r="37" spans="1:30" x14ac:dyDescent="0.35">
      <c r="A37" s="21">
        <v>31</v>
      </c>
      <c r="B37" s="17">
        <f t="shared" si="0"/>
        <v>31</v>
      </c>
      <c r="C37" s="17">
        <f t="shared" si="1"/>
        <v>31</v>
      </c>
      <c r="D37" s="9">
        <f t="shared" si="2"/>
        <v>31</v>
      </c>
      <c r="E37" s="9">
        <f t="shared" si="3"/>
        <v>31</v>
      </c>
      <c r="F37" s="4" t="str">
        <f>'9thR'!B37</f>
        <v>Laura Pretnar&amp;Lojze Petek</v>
      </c>
      <c r="G37" s="4">
        <f>'9thR'!AA37</f>
        <v>1</v>
      </c>
      <c r="H37" s="3">
        <f>MIN('1stR'!C37,'2ndR'!C37,'3rdR'!C37,'4thR'!C37,'5thR'!C37,'6thR'!C37,'7thR'!C37,'8thR'!C37,'9thR'!C37)</f>
        <v>5</v>
      </c>
      <c r="I37" s="3">
        <f>MIN('1stR'!D37,'2ndR'!D37,'3rdR'!D37,'4thR'!D37,'5thR'!D37,'6thR'!D37,'7thR'!D37,'8thR'!D37,'9thR'!D37)</f>
        <v>3</v>
      </c>
      <c r="J37" s="3">
        <f>MIN('1stR'!E37,'2ndR'!E37,'3rdR'!E37,'4thR'!E37,'5thR'!E37,'6thR'!E37,'7thR'!E37,'8thR'!E37,'9thR'!E37)</f>
        <v>4</v>
      </c>
      <c r="K37" s="3">
        <f>MIN('1stR'!F37,'2ndR'!F37,'3rdR'!F37,'4thR'!F37,'5thR'!F37,'6thR'!F37,'7thR'!F37,'8thR'!F37,'9thR'!F37)</f>
        <v>4</v>
      </c>
      <c r="L37" s="3">
        <f>MIN('1stR'!G37,'2ndR'!G37,'3rdR'!G37,'4thR'!G37,'5thR'!G37,'6thR'!G37,'7thR'!G37,'8thR'!G37,'9thR'!G37)</f>
        <v>5</v>
      </c>
      <c r="M37" s="3">
        <f>MIN('1stR'!H37,'2ndR'!H37,'3rdR'!H37,'4thR'!H37,'5thR'!H37,'6thR'!H37,'7thR'!H37,'8thR'!H37,'9thR'!H37)</f>
        <v>6</v>
      </c>
      <c r="N37" s="3">
        <f>MIN('1stR'!I37,'2ndR'!I37,'3rdR'!I37,'4thR'!I37,'5thR'!I37,'6thR'!I37,'7thR'!I37,'8thR'!I37,'9thR'!I37)</f>
        <v>3</v>
      </c>
      <c r="O37" s="3">
        <f>MIN('1stR'!J37,'2ndR'!J37,'3rdR'!J37,'4thR'!J37,'5thR'!J37,'6thR'!J37,'7thR'!J37,'8thR'!J37,'9thR'!J37)</f>
        <v>5</v>
      </c>
      <c r="P37" s="3">
        <f>MIN('1stR'!K37,'2ndR'!K37,'3rdR'!K37,'4thR'!K37,'5thR'!K37,'6thR'!K37,'7thR'!K37,'8thR'!K37,'9thR'!K37)</f>
        <v>2</v>
      </c>
      <c r="Q37" s="3">
        <f>MIN('1stR'!L37,'2ndR'!L37,'3rdR'!L37,'4thR'!L37,'5thR'!L37,'6thR'!L37,'7thR'!L37,'8thR'!L37,'9thR'!L37)</f>
        <v>5</v>
      </c>
      <c r="R37" s="3">
        <f>MIN('1stR'!M37,'2ndR'!M37,'3rdR'!M37,'4thR'!M37,'5thR'!M37,'6thR'!M37,'7thR'!M37,'8thR'!M37,'9thR'!M37)</f>
        <v>3</v>
      </c>
      <c r="S37" s="3">
        <f>MIN('1stR'!N37,'2ndR'!N37,'3rdR'!N37,'4thR'!N37,'5thR'!N37,'6thR'!N37,'7thR'!N37,'8thR'!N37,'9thR'!N37)</f>
        <v>4</v>
      </c>
      <c r="T37" s="3">
        <f>MIN('1stR'!O37,'2ndR'!O37,'3rdR'!O37,'4thR'!O37,'5thR'!O37,'6thR'!O37,'7thR'!O37,'8thR'!O37,'9thR'!O37)</f>
        <v>5</v>
      </c>
      <c r="U37" s="3">
        <f>MIN('1stR'!P37,'2ndR'!P37,'3rdR'!P37,'4thR'!P37,'5thR'!P37,'6thR'!P37,'7thR'!P37,'8thR'!P37,'9thR'!P37)</f>
        <v>4</v>
      </c>
      <c r="V37" s="3">
        <f>MIN('1stR'!Q37,'2ndR'!Q37,'3rdR'!Q37,'4thR'!Q37,'5thR'!Q37,'6thR'!Q37,'7thR'!Q37,'8thR'!Q37,'9thR'!Q37)</f>
        <v>5</v>
      </c>
      <c r="W37" s="3">
        <f>MIN('1stR'!R37,'2ndR'!R37,'3rdR'!R37,'4thR'!R37,'5thR'!R37,'6thR'!R37,'7thR'!R37,'8thR'!R37,'9thR'!R37)</f>
        <v>4</v>
      </c>
      <c r="X37" s="3">
        <f>MIN('1stR'!S37,'2ndR'!S37,'3rdR'!S37,'4thR'!S37,'5thR'!S37,'6thR'!S37,'7thR'!S37,'8thR'!S37,'9thR'!S37)</f>
        <v>6</v>
      </c>
      <c r="Y37" s="3">
        <f>MIN('1stR'!T37,'2ndR'!T37,'3rdR'!T37,'4thR'!T37,'5thR'!T37,'6thR'!T37,'7thR'!T37,'8thR'!T37,'9thR'!T37)</f>
        <v>5</v>
      </c>
      <c r="Z37" s="11">
        <f t="shared" si="8"/>
        <v>78</v>
      </c>
      <c r="AA37" s="11">
        <f t="shared" si="5"/>
        <v>78.000003699999994</v>
      </c>
      <c r="AB37" s="11">
        <f>'9thR'!V37</f>
        <v>20.2</v>
      </c>
      <c r="AC37" s="12">
        <f t="shared" si="9"/>
        <v>67.900000000000006</v>
      </c>
      <c r="AD37" s="12">
        <f t="shared" si="7"/>
        <v>67.900003699999999</v>
      </c>
    </row>
    <row r="38" spans="1:30" x14ac:dyDescent="0.35">
      <c r="A38" s="21">
        <v>32</v>
      </c>
      <c r="B38" s="17">
        <f t="shared" si="0"/>
        <v>25</v>
      </c>
      <c r="C38" s="17">
        <f t="shared" si="1"/>
        <v>27</v>
      </c>
      <c r="D38" s="9">
        <f t="shared" si="2"/>
        <v>23</v>
      </c>
      <c r="E38" s="9">
        <f t="shared" si="3"/>
        <v>27</v>
      </c>
      <c r="F38" s="4" t="str">
        <f>'9thR'!B38</f>
        <v>Zdenka&amp;Tomaž Ramuš</v>
      </c>
      <c r="G38" s="4">
        <f>'9thR'!AA38</f>
        <v>1</v>
      </c>
      <c r="H38" s="3">
        <f>MIN('1stR'!C38,'2ndR'!C38,'3rdR'!C38,'4thR'!C38,'5thR'!C38,'6thR'!C38,'7thR'!C38,'8thR'!C38,'9thR'!C38)</f>
        <v>4</v>
      </c>
      <c r="I38" s="3">
        <f>MIN('1stR'!D38,'2ndR'!D38,'3rdR'!D38,'4thR'!D38,'5thR'!D38,'6thR'!D38,'7thR'!D38,'8thR'!D38,'9thR'!D38)</f>
        <v>4</v>
      </c>
      <c r="J38" s="3">
        <f>MIN('1stR'!E38,'2ndR'!E38,'3rdR'!E38,'4thR'!E38,'5thR'!E38,'6thR'!E38,'7thR'!E38,'8thR'!E38,'9thR'!E38)</f>
        <v>4</v>
      </c>
      <c r="K38" s="3">
        <f>MIN('1stR'!F38,'2ndR'!F38,'3rdR'!F38,'4thR'!F38,'5thR'!F38,'6thR'!F38,'7thR'!F38,'8thR'!F38,'9thR'!F38)</f>
        <v>4</v>
      </c>
      <c r="L38" s="3">
        <f>MIN('1stR'!G38,'2ndR'!G38,'3rdR'!G38,'4thR'!G38,'5thR'!G38,'6thR'!G38,'7thR'!G38,'8thR'!G38,'9thR'!G38)</f>
        <v>4</v>
      </c>
      <c r="M38" s="3">
        <f>MIN('1stR'!H38,'2ndR'!H38,'3rdR'!H38,'4thR'!H38,'5thR'!H38,'6thR'!H38,'7thR'!H38,'8thR'!H38,'9thR'!H38)</f>
        <v>5</v>
      </c>
      <c r="N38" s="3">
        <f>MIN('1stR'!I38,'2ndR'!I38,'3rdR'!I38,'4thR'!I38,'5thR'!I38,'6thR'!I38,'7thR'!I38,'8thR'!I38,'9thR'!I38)</f>
        <v>4</v>
      </c>
      <c r="O38" s="3">
        <f>MIN('1stR'!J38,'2ndR'!J38,'3rdR'!J38,'4thR'!J38,'5thR'!J38,'6thR'!J38,'7thR'!J38,'8thR'!J38,'9thR'!J38)</f>
        <v>4</v>
      </c>
      <c r="P38" s="3">
        <f>MIN('1stR'!K38,'2ndR'!K38,'3rdR'!K38,'4thR'!K38,'5thR'!K38,'6thR'!K38,'7thR'!K38,'8thR'!K38,'9thR'!K38)</f>
        <v>3</v>
      </c>
      <c r="Q38" s="3">
        <f>MIN('1stR'!L38,'2ndR'!L38,'3rdR'!L38,'4thR'!L38,'5thR'!L38,'6thR'!L38,'7thR'!L38,'8thR'!L38,'9thR'!L38)</f>
        <v>5</v>
      </c>
      <c r="R38" s="3">
        <f>MIN('1stR'!M38,'2ndR'!M38,'3rdR'!M38,'4thR'!M38,'5thR'!M38,'6thR'!M38,'7thR'!M38,'8thR'!M38,'9thR'!M38)</f>
        <v>2</v>
      </c>
      <c r="S38" s="3">
        <f>MIN('1stR'!N38,'2ndR'!N38,'3rdR'!N38,'4thR'!N38,'5thR'!N38,'6thR'!N38,'7thR'!N38,'8thR'!N38,'9thR'!N38)</f>
        <v>4</v>
      </c>
      <c r="T38" s="3">
        <f>MIN('1stR'!O38,'2ndR'!O38,'3rdR'!O38,'4thR'!O38,'5thR'!O38,'6thR'!O38,'7thR'!O38,'8thR'!O38,'9thR'!O38)</f>
        <v>5</v>
      </c>
      <c r="U38" s="3">
        <f>MIN('1stR'!P38,'2ndR'!P38,'3rdR'!P38,'4thR'!P38,'5thR'!P38,'6thR'!P38,'7thR'!P38,'8thR'!P38,'9thR'!P38)</f>
        <v>4</v>
      </c>
      <c r="V38" s="3">
        <f>MIN('1stR'!Q38,'2ndR'!Q38,'3rdR'!Q38,'4thR'!Q38,'5thR'!Q38,'6thR'!Q38,'7thR'!Q38,'8thR'!Q38,'9thR'!Q38)</f>
        <v>4</v>
      </c>
      <c r="W38" s="3">
        <f>MIN('1stR'!R38,'2ndR'!R38,'3rdR'!R38,'4thR'!R38,'5thR'!R38,'6thR'!R38,'7thR'!R38,'8thR'!R38,'9thR'!R38)</f>
        <v>4</v>
      </c>
      <c r="X38" s="3">
        <f>MIN('1stR'!S38,'2ndR'!S38,'3rdR'!S38,'4thR'!S38,'5thR'!S38,'6thR'!S38,'7thR'!S38,'8thR'!S38,'9thR'!S38)</f>
        <v>4</v>
      </c>
      <c r="Y38" s="3">
        <f>MIN('1stR'!T38,'2ndR'!T38,'3rdR'!T38,'4thR'!T38,'5thR'!T38,'6thR'!T38,'7thR'!T38,'8thR'!T38,'9thR'!T38)</f>
        <v>3</v>
      </c>
      <c r="Z38" s="11">
        <f t="shared" si="8"/>
        <v>71</v>
      </c>
      <c r="AA38" s="11">
        <f t="shared" si="5"/>
        <v>71.000003800000002</v>
      </c>
      <c r="AB38" s="11">
        <f>'9thR'!V38</f>
        <v>10.199999999999999</v>
      </c>
      <c r="AC38" s="12">
        <f t="shared" si="9"/>
        <v>65.900000000000006</v>
      </c>
      <c r="AD38" s="12">
        <f t="shared" si="7"/>
        <v>65.900003800000007</v>
      </c>
    </row>
    <row r="39" spans="1:30" x14ac:dyDescent="0.35">
      <c r="A39" s="21">
        <v>33</v>
      </c>
      <c r="B39" s="17">
        <f t="shared" ref="B39:B70" si="10">RANK($AA39,$AA$7:$AA$146,1)</f>
        <v>33</v>
      </c>
      <c r="C39" s="17">
        <f t="shared" ref="C39:C70" si="11">RANK($AD39,$AD$7:$AD$146,1)</f>
        <v>33</v>
      </c>
      <c r="D39" s="9">
        <f t="shared" ref="D39:D70" si="12">_xlfn.RANK.EQ($Z39,$Z$7:$Z$146,1)</f>
        <v>33</v>
      </c>
      <c r="E39" s="9">
        <f t="shared" ref="E39:E70" si="13">_xlfn.RANK.EQ($AC39,$AC$7:$AC$146,1)</f>
        <v>33</v>
      </c>
      <c r="F39" s="4" t="str">
        <f>'9thR'!B39</f>
        <v>Saša Bohinc@Barbara Vizjak</v>
      </c>
      <c r="G39" s="4">
        <f>'9thR'!AA39</f>
        <v>1</v>
      </c>
      <c r="H39" s="3">
        <f>MIN('1stR'!C39,'2ndR'!C39,'3rdR'!C39,'4thR'!C39,'5thR'!C39,'6thR'!C39,'7thR'!C39,'8thR'!C39,'9thR'!C39)</f>
        <v>7</v>
      </c>
      <c r="I39" s="3">
        <f>MIN('1stR'!D39,'2ndR'!D39,'3rdR'!D39,'4thR'!D39,'5thR'!D39,'6thR'!D39,'7thR'!D39,'8thR'!D39,'9thR'!D39)</f>
        <v>3</v>
      </c>
      <c r="J39" s="3">
        <f>MIN('1stR'!E39,'2ndR'!E39,'3rdR'!E39,'4thR'!E39,'5thR'!E39,'6thR'!E39,'7thR'!E39,'8thR'!E39,'9thR'!E39)</f>
        <v>6</v>
      </c>
      <c r="K39" s="3">
        <f>MIN('1stR'!F39,'2ndR'!F39,'3rdR'!F39,'4thR'!F39,'5thR'!F39,'6thR'!F39,'7thR'!F39,'8thR'!F39,'9thR'!F39)</f>
        <v>6</v>
      </c>
      <c r="L39" s="3">
        <f>MIN('1stR'!G39,'2ndR'!G39,'3rdR'!G39,'4thR'!G39,'5thR'!G39,'6thR'!G39,'7thR'!G39,'8thR'!G39,'9thR'!G39)</f>
        <v>6</v>
      </c>
      <c r="M39" s="3">
        <f>MIN('1stR'!H39,'2ndR'!H39,'3rdR'!H39,'4thR'!H39,'5thR'!H39,'6thR'!H39,'7thR'!H39,'8thR'!H39,'9thR'!H39)</f>
        <v>6</v>
      </c>
      <c r="N39" s="3">
        <f>MIN('1stR'!I39,'2ndR'!I39,'3rdR'!I39,'4thR'!I39,'5thR'!I39,'6thR'!I39,'7thR'!I39,'8thR'!I39,'9thR'!I39)</f>
        <v>4</v>
      </c>
      <c r="O39" s="3">
        <f>MIN('1stR'!J39,'2ndR'!J39,'3rdR'!J39,'4thR'!J39,'5thR'!J39,'6thR'!J39,'7thR'!J39,'8thR'!J39,'9thR'!J39)</f>
        <v>7</v>
      </c>
      <c r="P39" s="3">
        <f>MIN('1stR'!K39,'2ndR'!K39,'3rdR'!K39,'4thR'!K39,'5thR'!K39,'6thR'!K39,'7thR'!K39,'8thR'!K39,'9thR'!K39)</f>
        <v>5</v>
      </c>
      <c r="Q39" s="3">
        <f>MIN('1stR'!L39,'2ndR'!L39,'3rdR'!L39,'4thR'!L39,'5thR'!L39,'6thR'!L39,'7thR'!L39,'8thR'!L39,'9thR'!L39)</f>
        <v>6</v>
      </c>
      <c r="R39" s="3">
        <f>MIN('1stR'!M39,'2ndR'!M39,'3rdR'!M39,'4thR'!M39,'5thR'!M39,'6thR'!M39,'7thR'!M39,'8thR'!M39,'9thR'!M39)</f>
        <v>4</v>
      </c>
      <c r="S39" s="3">
        <f>MIN('1stR'!N39,'2ndR'!N39,'3rdR'!N39,'4thR'!N39,'5thR'!N39,'6thR'!N39,'7thR'!N39,'8thR'!N39,'9thR'!N39)</f>
        <v>6</v>
      </c>
      <c r="T39" s="3">
        <f>MIN('1stR'!O39,'2ndR'!O39,'3rdR'!O39,'4thR'!O39,'5thR'!O39,'6thR'!O39,'7thR'!O39,'8thR'!O39,'9thR'!O39)</f>
        <v>6</v>
      </c>
      <c r="U39" s="3">
        <f>MIN('1stR'!P39,'2ndR'!P39,'3rdR'!P39,'4thR'!P39,'5thR'!P39,'6thR'!P39,'7thR'!P39,'8thR'!P39,'9thR'!P39)</f>
        <v>5</v>
      </c>
      <c r="V39" s="3">
        <f>MIN('1stR'!Q39,'2ndR'!Q39,'3rdR'!Q39,'4thR'!Q39,'5thR'!Q39,'6thR'!Q39,'7thR'!Q39,'8thR'!Q39,'9thR'!Q39)</f>
        <v>5</v>
      </c>
      <c r="W39" s="3">
        <f>MIN('1stR'!R39,'2ndR'!R39,'3rdR'!R39,'4thR'!R39,'5thR'!R39,'6thR'!R39,'7thR'!R39,'8thR'!R39,'9thR'!R39)</f>
        <v>3</v>
      </c>
      <c r="X39" s="3">
        <f>MIN('1stR'!S39,'2ndR'!S39,'3rdR'!S39,'4thR'!S39,'5thR'!S39,'6thR'!S39,'7thR'!S39,'8thR'!S39,'9thR'!S39)</f>
        <v>9</v>
      </c>
      <c r="Y39" s="3">
        <f>MIN('1stR'!T39,'2ndR'!T39,'3rdR'!T39,'4thR'!T39,'5thR'!T39,'6thR'!T39,'7thR'!T39,'8thR'!T39,'9thR'!T39)</f>
        <v>5</v>
      </c>
      <c r="Z39" s="11">
        <f t="shared" si="8"/>
        <v>99</v>
      </c>
      <c r="AA39" s="11">
        <f t="shared" si="5"/>
        <v>99.000003899999996</v>
      </c>
      <c r="AB39" s="11">
        <f>'9thR'!V39</f>
        <v>27</v>
      </c>
      <c r="AC39" s="12">
        <f t="shared" si="9"/>
        <v>85.5</v>
      </c>
      <c r="AD39" s="12">
        <f t="shared" si="7"/>
        <v>85.500003899999996</v>
      </c>
    </row>
    <row r="40" spans="1:30" x14ac:dyDescent="0.35">
      <c r="A40" s="21">
        <v>34</v>
      </c>
      <c r="B40" s="17">
        <f t="shared" si="10"/>
        <v>34</v>
      </c>
      <c r="C40" s="17">
        <f t="shared" si="11"/>
        <v>34</v>
      </c>
      <c r="D40" s="9">
        <f t="shared" si="12"/>
        <v>34</v>
      </c>
      <c r="E40" s="9">
        <f t="shared" si="13"/>
        <v>34</v>
      </c>
      <c r="F40" s="4">
        <f>'9thR'!B40</f>
        <v>0</v>
      </c>
      <c r="G40" s="4">
        <f>'9thR'!AA40</f>
        <v>0</v>
      </c>
      <c r="H40" s="3">
        <f>MIN('1stR'!C40,'2ndR'!C40,'3rdR'!C40,'4thR'!C40,'5thR'!C40,'6thR'!C40,'7thR'!C40,'8thR'!C40,'9thR'!C40)</f>
        <v>0</v>
      </c>
      <c r="I40" s="3">
        <f>MIN('1stR'!D40,'2ndR'!D40,'3rdR'!D40,'4thR'!D40,'5thR'!D40,'6thR'!D40,'7thR'!D40,'8thR'!D40,'9thR'!D40)</f>
        <v>0</v>
      </c>
      <c r="J40" s="3">
        <f>MIN('1stR'!E40,'2ndR'!E40,'3rdR'!E40,'4thR'!E40,'5thR'!E40,'6thR'!E40,'7thR'!E40,'8thR'!E40,'9thR'!E40)</f>
        <v>0</v>
      </c>
      <c r="K40" s="3">
        <f>MIN('1stR'!F40,'2ndR'!F40,'3rdR'!F40,'4thR'!F40,'5thR'!F40,'6thR'!F40,'7thR'!F40,'8thR'!F40,'9thR'!F40)</f>
        <v>0</v>
      </c>
      <c r="L40" s="3">
        <f>MIN('1stR'!G40,'2ndR'!G40,'3rdR'!G40,'4thR'!G40,'5thR'!G40,'6thR'!G40,'7thR'!G40,'8thR'!G40,'9thR'!G40)</f>
        <v>0</v>
      </c>
      <c r="M40" s="3">
        <f>MIN('1stR'!H40,'2ndR'!H40,'3rdR'!H40,'4thR'!H40,'5thR'!H40,'6thR'!H40,'7thR'!H40,'8thR'!H40,'9thR'!H40)</f>
        <v>0</v>
      </c>
      <c r="N40" s="3">
        <f>MIN('1stR'!I40,'2ndR'!I40,'3rdR'!I40,'4thR'!I40,'5thR'!I40,'6thR'!I40,'7thR'!I40,'8thR'!I40,'9thR'!I40)</f>
        <v>0</v>
      </c>
      <c r="O40" s="3">
        <f>MIN('1stR'!J40,'2ndR'!J40,'3rdR'!J40,'4thR'!J40,'5thR'!J40,'6thR'!J40,'7thR'!J40,'8thR'!J40,'9thR'!J40)</f>
        <v>0</v>
      </c>
      <c r="P40" s="3">
        <f>MIN('1stR'!K40,'2ndR'!K40,'3rdR'!K40,'4thR'!K40,'5thR'!K40,'6thR'!K40,'7thR'!K40,'8thR'!K40,'9thR'!K40)</f>
        <v>0</v>
      </c>
      <c r="Q40" s="3">
        <f>MIN('1stR'!L40,'2ndR'!L40,'3rdR'!L40,'4thR'!L40,'5thR'!L40,'6thR'!L40,'7thR'!L40,'8thR'!L40,'9thR'!L40)</f>
        <v>0</v>
      </c>
      <c r="R40" s="3">
        <f>MIN('1stR'!M40,'2ndR'!M40,'3rdR'!M40,'4thR'!M40,'5thR'!M40,'6thR'!M40,'7thR'!M40,'8thR'!M40,'9thR'!M40)</f>
        <v>0</v>
      </c>
      <c r="S40" s="3">
        <f>MIN('1stR'!N40,'2ndR'!N40,'3rdR'!N40,'4thR'!N40,'5thR'!N40,'6thR'!N40,'7thR'!N40,'8thR'!N40,'9thR'!N40)</f>
        <v>0</v>
      </c>
      <c r="T40" s="3">
        <f>MIN('1stR'!O40,'2ndR'!O40,'3rdR'!O40,'4thR'!O40,'5thR'!O40,'6thR'!O40,'7thR'!O40,'8thR'!O40,'9thR'!O40)</f>
        <v>0</v>
      </c>
      <c r="U40" s="3">
        <f>MIN('1stR'!P40,'2ndR'!P40,'3rdR'!P40,'4thR'!P40,'5thR'!P40,'6thR'!P40,'7thR'!P40,'8thR'!P40,'9thR'!P40)</f>
        <v>0</v>
      </c>
      <c r="V40" s="3">
        <f>MIN('1stR'!Q40,'2ndR'!Q40,'3rdR'!Q40,'4thR'!Q40,'5thR'!Q40,'6thR'!Q40,'7thR'!Q40,'8thR'!Q40,'9thR'!Q40)</f>
        <v>0</v>
      </c>
      <c r="W40" s="3">
        <f>MIN('1stR'!R40,'2ndR'!R40,'3rdR'!R40,'4thR'!R40,'5thR'!R40,'6thR'!R40,'7thR'!R40,'8thR'!R40,'9thR'!R40)</f>
        <v>0</v>
      </c>
      <c r="X40" s="3">
        <f>MIN('1stR'!S40,'2ndR'!S40,'3rdR'!S40,'4thR'!S40,'5thR'!S40,'6thR'!S40,'7thR'!S40,'8thR'!S40,'9thR'!S40)</f>
        <v>0</v>
      </c>
      <c r="Y40" s="3">
        <f>MIN('1stR'!T40,'2ndR'!T40,'3rdR'!T40,'4thR'!T40,'5thR'!T40,'6thR'!T40,'7thR'!T40,'8thR'!T40,'9thR'!T40)</f>
        <v>0</v>
      </c>
      <c r="Z40" s="11">
        <f t="shared" si="8"/>
        <v>200</v>
      </c>
      <c r="AA40" s="11">
        <f t="shared" si="5"/>
        <v>200.00000399999999</v>
      </c>
      <c r="AB40" s="11">
        <f>'9thR'!V40</f>
        <v>-1.5</v>
      </c>
      <c r="AC40" s="12">
        <f t="shared" si="9"/>
        <v>200.75</v>
      </c>
      <c r="AD40" s="12">
        <f t="shared" si="7"/>
        <v>200.75000399999999</v>
      </c>
    </row>
    <row r="41" spans="1:30" x14ac:dyDescent="0.35">
      <c r="A41" s="21">
        <v>35</v>
      </c>
      <c r="B41" s="17">
        <f t="shared" si="10"/>
        <v>35</v>
      </c>
      <c r="C41" s="17">
        <f t="shared" si="11"/>
        <v>35</v>
      </c>
      <c r="D41" s="9">
        <f t="shared" si="12"/>
        <v>34</v>
      </c>
      <c r="E41" s="9">
        <f t="shared" si="13"/>
        <v>34</v>
      </c>
      <c r="F41" s="4">
        <f>'9thR'!B41</f>
        <v>0</v>
      </c>
      <c r="G41" s="4">
        <f>'9thR'!AA41</f>
        <v>0</v>
      </c>
      <c r="H41" s="3">
        <f>MIN('1stR'!C41,'2ndR'!C41,'3rdR'!C41,'4thR'!C41,'5thR'!C41,'6thR'!C41,'7thR'!C41,'8thR'!C41,'9thR'!C41)</f>
        <v>0</v>
      </c>
      <c r="I41" s="3">
        <f>MIN('1stR'!D41,'2ndR'!D41,'3rdR'!D41,'4thR'!D41,'5thR'!D41,'6thR'!D41,'7thR'!D41,'8thR'!D41,'9thR'!D41)</f>
        <v>0</v>
      </c>
      <c r="J41" s="3">
        <f>MIN('1stR'!E41,'2ndR'!E41,'3rdR'!E41,'4thR'!E41,'5thR'!E41,'6thR'!E41,'7thR'!E41,'8thR'!E41,'9thR'!E41)</f>
        <v>0</v>
      </c>
      <c r="K41" s="3">
        <f>MIN('1stR'!F41,'2ndR'!F41,'3rdR'!F41,'4thR'!F41,'5thR'!F41,'6thR'!F41,'7thR'!F41,'8thR'!F41,'9thR'!F41)</f>
        <v>0</v>
      </c>
      <c r="L41" s="3">
        <f>MIN('1stR'!G41,'2ndR'!G41,'3rdR'!G41,'4thR'!G41,'5thR'!G41,'6thR'!G41,'7thR'!G41,'8thR'!G41,'9thR'!G41)</f>
        <v>0</v>
      </c>
      <c r="M41" s="3">
        <f>MIN('1stR'!H41,'2ndR'!H41,'3rdR'!H41,'4thR'!H41,'5thR'!H41,'6thR'!H41,'7thR'!H41,'8thR'!H41,'9thR'!H41)</f>
        <v>0</v>
      </c>
      <c r="N41" s="3">
        <f>MIN('1stR'!I41,'2ndR'!I41,'3rdR'!I41,'4thR'!I41,'5thR'!I41,'6thR'!I41,'7thR'!I41,'8thR'!I41,'9thR'!I41)</f>
        <v>0</v>
      </c>
      <c r="O41" s="3">
        <f>MIN('1stR'!J41,'2ndR'!J41,'3rdR'!J41,'4thR'!J41,'5thR'!J41,'6thR'!J41,'7thR'!J41,'8thR'!J41,'9thR'!J41)</f>
        <v>0</v>
      </c>
      <c r="P41" s="3">
        <f>MIN('1stR'!K41,'2ndR'!K41,'3rdR'!K41,'4thR'!K41,'5thR'!K41,'6thR'!K41,'7thR'!K41,'8thR'!K41,'9thR'!K41)</f>
        <v>0</v>
      </c>
      <c r="Q41" s="3">
        <f>MIN('1stR'!L41,'2ndR'!L41,'3rdR'!L41,'4thR'!L41,'5thR'!L41,'6thR'!L41,'7thR'!L41,'8thR'!L41,'9thR'!L41)</f>
        <v>0</v>
      </c>
      <c r="R41" s="3">
        <f>MIN('1stR'!M41,'2ndR'!M41,'3rdR'!M41,'4thR'!M41,'5thR'!M41,'6thR'!M41,'7thR'!M41,'8thR'!M41,'9thR'!M41)</f>
        <v>0</v>
      </c>
      <c r="S41" s="3">
        <f>MIN('1stR'!N41,'2ndR'!N41,'3rdR'!N41,'4thR'!N41,'5thR'!N41,'6thR'!N41,'7thR'!N41,'8thR'!N41,'9thR'!N41)</f>
        <v>0</v>
      </c>
      <c r="T41" s="3">
        <f>MIN('1stR'!O41,'2ndR'!O41,'3rdR'!O41,'4thR'!O41,'5thR'!O41,'6thR'!O41,'7thR'!O41,'8thR'!O41,'9thR'!O41)</f>
        <v>0</v>
      </c>
      <c r="U41" s="3">
        <f>MIN('1stR'!P41,'2ndR'!P41,'3rdR'!P41,'4thR'!P41,'5thR'!P41,'6thR'!P41,'7thR'!P41,'8thR'!P41,'9thR'!P41)</f>
        <v>0</v>
      </c>
      <c r="V41" s="3">
        <f>MIN('1stR'!Q41,'2ndR'!Q41,'3rdR'!Q41,'4thR'!Q41,'5thR'!Q41,'6thR'!Q41,'7thR'!Q41,'8thR'!Q41,'9thR'!Q41)</f>
        <v>0</v>
      </c>
      <c r="W41" s="3">
        <f>MIN('1stR'!R41,'2ndR'!R41,'3rdR'!R41,'4thR'!R41,'5thR'!R41,'6thR'!R41,'7thR'!R41,'8thR'!R41,'9thR'!R41)</f>
        <v>0</v>
      </c>
      <c r="X41" s="3">
        <f>MIN('1stR'!S41,'2ndR'!S41,'3rdR'!S41,'4thR'!S41,'5thR'!S41,'6thR'!S41,'7thR'!S41,'8thR'!S41,'9thR'!S41)</f>
        <v>0</v>
      </c>
      <c r="Y41" s="3">
        <f>MIN('1stR'!T41,'2ndR'!T41,'3rdR'!T41,'4thR'!T41,'5thR'!T41,'6thR'!T41,'7thR'!T41,'8thR'!T41,'9thR'!T41)</f>
        <v>0</v>
      </c>
      <c r="Z41" s="11">
        <f t="shared" si="8"/>
        <v>200</v>
      </c>
      <c r="AA41" s="11">
        <f t="shared" si="5"/>
        <v>200.00000410000001</v>
      </c>
      <c r="AB41" s="11">
        <f>'9thR'!V41</f>
        <v>-1.5</v>
      </c>
      <c r="AC41" s="12">
        <f t="shared" si="9"/>
        <v>200.75</v>
      </c>
      <c r="AD41" s="12">
        <f t="shared" si="7"/>
        <v>200.75000410000001</v>
      </c>
    </row>
    <row r="42" spans="1:30" x14ac:dyDescent="0.35">
      <c r="A42" s="21">
        <v>36</v>
      </c>
      <c r="B42" s="17">
        <f t="shared" si="10"/>
        <v>36</v>
      </c>
      <c r="C42" s="17">
        <f t="shared" si="11"/>
        <v>36</v>
      </c>
      <c r="D42" s="9">
        <f t="shared" si="12"/>
        <v>34</v>
      </c>
      <c r="E42" s="9">
        <f t="shared" si="13"/>
        <v>34</v>
      </c>
      <c r="F42" s="4">
        <f>'9thR'!B42</f>
        <v>0</v>
      </c>
      <c r="G42" s="4">
        <f>'9thR'!AA42</f>
        <v>0</v>
      </c>
      <c r="H42" s="3">
        <f>MIN('1stR'!C42,'2ndR'!C42,'3rdR'!C42,'4thR'!C42,'5thR'!C42,'6thR'!C42,'7thR'!C42,'8thR'!C42,'9thR'!C42)</f>
        <v>0</v>
      </c>
      <c r="I42" s="3">
        <f>MIN('1stR'!D42,'2ndR'!D42,'3rdR'!D42,'4thR'!D42,'5thR'!D42,'6thR'!D42,'7thR'!D42,'8thR'!D42,'9thR'!D42)</f>
        <v>0</v>
      </c>
      <c r="J42" s="3">
        <f>MIN('1stR'!E42,'2ndR'!E42,'3rdR'!E42,'4thR'!E42,'5thR'!E42,'6thR'!E42,'7thR'!E42,'8thR'!E42,'9thR'!E42)</f>
        <v>0</v>
      </c>
      <c r="K42" s="3">
        <f>MIN('1stR'!F42,'2ndR'!F42,'3rdR'!F42,'4thR'!F42,'5thR'!F42,'6thR'!F42,'7thR'!F42,'8thR'!F42,'9thR'!F42)</f>
        <v>0</v>
      </c>
      <c r="L42" s="3">
        <f>MIN('1stR'!G42,'2ndR'!G42,'3rdR'!G42,'4thR'!G42,'5thR'!G42,'6thR'!G42,'7thR'!G42,'8thR'!G42,'9thR'!G42)</f>
        <v>0</v>
      </c>
      <c r="M42" s="3">
        <f>MIN('1stR'!H42,'2ndR'!H42,'3rdR'!H42,'4thR'!H42,'5thR'!H42,'6thR'!H42,'7thR'!H42,'8thR'!H42,'9thR'!H42)</f>
        <v>0</v>
      </c>
      <c r="N42" s="3">
        <f>MIN('1stR'!I42,'2ndR'!I42,'3rdR'!I42,'4thR'!I42,'5thR'!I42,'6thR'!I42,'7thR'!I42,'8thR'!I42,'9thR'!I42)</f>
        <v>0</v>
      </c>
      <c r="O42" s="3">
        <f>MIN('1stR'!J42,'2ndR'!J42,'3rdR'!J42,'4thR'!J42,'5thR'!J42,'6thR'!J42,'7thR'!J42,'8thR'!J42,'9thR'!J42)</f>
        <v>0</v>
      </c>
      <c r="P42" s="3">
        <f>MIN('1stR'!K42,'2ndR'!K42,'3rdR'!K42,'4thR'!K42,'5thR'!K42,'6thR'!K42,'7thR'!K42,'8thR'!K42,'9thR'!K42)</f>
        <v>0</v>
      </c>
      <c r="Q42" s="3">
        <f>MIN('1stR'!L42,'2ndR'!L42,'3rdR'!L42,'4thR'!L42,'5thR'!L42,'6thR'!L42,'7thR'!L42,'8thR'!L42,'9thR'!L42)</f>
        <v>0</v>
      </c>
      <c r="R42" s="3">
        <f>MIN('1stR'!M42,'2ndR'!M42,'3rdR'!M42,'4thR'!M42,'5thR'!M42,'6thR'!M42,'7thR'!M42,'8thR'!M42,'9thR'!M42)</f>
        <v>0</v>
      </c>
      <c r="S42" s="3">
        <f>MIN('1stR'!N42,'2ndR'!N42,'3rdR'!N42,'4thR'!N42,'5thR'!N42,'6thR'!N42,'7thR'!N42,'8thR'!N42,'9thR'!N42)</f>
        <v>0</v>
      </c>
      <c r="T42" s="3">
        <f>MIN('1stR'!O42,'2ndR'!O42,'3rdR'!O42,'4thR'!O42,'5thR'!O42,'6thR'!O42,'7thR'!O42,'8thR'!O42,'9thR'!O42)</f>
        <v>0</v>
      </c>
      <c r="U42" s="3">
        <f>MIN('1stR'!P42,'2ndR'!P42,'3rdR'!P42,'4thR'!P42,'5thR'!P42,'6thR'!P42,'7thR'!P42,'8thR'!P42,'9thR'!P42)</f>
        <v>0</v>
      </c>
      <c r="V42" s="3">
        <f>MIN('1stR'!Q42,'2ndR'!Q42,'3rdR'!Q42,'4thR'!Q42,'5thR'!Q42,'6thR'!Q42,'7thR'!Q42,'8thR'!Q42,'9thR'!Q42)</f>
        <v>0</v>
      </c>
      <c r="W42" s="3">
        <f>MIN('1stR'!R42,'2ndR'!R42,'3rdR'!R42,'4thR'!R42,'5thR'!R42,'6thR'!R42,'7thR'!R42,'8thR'!R42,'9thR'!R42)</f>
        <v>0</v>
      </c>
      <c r="X42" s="3">
        <f>MIN('1stR'!S42,'2ndR'!S42,'3rdR'!S42,'4thR'!S42,'5thR'!S42,'6thR'!S42,'7thR'!S42,'8thR'!S42,'9thR'!S42)</f>
        <v>0</v>
      </c>
      <c r="Y42" s="3">
        <f>MIN('1stR'!T42,'2ndR'!T42,'3rdR'!T42,'4thR'!T42,'5thR'!T42,'6thR'!T42,'7thR'!T42,'8thR'!T42,'9thR'!T42)</f>
        <v>0</v>
      </c>
      <c r="Z42" s="11">
        <f t="shared" si="8"/>
        <v>200</v>
      </c>
      <c r="AA42" s="11">
        <f t="shared" si="5"/>
        <v>200.00000420000001</v>
      </c>
      <c r="AB42" s="11">
        <f>'9thR'!V42</f>
        <v>-1.5</v>
      </c>
      <c r="AC42" s="12">
        <f t="shared" si="9"/>
        <v>200.75</v>
      </c>
      <c r="AD42" s="12">
        <f t="shared" si="7"/>
        <v>200.75000420000001</v>
      </c>
    </row>
    <row r="43" spans="1:30" x14ac:dyDescent="0.35">
      <c r="A43" s="21">
        <v>37</v>
      </c>
      <c r="B43" s="17">
        <f t="shared" si="10"/>
        <v>37</v>
      </c>
      <c r="C43" s="17">
        <f t="shared" si="11"/>
        <v>37</v>
      </c>
      <c r="D43" s="9">
        <f t="shared" si="12"/>
        <v>34</v>
      </c>
      <c r="E43" s="9">
        <f t="shared" si="13"/>
        <v>34</v>
      </c>
      <c r="F43" s="4">
        <f>'9thR'!B43</f>
        <v>0</v>
      </c>
      <c r="G43" s="4">
        <f>'9thR'!AA43</f>
        <v>0</v>
      </c>
      <c r="H43" s="3">
        <f>MIN('1stR'!C43,'2ndR'!C43,'3rdR'!C43,'4thR'!C43,'5thR'!C43,'6thR'!C43,'7thR'!C43,'8thR'!C43,'9thR'!C43)</f>
        <v>0</v>
      </c>
      <c r="I43" s="3">
        <f>MIN('1stR'!D43,'2ndR'!D43,'3rdR'!D43,'4thR'!D43,'5thR'!D43,'6thR'!D43,'7thR'!D43,'8thR'!D43,'9thR'!D43)</f>
        <v>0</v>
      </c>
      <c r="J43" s="3">
        <f>MIN('1stR'!E43,'2ndR'!E43,'3rdR'!E43,'4thR'!E43,'5thR'!E43,'6thR'!E43,'7thR'!E43,'8thR'!E43,'9thR'!E43)</f>
        <v>0</v>
      </c>
      <c r="K43" s="3">
        <f>MIN('1stR'!F43,'2ndR'!F43,'3rdR'!F43,'4thR'!F43,'5thR'!F43,'6thR'!F43,'7thR'!F43,'8thR'!F43,'9thR'!F43)</f>
        <v>0</v>
      </c>
      <c r="L43" s="3">
        <f>MIN('1stR'!G43,'2ndR'!G43,'3rdR'!G43,'4thR'!G43,'5thR'!G43,'6thR'!G43,'7thR'!G43,'8thR'!G43,'9thR'!G43)</f>
        <v>0</v>
      </c>
      <c r="M43" s="3">
        <f>MIN('1stR'!H43,'2ndR'!H43,'3rdR'!H43,'4thR'!H43,'5thR'!H43,'6thR'!H43,'7thR'!H43,'8thR'!H43,'9thR'!H43)</f>
        <v>0</v>
      </c>
      <c r="N43" s="3">
        <f>MIN('1stR'!I43,'2ndR'!I43,'3rdR'!I43,'4thR'!I43,'5thR'!I43,'6thR'!I43,'7thR'!I43,'8thR'!I43,'9thR'!I43)</f>
        <v>0</v>
      </c>
      <c r="O43" s="3">
        <f>MIN('1stR'!J43,'2ndR'!J43,'3rdR'!J43,'4thR'!J43,'5thR'!J43,'6thR'!J43,'7thR'!J43,'8thR'!J43,'9thR'!J43)</f>
        <v>0</v>
      </c>
      <c r="P43" s="3">
        <f>MIN('1stR'!K43,'2ndR'!K43,'3rdR'!K43,'4thR'!K43,'5thR'!K43,'6thR'!K43,'7thR'!K43,'8thR'!K43,'9thR'!K43)</f>
        <v>0</v>
      </c>
      <c r="Q43" s="3">
        <f>MIN('1stR'!L43,'2ndR'!L43,'3rdR'!L43,'4thR'!L43,'5thR'!L43,'6thR'!L43,'7thR'!L43,'8thR'!L43,'9thR'!L43)</f>
        <v>0</v>
      </c>
      <c r="R43" s="3">
        <f>MIN('1stR'!M43,'2ndR'!M43,'3rdR'!M43,'4thR'!M43,'5thR'!M43,'6thR'!M43,'7thR'!M43,'8thR'!M43,'9thR'!M43)</f>
        <v>0</v>
      </c>
      <c r="S43" s="3">
        <f>MIN('1stR'!N43,'2ndR'!N43,'3rdR'!N43,'4thR'!N43,'5thR'!N43,'6thR'!N43,'7thR'!N43,'8thR'!N43,'9thR'!N43)</f>
        <v>0</v>
      </c>
      <c r="T43" s="3">
        <f>MIN('1stR'!O43,'2ndR'!O43,'3rdR'!O43,'4thR'!O43,'5thR'!O43,'6thR'!O43,'7thR'!O43,'8thR'!O43,'9thR'!O43)</f>
        <v>0</v>
      </c>
      <c r="U43" s="3">
        <f>MIN('1stR'!P43,'2ndR'!P43,'3rdR'!P43,'4thR'!P43,'5thR'!P43,'6thR'!P43,'7thR'!P43,'8thR'!P43,'9thR'!P43)</f>
        <v>0</v>
      </c>
      <c r="V43" s="3">
        <f>MIN('1stR'!Q43,'2ndR'!Q43,'3rdR'!Q43,'4thR'!Q43,'5thR'!Q43,'6thR'!Q43,'7thR'!Q43,'8thR'!Q43,'9thR'!Q43)</f>
        <v>0</v>
      </c>
      <c r="W43" s="3">
        <f>MIN('1stR'!R43,'2ndR'!R43,'3rdR'!R43,'4thR'!R43,'5thR'!R43,'6thR'!R43,'7thR'!R43,'8thR'!R43,'9thR'!R43)</f>
        <v>0</v>
      </c>
      <c r="X43" s="3">
        <f>MIN('1stR'!S43,'2ndR'!S43,'3rdR'!S43,'4thR'!S43,'5thR'!S43,'6thR'!S43,'7thR'!S43,'8thR'!S43,'9thR'!S43)</f>
        <v>0</v>
      </c>
      <c r="Y43" s="3">
        <f>MIN('1stR'!T43,'2ndR'!T43,'3rdR'!T43,'4thR'!T43,'5thR'!T43,'6thR'!T43,'7thR'!T43,'8thR'!T43,'9thR'!T43)</f>
        <v>0</v>
      </c>
      <c r="Z43" s="11">
        <f t="shared" si="8"/>
        <v>200</v>
      </c>
      <c r="AA43" s="11">
        <f t="shared" si="5"/>
        <v>200.0000043</v>
      </c>
      <c r="AB43" s="11">
        <f>'9thR'!V43</f>
        <v>-1.5</v>
      </c>
      <c r="AC43" s="12">
        <f t="shared" si="9"/>
        <v>200.75</v>
      </c>
      <c r="AD43" s="12">
        <f t="shared" si="7"/>
        <v>200.7500043</v>
      </c>
    </row>
    <row r="44" spans="1:30" x14ac:dyDescent="0.35">
      <c r="A44" s="21">
        <v>38</v>
      </c>
      <c r="B44" s="17">
        <f t="shared" si="10"/>
        <v>38</v>
      </c>
      <c r="C44" s="17">
        <f t="shared" si="11"/>
        <v>38</v>
      </c>
      <c r="D44" s="9">
        <f t="shared" si="12"/>
        <v>34</v>
      </c>
      <c r="E44" s="9">
        <f t="shared" si="13"/>
        <v>34</v>
      </c>
      <c r="F44" s="4">
        <f>'9thR'!B44</f>
        <v>0</v>
      </c>
      <c r="G44" s="4">
        <f>'9thR'!AA44</f>
        <v>0</v>
      </c>
      <c r="H44" s="3">
        <f>MIN('1stR'!C44,'2ndR'!C44,'3rdR'!C44,'4thR'!C44,'5thR'!C44,'6thR'!C44,'7thR'!C44,'8thR'!C44,'9thR'!C44)</f>
        <v>0</v>
      </c>
      <c r="I44" s="3">
        <f>MIN('1stR'!D44,'2ndR'!D44,'3rdR'!D44,'4thR'!D44,'5thR'!D44,'6thR'!D44,'7thR'!D44,'8thR'!D44,'9thR'!D44)</f>
        <v>0</v>
      </c>
      <c r="J44" s="3">
        <f>MIN('1stR'!E44,'2ndR'!E44,'3rdR'!E44,'4thR'!E44,'5thR'!E44,'6thR'!E44,'7thR'!E44,'8thR'!E44,'9thR'!E44)</f>
        <v>0</v>
      </c>
      <c r="K44" s="3">
        <f>MIN('1stR'!F44,'2ndR'!F44,'3rdR'!F44,'4thR'!F44,'5thR'!F44,'6thR'!F44,'7thR'!F44,'8thR'!F44,'9thR'!F44)</f>
        <v>0</v>
      </c>
      <c r="L44" s="3">
        <f>MIN('1stR'!G44,'2ndR'!G44,'3rdR'!G44,'4thR'!G44,'5thR'!G44,'6thR'!G44,'7thR'!G44,'8thR'!G44,'9thR'!G44)</f>
        <v>0</v>
      </c>
      <c r="M44" s="3">
        <f>MIN('1stR'!H44,'2ndR'!H44,'3rdR'!H44,'4thR'!H44,'5thR'!H44,'6thR'!H44,'7thR'!H44,'8thR'!H44,'9thR'!H44)</f>
        <v>0</v>
      </c>
      <c r="N44" s="3">
        <f>MIN('1stR'!I44,'2ndR'!I44,'3rdR'!I44,'4thR'!I44,'5thR'!I44,'6thR'!I44,'7thR'!I44,'8thR'!I44,'9thR'!I44)</f>
        <v>0</v>
      </c>
      <c r="O44" s="3">
        <f>MIN('1stR'!J44,'2ndR'!J44,'3rdR'!J44,'4thR'!J44,'5thR'!J44,'6thR'!J44,'7thR'!J44,'8thR'!J44,'9thR'!J44)</f>
        <v>0</v>
      </c>
      <c r="P44" s="3">
        <f>MIN('1stR'!K44,'2ndR'!K44,'3rdR'!K44,'4thR'!K44,'5thR'!K44,'6thR'!K44,'7thR'!K44,'8thR'!K44,'9thR'!K44)</f>
        <v>0</v>
      </c>
      <c r="Q44" s="3">
        <f>MIN('1stR'!L44,'2ndR'!L44,'3rdR'!L44,'4thR'!L44,'5thR'!L44,'6thR'!L44,'7thR'!L44,'8thR'!L44,'9thR'!L44)</f>
        <v>0</v>
      </c>
      <c r="R44" s="3">
        <f>MIN('1stR'!M44,'2ndR'!M44,'3rdR'!M44,'4thR'!M44,'5thR'!M44,'6thR'!M44,'7thR'!M44,'8thR'!M44,'9thR'!M44)</f>
        <v>0</v>
      </c>
      <c r="S44" s="3">
        <f>MIN('1stR'!N44,'2ndR'!N44,'3rdR'!N44,'4thR'!N44,'5thR'!N44,'6thR'!N44,'7thR'!N44,'8thR'!N44,'9thR'!N44)</f>
        <v>0</v>
      </c>
      <c r="T44" s="3">
        <f>MIN('1stR'!O44,'2ndR'!O44,'3rdR'!O44,'4thR'!O44,'5thR'!O44,'6thR'!O44,'7thR'!O44,'8thR'!O44,'9thR'!O44)</f>
        <v>0</v>
      </c>
      <c r="U44" s="3">
        <f>MIN('1stR'!P44,'2ndR'!P44,'3rdR'!P44,'4thR'!P44,'5thR'!P44,'6thR'!P44,'7thR'!P44,'8thR'!P44,'9thR'!P44)</f>
        <v>0</v>
      </c>
      <c r="V44" s="3">
        <f>MIN('1stR'!Q44,'2ndR'!Q44,'3rdR'!Q44,'4thR'!Q44,'5thR'!Q44,'6thR'!Q44,'7thR'!Q44,'8thR'!Q44,'9thR'!Q44)</f>
        <v>0</v>
      </c>
      <c r="W44" s="3">
        <f>MIN('1stR'!R44,'2ndR'!R44,'3rdR'!R44,'4thR'!R44,'5thR'!R44,'6thR'!R44,'7thR'!R44,'8thR'!R44,'9thR'!R44)</f>
        <v>0</v>
      </c>
      <c r="X44" s="3">
        <f>MIN('1stR'!S44,'2ndR'!S44,'3rdR'!S44,'4thR'!S44,'5thR'!S44,'6thR'!S44,'7thR'!S44,'8thR'!S44,'9thR'!S44)</f>
        <v>0</v>
      </c>
      <c r="Y44" s="3">
        <f>MIN('1stR'!T44,'2ndR'!T44,'3rdR'!T44,'4thR'!T44,'5thR'!T44,'6thR'!T44,'7thR'!T44,'8thR'!T44,'9thR'!T44)</f>
        <v>0</v>
      </c>
      <c r="Z44" s="11">
        <f t="shared" si="8"/>
        <v>200</v>
      </c>
      <c r="AA44" s="11">
        <f t="shared" si="5"/>
        <v>200.00000439999999</v>
      </c>
      <c r="AB44" s="11">
        <f>'9thR'!V44</f>
        <v>-1.5</v>
      </c>
      <c r="AC44" s="12">
        <f t="shared" si="9"/>
        <v>200.75</v>
      </c>
      <c r="AD44" s="12">
        <f t="shared" si="7"/>
        <v>200.75000439999999</v>
      </c>
    </row>
    <row r="45" spans="1:30" x14ac:dyDescent="0.35">
      <c r="A45" s="21">
        <v>39</v>
      </c>
      <c r="B45" s="17">
        <f t="shared" si="10"/>
        <v>39</v>
      </c>
      <c r="C45" s="17">
        <f t="shared" si="11"/>
        <v>39</v>
      </c>
      <c r="D45" s="9">
        <f t="shared" si="12"/>
        <v>34</v>
      </c>
      <c r="E45" s="9">
        <f t="shared" si="13"/>
        <v>34</v>
      </c>
      <c r="F45" s="4">
        <f>'9thR'!B45</f>
        <v>0</v>
      </c>
      <c r="G45" s="4">
        <f>'9thR'!AA45</f>
        <v>0</v>
      </c>
      <c r="H45" s="3">
        <f>MIN('1stR'!C45,'2ndR'!C45,'3rdR'!C45,'4thR'!C45,'5thR'!C45,'6thR'!C45,'7thR'!C45,'8thR'!C45,'9thR'!C45)</f>
        <v>0</v>
      </c>
      <c r="I45" s="3">
        <f>MIN('1stR'!D45,'2ndR'!D45,'3rdR'!D45,'4thR'!D45,'5thR'!D45,'6thR'!D45,'7thR'!D45,'8thR'!D45,'9thR'!D45)</f>
        <v>0</v>
      </c>
      <c r="J45" s="3">
        <f>MIN('1stR'!E45,'2ndR'!E45,'3rdR'!E45,'4thR'!E45,'5thR'!E45,'6thR'!E45,'7thR'!E45,'8thR'!E45,'9thR'!E45)</f>
        <v>0</v>
      </c>
      <c r="K45" s="3">
        <f>MIN('1stR'!F45,'2ndR'!F45,'3rdR'!F45,'4thR'!F45,'5thR'!F45,'6thR'!F45,'7thR'!F45,'8thR'!F45,'9thR'!F45)</f>
        <v>0</v>
      </c>
      <c r="L45" s="3">
        <f>MIN('1stR'!G45,'2ndR'!G45,'3rdR'!G45,'4thR'!G45,'5thR'!G45,'6thR'!G45,'7thR'!G45,'8thR'!G45,'9thR'!G45)</f>
        <v>0</v>
      </c>
      <c r="M45" s="3">
        <f>MIN('1stR'!H45,'2ndR'!H45,'3rdR'!H45,'4thR'!H45,'5thR'!H45,'6thR'!H45,'7thR'!H45,'8thR'!H45,'9thR'!H45)</f>
        <v>0</v>
      </c>
      <c r="N45" s="3">
        <f>MIN('1stR'!I45,'2ndR'!I45,'3rdR'!I45,'4thR'!I45,'5thR'!I45,'6thR'!I45,'7thR'!I45,'8thR'!I45,'9thR'!I45)</f>
        <v>0</v>
      </c>
      <c r="O45" s="3">
        <f>MIN('1stR'!J45,'2ndR'!J45,'3rdR'!J45,'4thR'!J45,'5thR'!J45,'6thR'!J45,'7thR'!J45,'8thR'!J45,'9thR'!J45)</f>
        <v>0</v>
      </c>
      <c r="P45" s="3">
        <f>MIN('1stR'!K45,'2ndR'!K45,'3rdR'!K45,'4thR'!K45,'5thR'!K45,'6thR'!K45,'7thR'!K45,'8thR'!K45,'9thR'!K45)</f>
        <v>0</v>
      </c>
      <c r="Q45" s="3">
        <f>MIN('1stR'!L45,'2ndR'!L45,'3rdR'!L45,'4thR'!L45,'5thR'!L45,'6thR'!L45,'7thR'!L45,'8thR'!L45,'9thR'!L45)</f>
        <v>0</v>
      </c>
      <c r="R45" s="3">
        <f>MIN('1stR'!M45,'2ndR'!M45,'3rdR'!M45,'4thR'!M45,'5thR'!M45,'6thR'!M45,'7thR'!M45,'8thR'!M45,'9thR'!M45)</f>
        <v>0</v>
      </c>
      <c r="S45" s="3">
        <f>MIN('1stR'!N45,'2ndR'!N45,'3rdR'!N45,'4thR'!N45,'5thR'!N45,'6thR'!N45,'7thR'!N45,'8thR'!N45,'9thR'!N45)</f>
        <v>0</v>
      </c>
      <c r="T45" s="3">
        <f>MIN('1stR'!O45,'2ndR'!O45,'3rdR'!O45,'4thR'!O45,'5thR'!O45,'6thR'!O45,'7thR'!O45,'8thR'!O45,'9thR'!O45)</f>
        <v>0</v>
      </c>
      <c r="U45" s="3">
        <f>MIN('1stR'!P45,'2ndR'!P45,'3rdR'!P45,'4thR'!P45,'5thR'!P45,'6thR'!P45,'7thR'!P45,'8thR'!P45,'9thR'!P45)</f>
        <v>0</v>
      </c>
      <c r="V45" s="3">
        <f>MIN('1stR'!Q45,'2ndR'!Q45,'3rdR'!Q45,'4thR'!Q45,'5thR'!Q45,'6thR'!Q45,'7thR'!Q45,'8thR'!Q45,'9thR'!Q45)</f>
        <v>0</v>
      </c>
      <c r="W45" s="3">
        <f>MIN('1stR'!R45,'2ndR'!R45,'3rdR'!R45,'4thR'!R45,'5thR'!R45,'6thR'!R45,'7thR'!R45,'8thR'!R45,'9thR'!R45)</f>
        <v>0</v>
      </c>
      <c r="X45" s="3">
        <f>MIN('1stR'!S45,'2ndR'!S45,'3rdR'!S45,'4thR'!S45,'5thR'!S45,'6thR'!S45,'7thR'!S45,'8thR'!S45,'9thR'!S45)</f>
        <v>0</v>
      </c>
      <c r="Y45" s="3">
        <f>MIN('1stR'!T45,'2ndR'!T45,'3rdR'!T45,'4thR'!T45,'5thR'!T45,'6thR'!T45,'7thR'!T45,'8thR'!T45,'9thR'!T45)</f>
        <v>0</v>
      </c>
      <c r="Z45" s="11">
        <f t="shared" si="8"/>
        <v>200</v>
      </c>
      <c r="AA45" s="11">
        <f t="shared" si="5"/>
        <v>200.00000449999999</v>
      </c>
      <c r="AB45" s="11">
        <f>'9thR'!V45</f>
        <v>-1.5</v>
      </c>
      <c r="AC45" s="12">
        <f t="shared" si="9"/>
        <v>200.75</v>
      </c>
      <c r="AD45" s="12">
        <f t="shared" si="7"/>
        <v>200.75000449999999</v>
      </c>
    </row>
    <row r="46" spans="1:30" x14ac:dyDescent="0.35">
      <c r="A46" s="21">
        <v>40</v>
      </c>
      <c r="B46" s="17">
        <f t="shared" si="10"/>
        <v>40</v>
      </c>
      <c r="C46" s="17">
        <f t="shared" si="11"/>
        <v>40</v>
      </c>
      <c r="D46" s="9">
        <f t="shared" si="12"/>
        <v>34</v>
      </c>
      <c r="E46" s="9">
        <f t="shared" si="13"/>
        <v>34</v>
      </c>
      <c r="F46" s="4">
        <f>'9thR'!B46</f>
        <v>0</v>
      </c>
      <c r="G46" s="4">
        <f>'9thR'!AA46</f>
        <v>0</v>
      </c>
      <c r="H46" s="3">
        <f>MIN('1stR'!C46,'2ndR'!C46,'3rdR'!C46,'4thR'!C46,'5thR'!C46,'6thR'!C46,'7thR'!C46,'8thR'!C46,'9thR'!C46)</f>
        <v>0</v>
      </c>
      <c r="I46" s="3">
        <f>MIN('1stR'!D46,'2ndR'!D46,'3rdR'!D46,'4thR'!D46,'5thR'!D46,'6thR'!D46,'7thR'!D46,'8thR'!D46,'9thR'!D46)</f>
        <v>0</v>
      </c>
      <c r="J46" s="3">
        <f>MIN('1stR'!E46,'2ndR'!E46,'3rdR'!E46,'4thR'!E46,'5thR'!E46,'6thR'!E46,'7thR'!E46,'8thR'!E46,'9thR'!E46)</f>
        <v>0</v>
      </c>
      <c r="K46" s="3">
        <f>MIN('1stR'!F46,'2ndR'!F46,'3rdR'!F46,'4thR'!F46,'5thR'!F46,'6thR'!F46,'7thR'!F46,'8thR'!F46,'9thR'!F46)</f>
        <v>0</v>
      </c>
      <c r="L46" s="3">
        <f>MIN('1stR'!G46,'2ndR'!G46,'3rdR'!G46,'4thR'!G46,'5thR'!G46,'6thR'!G46,'7thR'!G46,'8thR'!G46,'9thR'!G46)</f>
        <v>0</v>
      </c>
      <c r="M46" s="3">
        <f>MIN('1stR'!H46,'2ndR'!H46,'3rdR'!H46,'4thR'!H46,'5thR'!H46,'6thR'!H46,'7thR'!H46,'8thR'!H46,'9thR'!H46)</f>
        <v>0</v>
      </c>
      <c r="N46" s="3">
        <f>MIN('1stR'!I46,'2ndR'!I46,'3rdR'!I46,'4thR'!I46,'5thR'!I46,'6thR'!I46,'7thR'!I46,'8thR'!I46,'9thR'!I46)</f>
        <v>0</v>
      </c>
      <c r="O46" s="3">
        <f>MIN('1stR'!J46,'2ndR'!J46,'3rdR'!J46,'4thR'!J46,'5thR'!J46,'6thR'!J46,'7thR'!J46,'8thR'!J46,'9thR'!J46)</f>
        <v>0</v>
      </c>
      <c r="P46" s="3">
        <f>MIN('1stR'!K46,'2ndR'!K46,'3rdR'!K46,'4thR'!K46,'5thR'!K46,'6thR'!K46,'7thR'!K46,'8thR'!K46,'9thR'!K46)</f>
        <v>0</v>
      </c>
      <c r="Q46" s="3">
        <f>MIN('1stR'!L46,'2ndR'!L46,'3rdR'!L46,'4thR'!L46,'5thR'!L46,'6thR'!L46,'7thR'!L46,'8thR'!L46,'9thR'!L46)</f>
        <v>0</v>
      </c>
      <c r="R46" s="3">
        <f>MIN('1stR'!M46,'2ndR'!M46,'3rdR'!M46,'4thR'!M46,'5thR'!M46,'6thR'!M46,'7thR'!M46,'8thR'!M46,'9thR'!M46)</f>
        <v>0</v>
      </c>
      <c r="S46" s="3">
        <f>MIN('1stR'!N46,'2ndR'!N46,'3rdR'!N46,'4thR'!N46,'5thR'!N46,'6thR'!N46,'7thR'!N46,'8thR'!N46,'9thR'!N46)</f>
        <v>0</v>
      </c>
      <c r="T46" s="3">
        <f>MIN('1stR'!O46,'2ndR'!O46,'3rdR'!O46,'4thR'!O46,'5thR'!O46,'6thR'!O46,'7thR'!O46,'8thR'!O46,'9thR'!O46)</f>
        <v>0</v>
      </c>
      <c r="U46" s="3">
        <f>MIN('1stR'!P46,'2ndR'!P46,'3rdR'!P46,'4thR'!P46,'5thR'!P46,'6thR'!P46,'7thR'!P46,'8thR'!P46,'9thR'!P46)</f>
        <v>0</v>
      </c>
      <c r="V46" s="3">
        <f>MIN('1stR'!Q46,'2ndR'!Q46,'3rdR'!Q46,'4thR'!Q46,'5thR'!Q46,'6thR'!Q46,'7thR'!Q46,'8thR'!Q46,'9thR'!Q46)</f>
        <v>0</v>
      </c>
      <c r="W46" s="3">
        <f>MIN('1stR'!R46,'2ndR'!R46,'3rdR'!R46,'4thR'!R46,'5thR'!R46,'6thR'!R46,'7thR'!R46,'8thR'!R46,'9thR'!R46)</f>
        <v>0</v>
      </c>
      <c r="X46" s="3">
        <f>MIN('1stR'!S46,'2ndR'!S46,'3rdR'!S46,'4thR'!S46,'5thR'!S46,'6thR'!S46,'7thR'!S46,'8thR'!S46,'9thR'!S46)</f>
        <v>0</v>
      </c>
      <c r="Y46" s="3">
        <f>MIN('1stR'!T46,'2ndR'!T46,'3rdR'!T46,'4thR'!T46,'5thR'!T46,'6thR'!T46,'7thR'!T46,'8thR'!T46,'9thR'!T46)</f>
        <v>0</v>
      </c>
      <c r="Z46" s="11">
        <f t="shared" si="8"/>
        <v>200</v>
      </c>
      <c r="AA46" s="11">
        <f t="shared" si="5"/>
        <v>200.00000460000001</v>
      </c>
      <c r="AB46" s="11">
        <f>'9thR'!V46</f>
        <v>-1.5</v>
      </c>
      <c r="AC46" s="12">
        <f t="shared" si="9"/>
        <v>200.75</v>
      </c>
      <c r="AD46" s="12">
        <f t="shared" si="7"/>
        <v>200.75000460000001</v>
      </c>
    </row>
    <row r="47" spans="1:30" x14ac:dyDescent="0.35">
      <c r="A47" s="21">
        <v>41</v>
      </c>
      <c r="B47" s="17">
        <f t="shared" si="10"/>
        <v>41</v>
      </c>
      <c r="C47" s="17">
        <f t="shared" si="11"/>
        <v>41</v>
      </c>
      <c r="D47" s="9">
        <f t="shared" si="12"/>
        <v>34</v>
      </c>
      <c r="E47" s="9">
        <f t="shared" si="13"/>
        <v>34</v>
      </c>
      <c r="F47" s="4">
        <f>'9thR'!B47</f>
        <v>0</v>
      </c>
      <c r="G47" s="4">
        <f>'9thR'!AA47</f>
        <v>0</v>
      </c>
      <c r="H47" s="3">
        <f>MIN('1stR'!C47,'2ndR'!C47,'3rdR'!C47,'4thR'!C47,'5thR'!C47,'6thR'!C47,'7thR'!C47,'8thR'!C47,'9thR'!C47)</f>
        <v>0</v>
      </c>
      <c r="I47" s="3">
        <f>MIN('1stR'!D47,'2ndR'!D47,'3rdR'!D47,'4thR'!D47,'5thR'!D47,'6thR'!D47,'7thR'!D47,'8thR'!D47,'9thR'!D47)</f>
        <v>0</v>
      </c>
      <c r="J47" s="3">
        <f>MIN('1stR'!E47,'2ndR'!E47,'3rdR'!E47,'4thR'!E47,'5thR'!E47,'6thR'!E47,'7thR'!E47,'8thR'!E47,'9thR'!E47)</f>
        <v>0</v>
      </c>
      <c r="K47" s="3">
        <f>MIN('1stR'!F47,'2ndR'!F47,'3rdR'!F47,'4thR'!F47,'5thR'!F47,'6thR'!F47,'7thR'!F47,'8thR'!F47,'9thR'!F47)</f>
        <v>0</v>
      </c>
      <c r="L47" s="3">
        <f>MIN('1stR'!G47,'2ndR'!G47,'3rdR'!G47,'4thR'!G47,'5thR'!G47,'6thR'!G47,'7thR'!G47,'8thR'!G47,'9thR'!G47)</f>
        <v>0</v>
      </c>
      <c r="M47" s="3">
        <f>MIN('1stR'!H47,'2ndR'!H47,'3rdR'!H47,'4thR'!H47,'5thR'!H47,'6thR'!H47,'7thR'!H47,'8thR'!H47,'9thR'!H47)</f>
        <v>0</v>
      </c>
      <c r="N47" s="3">
        <f>MIN('1stR'!I47,'2ndR'!I47,'3rdR'!I47,'4thR'!I47,'5thR'!I47,'6thR'!I47,'7thR'!I47,'8thR'!I47,'9thR'!I47)</f>
        <v>0</v>
      </c>
      <c r="O47" s="3">
        <f>MIN('1stR'!J47,'2ndR'!J47,'3rdR'!J47,'4thR'!J47,'5thR'!J47,'6thR'!J47,'7thR'!J47,'8thR'!J47,'9thR'!J47)</f>
        <v>0</v>
      </c>
      <c r="P47" s="3">
        <f>MIN('1stR'!K47,'2ndR'!K47,'3rdR'!K47,'4thR'!K47,'5thR'!K47,'6thR'!K47,'7thR'!K47,'8thR'!K47,'9thR'!K47)</f>
        <v>0</v>
      </c>
      <c r="Q47" s="3">
        <f>MIN('1stR'!L47,'2ndR'!L47,'3rdR'!L47,'4thR'!L47,'5thR'!L47,'6thR'!L47,'7thR'!L47,'8thR'!L47,'9thR'!L47)</f>
        <v>0</v>
      </c>
      <c r="R47" s="3">
        <f>MIN('1stR'!M47,'2ndR'!M47,'3rdR'!M47,'4thR'!M47,'5thR'!M47,'6thR'!M47,'7thR'!M47,'8thR'!M47,'9thR'!M47)</f>
        <v>0</v>
      </c>
      <c r="S47" s="3">
        <f>MIN('1stR'!N47,'2ndR'!N47,'3rdR'!N47,'4thR'!N47,'5thR'!N47,'6thR'!N47,'7thR'!N47,'8thR'!N47,'9thR'!N47)</f>
        <v>0</v>
      </c>
      <c r="T47" s="3">
        <f>MIN('1stR'!O47,'2ndR'!O47,'3rdR'!O47,'4thR'!O47,'5thR'!O47,'6thR'!O47,'7thR'!O47,'8thR'!O47,'9thR'!O47)</f>
        <v>0</v>
      </c>
      <c r="U47" s="3">
        <f>MIN('1stR'!P47,'2ndR'!P47,'3rdR'!P47,'4thR'!P47,'5thR'!P47,'6thR'!P47,'7thR'!P47,'8thR'!P47,'9thR'!P47)</f>
        <v>0</v>
      </c>
      <c r="V47" s="3">
        <f>MIN('1stR'!Q47,'2ndR'!Q47,'3rdR'!Q47,'4thR'!Q47,'5thR'!Q47,'6thR'!Q47,'7thR'!Q47,'8thR'!Q47,'9thR'!Q47)</f>
        <v>0</v>
      </c>
      <c r="W47" s="3">
        <f>MIN('1stR'!R47,'2ndR'!R47,'3rdR'!R47,'4thR'!R47,'5thR'!R47,'6thR'!R47,'7thR'!R47,'8thR'!R47,'9thR'!R47)</f>
        <v>0</v>
      </c>
      <c r="X47" s="3">
        <f>MIN('1stR'!S47,'2ndR'!S47,'3rdR'!S47,'4thR'!S47,'5thR'!S47,'6thR'!S47,'7thR'!S47,'8thR'!S47,'9thR'!S47)</f>
        <v>0</v>
      </c>
      <c r="Y47" s="3">
        <f>MIN('1stR'!T47,'2ndR'!T47,'3rdR'!T47,'4thR'!T47,'5thR'!T47,'6thR'!T47,'7thR'!T47,'8thR'!T47,'9thR'!T47)</f>
        <v>0</v>
      </c>
      <c r="Z47" s="11">
        <f t="shared" si="8"/>
        <v>200</v>
      </c>
      <c r="AA47" s="11">
        <f t="shared" si="5"/>
        <v>200.00000470000001</v>
      </c>
      <c r="AB47" s="11">
        <f>'9thR'!V47</f>
        <v>-1.5</v>
      </c>
      <c r="AC47" s="12">
        <f t="shared" si="9"/>
        <v>200.75</v>
      </c>
      <c r="AD47" s="12">
        <f t="shared" si="7"/>
        <v>200.75000470000001</v>
      </c>
    </row>
    <row r="48" spans="1:30" x14ac:dyDescent="0.35">
      <c r="A48" s="21">
        <v>42</v>
      </c>
      <c r="B48" s="17">
        <f t="shared" si="10"/>
        <v>42</v>
      </c>
      <c r="C48" s="17">
        <f t="shared" si="11"/>
        <v>42</v>
      </c>
      <c r="D48" s="9">
        <f t="shared" si="12"/>
        <v>34</v>
      </c>
      <c r="E48" s="9">
        <f t="shared" si="13"/>
        <v>34</v>
      </c>
      <c r="F48" s="4">
        <f>'9thR'!B48</f>
        <v>0</v>
      </c>
      <c r="G48" s="4">
        <f>'9thR'!AA48</f>
        <v>0</v>
      </c>
      <c r="H48" s="3">
        <f>MIN('1stR'!C48,'2ndR'!C48,'3rdR'!C48,'4thR'!C48,'5thR'!C48,'6thR'!C48,'7thR'!C48,'8thR'!C48,'9thR'!C48)</f>
        <v>0</v>
      </c>
      <c r="I48" s="3">
        <f>MIN('1stR'!D48,'2ndR'!D48,'3rdR'!D48,'4thR'!D48,'5thR'!D48,'6thR'!D48,'7thR'!D48,'8thR'!D48,'9thR'!D48)</f>
        <v>0</v>
      </c>
      <c r="J48" s="3">
        <f>MIN('1stR'!E48,'2ndR'!E48,'3rdR'!E48,'4thR'!E48,'5thR'!E48,'6thR'!E48,'7thR'!E48,'8thR'!E48,'9thR'!E48)</f>
        <v>0</v>
      </c>
      <c r="K48" s="3">
        <f>MIN('1stR'!F48,'2ndR'!F48,'3rdR'!F48,'4thR'!F48,'5thR'!F48,'6thR'!F48,'7thR'!F48,'8thR'!F48,'9thR'!F48)</f>
        <v>0</v>
      </c>
      <c r="L48" s="3">
        <f>MIN('1stR'!G48,'2ndR'!G48,'3rdR'!G48,'4thR'!G48,'5thR'!G48,'6thR'!G48,'7thR'!G48,'8thR'!G48,'9thR'!G48)</f>
        <v>0</v>
      </c>
      <c r="M48" s="3">
        <f>MIN('1stR'!H48,'2ndR'!H48,'3rdR'!H48,'4thR'!H48,'5thR'!H48,'6thR'!H48,'7thR'!H48,'8thR'!H48,'9thR'!H48)</f>
        <v>0</v>
      </c>
      <c r="N48" s="3">
        <f>MIN('1stR'!I48,'2ndR'!I48,'3rdR'!I48,'4thR'!I48,'5thR'!I48,'6thR'!I48,'7thR'!I48,'8thR'!I48,'9thR'!I48)</f>
        <v>0</v>
      </c>
      <c r="O48" s="3">
        <f>MIN('1stR'!J48,'2ndR'!J48,'3rdR'!J48,'4thR'!J48,'5thR'!J48,'6thR'!J48,'7thR'!J48,'8thR'!J48,'9thR'!J48)</f>
        <v>0</v>
      </c>
      <c r="P48" s="3">
        <f>MIN('1stR'!K48,'2ndR'!K48,'3rdR'!K48,'4thR'!K48,'5thR'!K48,'6thR'!K48,'7thR'!K48,'8thR'!K48,'9thR'!K48)</f>
        <v>0</v>
      </c>
      <c r="Q48" s="3">
        <f>MIN('1stR'!L48,'2ndR'!L48,'3rdR'!L48,'4thR'!L48,'5thR'!L48,'6thR'!L48,'7thR'!L48,'8thR'!L48,'9thR'!L48)</f>
        <v>0</v>
      </c>
      <c r="R48" s="3">
        <f>MIN('1stR'!M48,'2ndR'!M48,'3rdR'!M48,'4thR'!M48,'5thR'!M48,'6thR'!M48,'7thR'!M48,'8thR'!M48,'9thR'!M48)</f>
        <v>0</v>
      </c>
      <c r="S48" s="3">
        <f>MIN('1stR'!N48,'2ndR'!N48,'3rdR'!N48,'4thR'!N48,'5thR'!N48,'6thR'!N48,'7thR'!N48,'8thR'!N48,'9thR'!N48)</f>
        <v>0</v>
      </c>
      <c r="T48" s="3">
        <f>MIN('1stR'!O48,'2ndR'!O48,'3rdR'!O48,'4thR'!O48,'5thR'!O48,'6thR'!O48,'7thR'!O48,'8thR'!O48,'9thR'!O48)</f>
        <v>0</v>
      </c>
      <c r="U48" s="3">
        <f>MIN('1stR'!P48,'2ndR'!P48,'3rdR'!P48,'4thR'!P48,'5thR'!P48,'6thR'!P48,'7thR'!P48,'8thR'!P48,'9thR'!P48)</f>
        <v>0</v>
      </c>
      <c r="V48" s="3">
        <f>MIN('1stR'!Q48,'2ndR'!Q48,'3rdR'!Q48,'4thR'!Q48,'5thR'!Q48,'6thR'!Q48,'7thR'!Q48,'8thR'!Q48,'9thR'!Q48)</f>
        <v>0</v>
      </c>
      <c r="W48" s="3">
        <f>MIN('1stR'!R48,'2ndR'!R48,'3rdR'!R48,'4thR'!R48,'5thR'!R48,'6thR'!R48,'7thR'!R48,'8thR'!R48,'9thR'!R48)</f>
        <v>0</v>
      </c>
      <c r="X48" s="3">
        <f>MIN('1stR'!S48,'2ndR'!S48,'3rdR'!S48,'4thR'!S48,'5thR'!S48,'6thR'!S48,'7thR'!S48,'8thR'!S48,'9thR'!S48)</f>
        <v>0</v>
      </c>
      <c r="Y48" s="3">
        <f>MIN('1stR'!T48,'2ndR'!T48,'3rdR'!T48,'4thR'!T48,'5thR'!T48,'6thR'!T48,'7thR'!T48,'8thR'!T48,'9thR'!T48)</f>
        <v>0</v>
      </c>
      <c r="Z48" s="11">
        <f t="shared" si="8"/>
        <v>200</v>
      </c>
      <c r="AA48" s="11">
        <f t="shared" si="5"/>
        <v>200.0000048</v>
      </c>
      <c r="AB48" s="11">
        <f>'9thR'!V48</f>
        <v>-1.5</v>
      </c>
      <c r="AC48" s="12">
        <f t="shared" si="9"/>
        <v>200.75</v>
      </c>
      <c r="AD48" s="12">
        <f t="shared" si="7"/>
        <v>200.7500048</v>
      </c>
    </row>
    <row r="49" spans="1:30" x14ac:dyDescent="0.35">
      <c r="A49" s="21">
        <v>43</v>
      </c>
      <c r="B49" s="17">
        <f t="shared" si="10"/>
        <v>43</v>
      </c>
      <c r="C49" s="17">
        <f t="shared" si="11"/>
        <v>43</v>
      </c>
      <c r="D49" s="9">
        <f t="shared" si="12"/>
        <v>34</v>
      </c>
      <c r="E49" s="9">
        <f t="shared" si="13"/>
        <v>34</v>
      </c>
      <c r="F49" s="4">
        <f>'9thR'!B49</f>
        <v>0</v>
      </c>
      <c r="G49" s="4">
        <f>'9thR'!AA49</f>
        <v>0</v>
      </c>
      <c r="H49" s="3">
        <f>MIN('1stR'!C49,'2ndR'!C49,'3rdR'!C49,'4thR'!C49,'5thR'!C49,'6thR'!C49,'7thR'!C49,'8thR'!C49,'9thR'!C49)</f>
        <v>0</v>
      </c>
      <c r="I49" s="3">
        <f>MIN('1stR'!D49,'2ndR'!D49,'3rdR'!D49,'4thR'!D49,'5thR'!D49,'6thR'!D49,'7thR'!D49,'8thR'!D49,'9thR'!D49)</f>
        <v>0</v>
      </c>
      <c r="J49" s="3">
        <f>MIN('1stR'!E49,'2ndR'!E49,'3rdR'!E49,'4thR'!E49,'5thR'!E49,'6thR'!E49,'7thR'!E49,'8thR'!E49,'9thR'!E49)</f>
        <v>0</v>
      </c>
      <c r="K49" s="3">
        <f>MIN('1stR'!F49,'2ndR'!F49,'3rdR'!F49,'4thR'!F49,'5thR'!F49,'6thR'!F49,'7thR'!F49,'8thR'!F49,'9thR'!F49)</f>
        <v>0</v>
      </c>
      <c r="L49" s="3">
        <f>MIN('1stR'!G49,'2ndR'!G49,'3rdR'!G49,'4thR'!G49,'5thR'!G49,'6thR'!G49,'7thR'!G49,'8thR'!G49,'9thR'!G49)</f>
        <v>0</v>
      </c>
      <c r="M49" s="3">
        <f>MIN('1stR'!H49,'2ndR'!H49,'3rdR'!H49,'4thR'!H49,'5thR'!H49,'6thR'!H49,'7thR'!H49,'8thR'!H49,'9thR'!H49)</f>
        <v>0</v>
      </c>
      <c r="N49" s="3">
        <f>MIN('1stR'!I49,'2ndR'!I49,'3rdR'!I49,'4thR'!I49,'5thR'!I49,'6thR'!I49,'7thR'!I49,'8thR'!I49,'9thR'!I49)</f>
        <v>0</v>
      </c>
      <c r="O49" s="3">
        <f>MIN('1stR'!J49,'2ndR'!J49,'3rdR'!J49,'4thR'!J49,'5thR'!J49,'6thR'!J49,'7thR'!J49,'8thR'!J49,'9thR'!J49)</f>
        <v>0</v>
      </c>
      <c r="P49" s="3">
        <f>MIN('1stR'!K49,'2ndR'!K49,'3rdR'!K49,'4thR'!K49,'5thR'!K49,'6thR'!K49,'7thR'!K49,'8thR'!K49,'9thR'!K49)</f>
        <v>0</v>
      </c>
      <c r="Q49" s="3">
        <f>MIN('1stR'!L49,'2ndR'!L49,'3rdR'!L49,'4thR'!L49,'5thR'!L49,'6thR'!L49,'7thR'!L49,'8thR'!L49,'9thR'!L49)</f>
        <v>0</v>
      </c>
      <c r="R49" s="3">
        <f>MIN('1stR'!M49,'2ndR'!M49,'3rdR'!M49,'4thR'!M49,'5thR'!M49,'6thR'!M49,'7thR'!M49,'8thR'!M49,'9thR'!M49)</f>
        <v>0</v>
      </c>
      <c r="S49" s="3">
        <f>MIN('1stR'!N49,'2ndR'!N49,'3rdR'!N49,'4thR'!N49,'5thR'!N49,'6thR'!N49,'7thR'!N49,'8thR'!N49,'9thR'!N49)</f>
        <v>0</v>
      </c>
      <c r="T49" s="3">
        <f>MIN('1stR'!O49,'2ndR'!O49,'3rdR'!O49,'4thR'!O49,'5thR'!O49,'6thR'!O49,'7thR'!O49,'8thR'!O49,'9thR'!O49)</f>
        <v>0</v>
      </c>
      <c r="U49" s="3">
        <f>MIN('1stR'!P49,'2ndR'!P49,'3rdR'!P49,'4thR'!P49,'5thR'!P49,'6thR'!P49,'7thR'!P49,'8thR'!P49,'9thR'!P49)</f>
        <v>0</v>
      </c>
      <c r="V49" s="3">
        <f>MIN('1stR'!Q49,'2ndR'!Q49,'3rdR'!Q49,'4thR'!Q49,'5thR'!Q49,'6thR'!Q49,'7thR'!Q49,'8thR'!Q49,'9thR'!Q49)</f>
        <v>0</v>
      </c>
      <c r="W49" s="3">
        <f>MIN('1stR'!R49,'2ndR'!R49,'3rdR'!R49,'4thR'!R49,'5thR'!R49,'6thR'!R49,'7thR'!R49,'8thR'!R49,'9thR'!R49)</f>
        <v>0</v>
      </c>
      <c r="X49" s="3">
        <f>MIN('1stR'!S49,'2ndR'!S49,'3rdR'!S49,'4thR'!S49,'5thR'!S49,'6thR'!S49,'7thR'!S49,'8thR'!S49,'9thR'!S49)</f>
        <v>0</v>
      </c>
      <c r="Y49" s="3">
        <f>MIN('1stR'!T49,'2ndR'!T49,'3rdR'!T49,'4thR'!T49,'5thR'!T49,'6thR'!T49,'7thR'!T49,'8thR'!T49,'9thR'!T49)</f>
        <v>0</v>
      </c>
      <c r="Z49" s="11">
        <f t="shared" si="8"/>
        <v>200</v>
      </c>
      <c r="AA49" s="11">
        <f t="shared" si="5"/>
        <v>200.00000489999999</v>
      </c>
      <c r="AB49" s="11">
        <f>'9thR'!V49</f>
        <v>-1.5</v>
      </c>
      <c r="AC49" s="12">
        <f t="shared" si="9"/>
        <v>200.75</v>
      </c>
      <c r="AD49" s="12">
        <f t="shared" si="7"/>
        <v>200.75000489999999</v>
      </c>
    </row>
    <row r="50" spans="1:30" x14ac:dyDescent="0.35">
      <c r="A50" s="21">
        <v>44</v>
      </c>
      <c r="B50" s="17">
        <f t="shared" si="10"/>
        <v>44</v>
      </c>
      <c r="C50" s="17">
        <f t="shared" si="11"/>
        <v>44</v>
      </c>
      <c r="D50" s="9">
        <f t="shared" si="12"/>
        <v>34</v>
      </c>
      <c r="E50" s="9">
        <f t="shared" si="13"/>
        <v>34</v>
      </c>
      <c r="F50" s="4">
        <f>'9thR'!B50</f>
        <v>0</v>
      </c>
      <c r="G50" s="4">
        <f>'9thR'!AA50</f>
        <v>0</v>
      </c>
      <c r="H50" s="3">
        <f>MIN('1stR'!C50,'2ndR'!C50,'3rdR'!C50,'4thR'!C50,'5thR'!C50,'6thR'!C50,'7thR'!C50,'8thR'!C50,'9thR'!C50)</f>
        <v>0</v>
      </c>
      <c r="I50" s="3">
        <f>MIN('1stR'!D50,'2ndR'!D50,'3rdR'!D50,'4thR'!D50,'5thR'!D50,'6thR'!D50,'7thR'!D50,'8thR'!D50,'9thR'!D50)</f>
        <v>0</v>
      </c>
      <c r="J50" s="3">
        <f>MIN('1stR'!E50,'2ndR'!E50,'3rdR'!E50,'4thR'!E50,'5thR'!E50,'6thR'!E50,'7thR'!E50,'8thR'!E50,'9thR'!E50)</f>
        <v>0</v>
      </c>
      <c r="K50" s="3">
        <f>MIN('1stR'!F50,'2ndR'!F50,'3rdR'!F50,'4thR'!F50,'5thR'!F50,'6thR'!F50,'7thR'!F50,'8thR'!F50,'9thR'!F50)</f>
        <v>0</v>
      </c>
      <c r="L50" s="3">
        <f>MIN('1stR'!G50,'2ndR'!G50,'3rdR'!G50,'4thR'!G50,'5thR'!G50,'6thR'!G50,'7thR'!G50,'8thR'!G50,'9thR'!G50)</f>
        <v>0</v>
      </c>
      <c r="M50" s="3">
        <f>MIN('1stR'!H50,'2ndR'!H50,'3rdR'!H50,'4thR'!H50,'5thR'!H50,'6thR'!H50,'7thR'!H50,'8thR'!H50,'9thR'!H50)</f>
        <v>0</v>
      </c>
      <c r="N50" s="3">
        <f>MIN('1stR'!I50,'2ndR'!I50,'3rdR'!I50,'4thR'!I50,'5thR'!I50,'6thR'!I50,'7thR'!I50,'8thR'!I50,'9thR'!I50)</f>
        <v>0</v>
      </c>
      <c r="O50" s="3">
        <f>MIN('1stR'!J50,'2ndR'!J50,'3rdR'!J50,'4thR'!J50,'5thR'!J50,'6thR'!J50,'7thR'!J50,'8thR'!J50,'9thR'!J50)</f>
        <v>0</v>
      </c>
      <c r="P50" s="3">
        <f>MIN('1stR'!K50,'2ndR'!K50,'3rdR'!K50,'4thR'!K50,'5thR'!K50,'6thR'!K50,'7thR'!K50,'8thR'!K50,'9thR'!K50)</f>
        <v>0</v>
      </c>
      <c r="Q50" s="3">
        <f>MIN('1stR'!L50,'2ndR'!L50,'3rdR'!L50,'4thR'!L50,'5thR'!L50,'6thR'!L50,'7thR'!L50,'8thR'!L50,'9thR'!L50)</f>
        <v>0</v>
      </c>
      <c r="R50" s="3">
        <f>MIN('1stR'!M50,'2ndR'!M50,'3rdR'!M50,'4thR'!M50,'5thR'!M50,'6thR'!M50,'7thR'!M50,'8thR'!M50,'9thR'!M50)</f>
        <v>0</v>
      </c>
      <c r="S50" s="3">
        <f>MIN('1stR'!N50,'2ndR'!N50,'3rdR'!N50,'4thR'!N50,'5thR'!N50,'6thR'!N50,'7thR'!N50,'8thR'!N50,'9thR'!N50)</f>
        <v>0</v>
      </c>
      <c r="T50" s="3">
        <f>MIN('1stR'!O50,'2ndR'!O50,'3rdR'!O50,'4thR'!O50,'5thR'!O50,'6thR'!O50,'7thR'!O50,'8thR'!O50,'9thR'!O50)</f>
        <v>0</v>
      </c>
      <c r="U50" s="3">
        <f>MIN('1stR'!P50,'2ndR'!P50,'3rdR'!P50,'4thR'!P50,'5thR'!P50,'6thR'!P50,'7thR'!P50,'8thR'!P50,'9thR'!P50)</f>
        <v>0</v>
      </c>
      <c r="V50" s="3">
        <f>MIN('1stR'!Q50,'2ndR'!Q50,'3rdR'!Q50,'4thR'!Q50,'5thR'!Q50,'6thR'!Q50,'7thR'!Q50,'8thR'!Q50,'9thR'!Q50)</f>
        <v>0</v>
      </c>
      <c r="W50" s="3">
        <f>MIN('1stR'!R50,'2ndR'!R50,'3rdR'!R50,'4thR'!R50,'5thR'!R50,'6thR'!R50,'7thR'!R50,'8thR'!R50,'9thR'!R50)</f>
        <v>0</v>
      </c>
      <c r="X50" s="3">
        <f>MIN('1stR'!S50,'2ndR'!S50,'3rdR'!S50,'4thR'!S50,'5thR'!S50,'6thR'!S50,'7thR'!S50,'8thR'!S50,'9thR'!S50)</f>
        <v>0</v>
      </c>
      <c r="Y50" s="3">
        <f>MIN('1stR'!T50,'2ndR'!T50,'3rdR'!T50,'4thR'!T50,'5thR'!T50,'6thR'!T50,'7thR'!T50,'8thR'!T50,'9thR'!T50)</f>
        <v>0</v>
      </c>
      <c r="Z50" s="11">
        <f t="shared" si="8"/>
        <v>200</v>
      </c>
      <c r="AA50" s="11">
        <f t="shared" si="5"/>
        <v>200.00000499999999</v>
      </c>
      <c r="AB50" s="11">
        <f>'9thR'!V50</f>
        <v>-1.5</v>
      </c>
      <c r="AC50" s="12">
        <f t="shared" si="9"/>
        <v>200.75</v>
      </c>
      <c r="AD50" s="12">
        <f t="shared" si="7"/>
        <v>200.75000499999999</v>
      </c>
    </row>
    <row r="51" spans="1:30" x14ac:dyDescent="0.35">
      <c r="A51" s="21">
        <v>45</v>
      </c>
      <c r="B51" s="17">
        <f t="shared" si="10"/>
        <v>45</v>
      </c>
      <c r="C51" s="17">
        <f t="shared" si="11"/>
        <v>45</v>
      </c>
      <c r="D51" s="9">
        <f t="shared" si="12"/>
        <v>34</v>
      </c>
      <c r="E51" s="9">
        <f t="shared" si="13"/>
        <v>34</v>
      </c>
      <c r="F51" s="4">
        <f>'9thR'!B51</f>
        <v>0</v>
      </c>
      <c r="G51" s="4">
        <f>'9thR'!AA51</f>
        <v>0</v>
      </c>
      <c r="H51" s="3">
        <f>MIN('1stR'!C51,'2ndR'!C51,'3rdR'!C51,'4thR'!C51,'5thR'!C51,'6thR'!C51,'7thR'!C51,'8thR'!C51,'9thR'!C51)</f>
        <v>0</v>
      </c>
      <c r="I51" s="3">
        <f>MIN('1stR'!D51,'2ndR'!D51,'3rdR'!D51,'4thR'!D51,'5thR'!D51,'6thR'!D51,'7thR'!D51,'8thR'!D51,'9thR'!D51)</f>
        <v>0</v>
      </c>
      <c r="J51" s="3">
        <f>MIN('1stR'!E51,'2ndR'!E51,'3rdR'!E51,'4thR'!E51,'5thR'!E51,'6thR'!E51,'7thR'!E51,'8thR'!E51,'9thR'!E51)</f>
        <v>0</v>
      </c>
      <c r="K51" s="3">
        <f>MIN('1stR'!F51,'2ndR'!F51,'3rdR'!F51,'4thR'!F51,'5thR'!F51,'6thR'!F51,'7thR'!F51,'8thR'!F51,'9thR'!F51)</f>
        <v>0</v>
      </c>
      <c r="L51" s="3">
        <f>MIN('1stR'!G51,'2ndR'!G51,'3rdR'!G51,'4thR'!G51,'5thR'!G51,'6thR'!G51,'7thR'!G51,'8thR'!G51,'9thR'!G51)</f>
        <v>0</v>
      </c>
      <c r="M51" s="3">
        <f>MIN('1stR'!H51,'2ndR'!H51,'3rdR'!H51,'4thR'!H51,'5thR'!H51,'6thR'!H51,'7thR'!H51,'8thR'!H51,'9thR'!H51)</f>
        <v>0</v>
      </c>
      <c r="N51" s="3">
        <f>MIN('1stR'!I51,'2ndR'!I51,'3rdR'!I51,'4thR'!I51,'5thR'!I51,'6thR'!I51,'7thR'!I51,'8thR'!I51,'9thR'!I51)</f>
        <v>0</v>
      </c>
      <c r="O51" s="3">
        <f>MIN('1stR'!J51,'2ndR'!J51,'3rdR'!J51,'4thR'!J51,'5thR'!J51,'6thR'!J51,'7thR'!J51,'8thR'!J51,'9thR'!J51)</f>
        <v>0</v>
      </c>
      <c r="P51" s="3">
        <f>MIN('1stR'!K51,'2ndR'!K51,'3rdR'!K51,'4thR'!K51,'5thR'!K51,'6thR'!K51,'7thR'!K51,'8thR'!K51,'9thR'!K51)</f>
        <v>0</v>
      </c>
      <c r="Q51" s="3">
        <f>MIN('1stR'!L51,'2ndR'!L51,'3rdR'!L51,'4thR'!L51,'5thR'!L51,'6thR'!L51,'7thR'!L51,'8thR'!L51,'9thR'!L51)</f>
        <v>0</v>
      </c>
      <c r="R51" s="3">
        <f>MIN('1stR'!M51,'2ndR'!M51,'3rdR'!M51,'4thR'!M51,'5thR'!M51,'6thR'!M51,'7thR'!M51,'8thR'!M51,'9thR'!M51)</f>
        <v>0</v>
      </c>
      <c r="S51" s="3">
        <f>MIN('1stR'!N51,'2ndR'!N51,'3rdR'!N51,'4thR'!N51,'5thR'!N51,'6thR'!N51,'7thR'!N51,'8thR'!N51,'9thR'!N51)</f>
        <v>0</v>
      </c>
      <c r="T51" s="3">
        <f>MIN('1stR'!O51,'2ndR'!O51,'3rdR'!O51,'4thR'!O51,'5thR'!O51,'6thR'!O51,'7thR'!O51,'8thR'!O51,'9thR'!O51)</f>
        <v>0</v>
      </c>
      <c r="U51" s="3">
        <f>MIN('1stR'!P51,'2ndR'!P51,'3rdR'!P51,'4thR'!P51,'5thR'!P51,'6thR'!P51,'7thR'!P51,'8thR'!P51,'9thR'!P51)</f>
        <v>0</v>
      </c>
      <c r="V51" s="3">
        <f>MIN('1stR'!Q51,'2ndR'!Q51,'3rdR'!Q51,'4thR'!Q51,'5thR'!Q51,'6thR'!Q51,'7thR'!Q51,'8thR'!Q51,'9thR'!Q51)</f>
        <v>0</v>
      </c>
      <c r="W51" s="3">
        <f>MIN('1stR'!R51,'2ndR'!R51,'3rdR'!R51,'4thR'!R51,'5thR'!R51,'6thR'!R51,'7thR'!R51,'8thR'!R51,'9thR'!R51)</f>
        <v>0</v>
      </c>
      <c r="X51" s="3">
        <f>MIN('1stR'!S51,'2ndR'!S51,'3rdR'!S51,'4thR'!S51,'5thR'!S51,'6thR'!S51,'7thR'!S51,'8thR'!S51,'9thR'!S51)</f>
        <v>0</v>
      </c>
      <c r="Y51" s="3">
        <f>MIN('1stR'!T51,'2ndR'!T51,'3rdR'!T51,'4thR'!T51,'5thR'!T51,'6thR'!T51,'7thR'!T51,'8thR'!T51,'9thR'!T51)</f>
        <v>0</v>
      </c>
      <c r="Z51" s="11">
        <f t="shared" si="8"/>
        <v>200</v>
      </c>
      <c r="AA51" s="11">
        <f t="shared" si="5"/>
        <v>200.00000510000001</v>
      </c>
      <c r="AB51" s="11">
        <f>'9thR'!V51</f>
        <v>-1.5</v>
      </c>
      <c r="AC51" s="12">
        <f t="shared" si="9"/>
        <v>200.75</v>
      </c>
      <c r="AD51" s="12">
        <f t="shared" si="7"/>
        <v>200.75000510000001</v>
      </c>
    </row>
    <row r="52" spans="1:30" x14ac:dyDescent="0.35">
      <c r="A52" s="21">
        <v>46</v>
      </c>
      <c r="B52" s="17">
        <f t="shared" si="10"/>
        <v>46</v>
      </c>
      <c r="C52" s="17">
        <f t="shared" si="11"/>
        <v>46</v>
      </c>
      <c r="D52" s="9">
        <f t="shared" si="12"/>
        <v>34</v>
      </c>
      <c r="E52" s="9">
        <f t="shared" si="13"/>
        <v>34</v>
      </c>
      <c r="F52" s="4">
        <f>'9thR'!B52</f>
        <v>0</v>
      </c>
      <c r="G52" s="4">
        <f>'9thR'!AA52</f>
        <v>0</v>
      </c>
      <c r="H52" s="3">
        <f>MIN('1stR'!C52,'2ndR'!C52,'3rdR'!C52,'4thR'!C52,'5thR'!C52,'6thR'!C52,'7thR'!C52,'8thR'!C52,'9thR'!C52)</f>
        <v>0</v>
      </c>
      <c r="I52" s="3">
        <f>MIN('1stR'!D52,'2ndR'!D52,'3rdR'!D52,'4thR'!D52,'5thR'!D52,'6thR'!D52,'7thR'!D52,'8thR'!D52,'9thR'!D52)</f>
        <v>0</v>
      </c>
      <c r="J52" s="3">
        <f>MIN('1stR'!E52,'2ndR'!E52,'3rdR'!E52,'4thR'!E52,'5thR'!E52,'6thR'!E52,'7thR'!E52,'8thR'!E52,'9thR'!E52)</f>
        <v>0</v>
      </c>
      <c r="K52" s="3">
        <f>MIN('1stR'!F52,'2ndR'!F52,'3rdR'!F52,'4thR'!F52,'5thR'!F52,'6thR'!F52,'7thR'!F52,'8thR'!F52,'9thR'!F52)</f>
        <v>0</v>
      </c>
      <c r="L52" s="3">
        <f>MIN('1stR'!G52,'2ndR'!G52,'3rdR'!G52,'4thR'!G52,'5thR'!G52,'6thR'!G52,'7thR'!G52,'8thR'!G52,'9thR'!G52)</f>
        <v>0</v>
      </c>
      <c r="M52" s="3">
        <f>MIN('1stR'!H52,'2ndR'!H52,'3rdR'!H52,'4thR'!H52,'5thR'!H52,'6thR'!H52,'7thR'!H52,'8thR'!H52,'9thR'!H52)</f>
        <v>0</v>
      </c>
      <c r="N52" s="3">
        <f>MIN('1stR'!I52,'2ndR'!I52,'3rdR'!I52,'4thR'!I52,'5thR'!I52,'6thR'!I52,'7thR'!I52,'8thR'!I52,'9thR'!I52)</f>
        <v>0</v>
      </c>
      <c r="O52" s="3">
        <f>MIN('1stR'!J52,'2ndR'!J52,'3rdR'!J52,'4thR'!J52,'5thR'!J52,'6thR'!J52,'7thR'!J52,'8thR'!J52,'9thR'!J52)</f>
        <v>0</v>
      </c>
      <c r="P52" s="3">
        <f>MIN('1stR'!K52,'2ndR'!K52,'3rdR'!K52,'4thR'!K52,'5thR'!K52,'6thR'!K52,'7thR'!K52,'8thR'!K52,'9thR'!K52)</f>
        <v>0</v>
      </c>
      <c r="Q52" s="3">
        <f>MIN('1stR'!L52,'2ndR'!L52,'3rdR'!L52,'4thR'!L52,'5thR'!L52,'6thR'!L52,'7thR'!L52,'8thR'!L52,'9thR'!L52)</f>
        <v>0</v>
      </c>
      <c r="R52" s="3">
        <f>MIN('1stR'!M52,'2ndR'!M52,'3rdR'!M52,'4thR'!M52,'5thR'!M52,'6thR'!M52,'7thR'!M52,'8thR'!M52,'9thR'!M52)</f>
        <v>0</v>
      </c>
      <c r="S52" s="3">
        <f>MIN('1stR'!N52,'2ndR'!N52,'3rdR'!N52,'4thR'!N52,'5thR'!N52,'6thR'!N52,'7thR'!N52,'8thR'!N52,'9thR'!N52)</f>
        <v>0</v>
      </c>
      <c r="T52" s="3">
        <f>MIN('1stR'!O52,'2ndR'!O52,'3rdR'!O52,'4thR'!O52,'5thR'!O52,'6thR'!O52,'7thR'!O52,'8thR'!O52,'9thR'!O52)</f>
        <v>0</v>
      </c>
      <c r="U52" s="3">
        <f>MIN('1stR'!P52,'2ndR'!P52,'3rdR'!P52,'4thR'!P52,'5thR'!P52,'6thR'!P52,'7thR'!P52,'8thR'!P52,'9thR'!P52)</f>
        <v>0</v>
      </c>
      <c r="V52" s="3">
        <f>MIN('1stR'!Q52,'2ndR'!Q52,'3rdR'!Q52,'4thR'!Q52,'5thR'!Q52,'6thR'!Q52,'7thR'!Q52,'8thR'!Q52,'9thR'!Q52)</f>
        <v>0</v>
      </c>
      <c r="W52" s="3">
        <f>MIN('1stR'!R52,'2ndR'!R52,'3rdR'!R52,'4thR'!R52,'5thR'!R52,'6thR'!R52,'7thR'!R52,'8thR'!R52,'9thR'!R52)</f>
        <v>0</v>
      </c>
      <c r="X52" s="3">
        <f>MIN('1stR'!S52,'2ndR'!S52,'3rdR'!S52,'4thR'!S52,'5thR'!S52,'6thR'!S52,'7thR'!S52,'8thR'!S52,'9thR'!S52)</f>
        <v>0</v>
      </c>
      <c r="Y52" s="3">
        <f>MIN('1stR'!T52,'2ndR'!T52,'3rdR'!T52,'4thR'!T52,'5thR'!T52,'6thR'!T52,'7thR'!T52,'8thR'!T52,'9thR'!T52)</f>
        <v>0</v>
      </c>
      <c r="Z52" s="11">
        <f t="shared" si="8"/>
        <v>200</v>
      </c>
      <c r="AA52" s="11">
        <f t="shared" si="5"/>
        <v>200.0000052</v>
      </c>
      <c r="AB52" s="11">
        <f>'9thR'!V52</f>
        <v>-1.5</v>
      </c>
      <c r="AC52" s="12">
        <f t="shared" si="9"/>
        <v>200.75</v>
      </c>
      <c r="AD52" s="12">
        <f t="shared" si="7"/>
        <v>200.7500052</v>
      </c>
    </row>
    <row r="53" spans="1:30" x14ac:dyDescent="0.35">
      <c r="A53" s="21">
        <v>47</v>
      </c>
      <c r="B53" s="17">
        <f t="shared" si="10"/>
        <v>47</v>
      </c>
      <c r="C53" s="17">
        <f t="shared" si="11"/>
        <v>47</v>
      </c>
      <c r="D53" s="9">
        <f t="shared" si="12"/>
        <v>34</v>
      </c>
      <c r="E53" s="9">
        <f t="shared" si="13"/>
        <v>34</v>
      </c>
      <c r="F53" s="4">
        <f>'9thR'!B53</f>
        <v>0</v>
      </c>
      <c r="G53" s="4">
        <f>'9thR'!AA53</f>
        <v>0</v>
      </c>
      <c r="H53" s="3">
        <f>MIN('1stR'!C53,'2ndR'!C53,'3rdR'!C53,'4thR'!C53,'5thR'!C53,'6thR'!C53,'7thR'!C53,'8thR'!C53,'9thR'!C53)</f>
        <v>0</v>
      </c>
      <c r="I53" s="3">
        <f>MIN('1stR'!D53,'2ndR'!D53,'3rdR'!D53,'4thR'!D53,'5thR'!D53,'6thR'!D53,'7thR'!D53,'8thR'!D53,'9thR'!D53)</f>
        <v>0</v>
      </c>
      <c r="J53" s="3">
        <f>MIN('1stR'!E53,'2ndR'!E53,'3rdR'!E53,'4thR'!E53,'5thR'!E53,'6thR'!E53,'7thR'!E53,'8thR'!E53,'9thR'!E53)</f>
        <v>0</v>
      </c>
      <c r="K53" s="3">
        <f>MIN('1stR'!F53,'2ndR'!F53,'3rdR'!F53,'4thR'!F53,'5thR'!F53,'6thR'!F53,'7thR'!F53,'8thR'!F53,'9thR'!F53)</f>
        <v>0</v>
      </c>
      <c r="L53" s="3">
        <f>MIN('1stR'!G53,'2ndR'!G53,'3rdR'!G53,'4thR'!G53,'5thR'!G53,'6thR'!G53,'7thR'!G53,'8thR'!G53,'9thR'!G53)</f>
        <v>0</v>
      </c>
      <c r="M53" s="3">
        <f>MIN('1stR'!H53,'2ndR'!H53,'3rdR'!H53,'4thR'!H53,'5thR'!H53,'6thR'!H53,'7thR'!H53,'8thR'!H53,'9thR'!H53)</f>
        <v>0</v>
      </c>
      <c r="N53" s="3">
        <f>MIN('1stR'!I53,'2ndR'!I53,'3rdR'!I53,'4thR'!I53,'5thR'!I53,'6thR'!I53,'7thR'!I53,'8thR'!I53,'9thR'!I53)</f>
        <v>0</v>
      </c>
      <c r="O53" s="3">
        <f>MIN('1stR'!J53,'2ndR'!J53,'3rdR'!J53,'4thR'!J53,'5thR'!J53,'6thR'!J53,'7thR'!J53,'8thR'!J53,'9thR'!J53)</f>
        <v>0</v>
      </c>
      <c r="P53" s="3">
        <f>MIN('1stR'!K53,'2ndR'!K53,'3rdR'!K53,'4thR'!K53,'5thR'!K53,'6thR'!K53,'7thR'!K53,'8thR'!K53,'9thR'!K53)</f>
        <v>0</v>
      </c>
      <c r="Q53" s="3">
        <f>MIN('1stR'!L53,'2ndR'!L53,'3rdR'!L53,'4thR'!L53,'5thR'!L53,'6thR'!L53,'7thR'!L53,'8thR'!L53,'9thR'!L53)</f>
        <v>0</v>
      </c>
      <c r="R53" s="3">
        <f>MIN('1stR'!M53,'2ndR'!M53,'3rdR'!M53,'4thR'!M53,'5thR'!M53,'6thR'!M53,'7thR'!M53,'8thR'!M53,'9thR'!M53)</f>
        <v>0</v>
      </c>
      <c r="S53" s="3">
        <f>MIN('1stR'!N53,'2ndR'!N53,'3rdR'!N53,'4thR'!N53,'5thR'!N53,'6thR'!N53,'7thR'!N53,'8thR'!N53,'9thR'!N53)</f>
        <v>0</v>
      </c>
      <c r="T53" s="3">
        <f>MIN('1stR'!O53,'2ndR'!O53,'3rdR'!O53,'4thR'!O53,'5thR'!O53,'6thR'!O53,'7thR'!O53,'8thR'!O53,'9thR'!O53)</f>
        <v>0</v>
      </c>
      <c r="U53" s="3">
        <f>MIN('1stR'!P53,'2ndR'!P53,'3rdR'!P53,'4thR'!P53,'5thR'!P53,'6thR'!P53,'7thR'!P53,'8thR'!P53,'9thR'!P53)</f>
        <v>0</v>
      </c>
      <c r="V53" s="3">
        <f>MIN('1stR'!Q53,'2ndR'!Q53,'3rdR'!Q53,'4thR'!Q53,'5thR'!Q53,'6thR'!Q53,'7thR'!Q53,'8thR'!Q53,'9thR'!Q53)</f>
        <v>0</v>
      </c>
      <c r="W53" s="3">
        <f>MIN('1stR'!R53,'2ndR'!R53,'3rdR'!R53,'4thR'!R53,'5thR'!R53,'6thR'!R53,'7thR'!R53,'8thR'!R53,'9thR'!R53)</f>
        <v>0</v>
      </c>
      <c r="X53" s="3">
        <f>MIN('1stR'!S53,'2ndR'!S53,'3rdR'!S53,'4thR'!S53,'5thR'!S53,'6thR'!S53,'7thR'!S53,'8thR'!S53,'9thR'!S53)</f>
        <v>0</v>
      </c>
      <c r="Y53" s="3">
        <f>MIN('1stR'!T53,'2ndR'!T53,'3rdR'!T53,'4thR'!T53,'5thR'!T53,'6thR'!T53,'7thR'!T53,'8thR'!T53,'9thR'!T53)</f>
        <v>0</v>
      </c>
      <c r="Z53" s="11">
        <f t="shared" si="8"/>
        <v>200</v>
      </c>
      <c r="AA53" s="11">
        <f t="shared" si="5"/>
        <v>200.0000053</v>
      </c>
      <c r="AB53" s="11">
        <f>'9thR'!V53</f>
        <v>-1.5</v>
      </c>
      <c r="AC53" s="12">
        <f t="shared" si="9"/>
        <v>200.75</v>
      </c>
      <c r="AD53" s="12">
        <f t="shared" si="7"/>
        <v>200.7500053</v>
      </c>
    </row>
    <row r="54" spans="1:30" x14ac:dyDescent="0.35">
      <c r="A54" s="21">
        <v>48</v>
      </c>
      <c r="B54" s="17">
        <f t="shared" si="10"/>
        <v>48</v>
      </c>
      <c r="C54" s="17">
        <f t="shared" si="11"/>
        <v>48</v>
      </c>
      <c r="D54" s="9">
        <f t="shared" si="12"/>
        <v>34</v>
      </c>
      <c r="E54" s="9">
        <f t="shared" si="13"/>
        <v>34</v>
      </c>
      <c r="F54" s="4">
        <f>'9thR'!B54</f>
        <v>0</v>
      </c>
      <c r="G54" s="4">
        <f>'9thR'!AA54</f>
        <v>0</v>
      </c>
      <c r="H54" s="3">
        <f>MIN('1stR'!C54,'2ndR'!C54,'3rdR'!C54,'4thR'!C54,'5thR'!C54,'6thR'!C54,'7thR'!C54,'8thR'!C54,'9thR'!C54)</f>
        <v>0</v>
      </c>
      <c r="I54" s="3">
        <f>MIN('1stR'!D54,'2ndR'!D54,'3rdR'!D54,'4thR'!D54,'5thR'!D54,'6thR'!D54,'7thR'!D54,'8thR'!D54,'9thR'!D54)</f>
        <v>0</v>
      </c>
      <c r="J54" s="3">
        <f>MIN('1stR'!E54,'2ndR'!E54,'3rdR'!E54,'4thR'!E54,'5thR'!E54,'6thR'!E54,'7thR'!E54,'8thR'!E54,'9thR'!E54)</f>
        <v>0</v>
      </c>
      <c r="K54" s="3">
        <f>MIN('1stR'!F54,'2ndR'!F54,'3rdR'!F54,'4thR'!F54,'5thR'!F54,'6thR'!F54,'7thR'!F54,'8thR'!F54,'9thR'!F54)</f>
        <v>0</v>
      </c>
      <c r="L54" s="3">
        <f>MIN('1stR'!G54,'2ndR'!G54,'3rdR'!G54,'4thR'!G54,'5thR'!G54,'6thR'!G54,'7thR'!G54,'8thR'!G54,'9thR'!G54)</f>
        <v>0</v>
      </c>
      <c r="M54" s="3">
        <f>MIN('1stR'!H54,'2ndR'!H54,'3rdR'!H54,'4thR'!H54,'5thR'!H54,'6thR'!H54,'7thR'!H54,'8thR'!H54,'9thR'!H54)</f>
        <v>0</v>
      </c>
      <c r="N54" s="3">
        <f>MIN('1stR'!I54,'2ndR'!I54,'3rdR'!I54,'4thR'!I54,'5thR'!I54,'6thR'!I54,'7thR'!I54,'8thR'!I54,'9thR'!I54)</f>
        <v>0</v>
      </c>
      <c r="O54" s="3">
        <f>MIN('1stR'!J54,'2ndR'!J54,'3rdR'!J54,'4thR'!J54,'5thR'!J54,'6thR'!J54,'7thR'!J54,'8thR'!J54,'9thR'!J54)</f>
        <v>0</v>
      </c>
      <c r="P54" s="3">
        <f>MIN('1stR'!K54,'2ndR'!K54,'3rdR'!K54,'4thR'!K54,'5thR'!K54,'6thR'!K54,'7thR'!K54,'8thR'!K54,'9thR'!K54)</f>
        <v>0</v>
      </c>
      <c r="Q54" s="3">
        <f>MIN('1stR'!L54,'2ndR'!L54,'3rdR'!L54,'4thR'!L54,'5thR'!L54,'6thR'!L54,'7thR'!L54,'8thR'!L54,'9thR'!L54)</f>
        <v>0</v>
      </c>
      <c r="R54" s="3">
        <f>MIN('1stR'!M54,'2ndR'!M54,'3rdR'!M54,'4thR'!M54,'5thR'!M54,'6thR'!M54,'7thR'!M54,'8thR'!M54,'9thR'!M54)</f>
        <v>0</v>
      </c>
      <c r="S54" s="3">
        <f>MIN('1stR'!N54,'2ndR'!N54,'3rdR'!N54,'4thR'!N54,'5thR'!N54,'6thR'!N54,'7thR'!N54,'8thR'!N54,'9thR'!N54)</f>
        <v>0</v>
      </c>
      <c r="T54" s="3">
        <f>MIN('1stR'!O54,'2ndR'!O54,'3rdR'!O54,'4thR'!O54,'5thR'!O54,'6thR'!O54,'7thR'!O54,'8thR'!O54,'9thR'!O54)</f>
        <v>0</v>
      </c>
      <c r="U54" s="3">
        <f>MIN('1stR'!P54,'2ndR'!P54,'3rdR'!P54,'4thR'!P54,'5thR'!P54,'6thR'!P54,'7thR'!P54,'8thR'!P54,'9thR'!P54)</f>
        <v>0</v>
      </c>
      <c r="V54" s="3">
        <f>MIN('1stR'!Q54,'2ndR'!Q54,'3rdR'!Q54,'4thR'!Q54,'5thR'!Q54,'6thR'!Q54,'7thR'!Q54,'8thR'!Q54,'9thR'!Q54)</f>
        <v>0</v>
      </c>
      <c r="W54" s="3">
        <f>MIN('1stR'!R54,'2ndR'!R54,'3rdR'!R54,'4thR'!R54,'5thR'!R54,'6thR'!R54,'7thR'!R54,'8thR'!R54,'9thR'!R54)</f>
        <v>0</v>
      </c>
      <c r="X54" s="3">
        <f>MIN('1stR'!S54,'2ndR'!S54,'3rdR'!S54,'4thR'!S54,'5thR'!S54,'6thR'!S54,'7thR'!S54,'8thR'!S54,'9thR'!S54)</f>
        <v>0</v>
      </c>
      <c r="Y54" s="3">
        <f>MIN('1stR'!T54,'2ndR'!T54,'3rdR'!T54,'4thR'!T54,'5thR'!T54,'6thR'!T54,'7thR'!T54,'8thR'!T54,'9thR'!T54)</f>
        <v>0</v>
      </c>
      <c r="Z54" s="11">
        <f t="shared" si="8"/>
        <v>200</v>
      </c>
      <c r="AA54" s="11">
        <f t="shared" si="5"/>
        <v>200.00000539999999</v>
      </c>
      <c r="AB54" s="11">
        <f>'9thR'!V54</f>
        <v>-1.5</v>
      </c>
      <c r="AC54" s="12">
        <f t="shared" si="9"/>
        <v>200.75</v>
      </c>
      <c r="AD54" s="12">
        <f t="shared" si="7"/>
        <v>200.75000539999999</v>
      </c>
    </row>
    <row r="55" spans="1:30" x14ac:dyDescent="0.35">
      <c r="A55" s="21">
        <v>49</v>
      </c>
      <c r="B55" s="17">
        <f t="shared" si="10"/>
        <v>49</v>
      </c>
      <c r="C55" s="17">
        <f t="shared" si="11"/>
        <v>49</v>
      </c>
      <c r="D55" s="9">
        <f t="shared" si="12"/>
        <v>34</v>
      </c>
      <c r="E55" s="9">
        <f t="shared" si="13"/>
        <v>34</v>
      </c>
      <c r="F55" s="4">
        <f>'9thR'!B55</f>
        <v>0</v>
      </c>
      <c r="G55" s="4">
        <f>'9thR'!AA55</f>
        <v>0</v>
      </c>
      <c r="H55" s="3">
        <f>MIN('1stR'!C55,'2ndR'!C55,'3rdR'!C55,'4thR'!C55,'5thR'!C55,'6thR'!C55,'7thR'!C55,'8thR'!C55,'9thR'!C55)</f>
        <v>0</v>
      </c>
      <c r="I55" s="3">
        <f>MIN('1stR'!D55,'2ndR'!D55,'3rdR'!D55,'4thR'!D55,'5thR'!D55,'6thR'!D55,'7thR'!D55,'8thR'!D55,'9thR'!D55)</f>
        <v>0</v>
      </c>
      <c r="J55" s="3">
        <f>MIN('1stR'!E55,'2ndR'!E55,'3rdR'!E55,'4thR'!E55,'5thR'!E55,'6thR'!E55,'7thR'!E55,'8thR'!E55,'9thR'!E55)</f>
        <v>0</v>
      </c>
      <c r="K55" s="3">
        <f>MIN('1stR'!F55,'2ndR'!F55,'3rdR'!F55,'4thR'!F55,'5thR'!F55,'6thR'!F55,'7thR'!F55,'8thR'!F55,'9thR'!F55)</f>
        <v>0</v>
      </c>
      <c r="L55" s="3">
        <f>MIN('1stR'!G55,'2ndR'!G55,'3rdR'!G55,'4thR'!G55,'5thR'!G55,'6thR'!G55,'7thR'!G55,'8thR'!G55,'9thR'!G55)</f>
        <v>0</v>
      </c>
      <c r="M55" s="3">
        <f>MIN('1stR'!H55,'2ndR'!H55,'3rdR'!H55,'4thR'!H55,'5thR'!H55,'6thR'!H55,'7thR'!H55,'8thR'!H55,'9thR'!H55)</f>
        <v>0</v>
      </c>
      <c r="N55" s="3">
        <f>MIN('1stR'!I55,'2ndR'!I55,'3rdR'!I55,'4thR'!I55,'5thR'!I55,'6thR'!I55,'7thR'!I55,'8thR'!I55,'9thR'!I55)</f>
        <v>0</v>
      </c>
      <c r="O55" s="3">
        <f>MIN('1stR'!J55,'2ndR'!J55,'3rdR'!J55,'4thR'!J55,'5thR'!J55,'6thR'!J55,'7thR'!J55,'8thR'!J55,'9thR'!J55)</f>
        <v>0</v>
      </c>
      <c r="P55" s="3">
        <f>MIN('1stR'!K55,'2ndR'!K55,'3rdR'!K55,'4thR'!K55,'5thR'!K55,'6thR'!K55,'7thR'!K55,'8thR'!K55,'9thR'!K55)</f>
        <v>0</v>
      </c>
      <c r="Q55" s="3">
        <f>MIN('1stR'!L55,'2ndR'!L55,'3rdR'!L55,'4thR'!L55,'5thR'!L55,'6thR'!L55,'7thR'!L55,'8thR'!L55,'9thR'!L55)</f>
        <v>0</v>
      </c>
      <c r="R55" s="3">
        <f>MIN('1stR'!M55,'2ndR'!M55,'3rdR'!M55,'4thR'!M55,'5thR'!M55,'6thR'!M55,'7thR'!M55,'8thR'!M55,'9thR'!M55)</f>
        <v>0</v>
      </c>
      <c r="S55" s="3">
        <f>MIN('1stR'!N55,'2ndR'!N55,'3rdR'!N55,'4thR'!N55,'5thR'!N55,'6thR'!N55,'7thR'!N55,'8thR'!N55,'9thR'!N55)</f>
        <v>0</v>
      </c>
      <c r="T55" s="3">
        <f>MIN('1stR'!O55,'2ndR'!O55,'3rdR'!O55,'4thR'!O55,'5thR'!O55,'6thR'!O55,'7thR'!O55,'8thR'!O55,'9thR'!O55)</f>
        <v>0</v>
      </c>
      <c r="U55" s="3">
        <f>MIN('1stR'!P55,'2ndR'!P55,'3rdR'!P55,'4thR'!P55,'5thR'!P55,'6thR'!P55,'7thR'!P55,'8thR'!P55,'9thR'!P55)</f>
        <v>0</v>
      </c>
      <c r="V55" s="3">
        <f>MIN('1stR'!Q55,'2ndR'!Q55,'3rdR'!Q55,'4thR'!Q55,'5thR'!Q55,'6thR'!Q55,'7thR'!Q55,'8thR'!Q55,'9thR'!Q55)</f>
        <v>0</v>
      </c>
      <c r="W55" s="3">
        <f>MIN('1stR'!R55,'2ndR'!R55,'3rdR'!R55,'4thR'!R55,'5thR'!R55,'6thR'!R55,'7thR'!R55,'8thR'!R55,'9thR'!R55)</f>
        <v>0</v>
      </c>
      <c r="X55" s="3">
        <f>MIN('1stR'!S55,'2ndR'!S55,'3rdR'!S55,'4thR'!S55,'5thR'!S55,'6thR'!S55,'7thR'!S55,'8thR'!S55,'9thR'!S55)</f>
        <v>0</v>
      </c>
      <c r="Y55" s="3">
        <f>MIN('1stR'!T55,'2ndR'!T55,'3rdR'!T55,'4thR'!T55,'5thR'!T55,'6thR'!T55,'7thR'!T55,'8thR'!T55,'9thR'!T55)</f>
        <v>0</v>
      </c>
      <c r="Z55" s="11">
        <f t="shared" si="8"/>
        <v>200</v>
      </c>
      <c r="AA55" s="11">
        <f t="shared" si="5"/>
        <v>200.00000549999999</v>
      </c>
      <c r="AB55" s="11">
        <f>'9thR'!V55</f>
        <v>-1.5</v>
      </c>
      <c r="AC55" s="12">
        <f t="shared" si="9"/>
        <v>200.75</v>
      </c>
      <c r="AD55" s="12">
        <f t="shared" si="7"/>
        <v>200.75000549999999</v>
      </c>
    </row>
    <row r="56" spans="1:30" x14ac:dyDescent="0.35">
      <c r="A56" s="21">
        <v>50</v>
      </c>
      <c r="B56" s="17">
        <f t="shared" si="10"/>
        <v>50</v>
      </c>
      <c r="C56" s="17">
        <f t="shared" si="11"/>
        <v>50</v>
      </c>
      <c r="D56" s="9">
        <f t="shared" si="12"/>
        <v>34</v>
      </c>
      <c r="E56" s="9">
        <f t="shared" si="13"/>
        <v>34</v>
      </c>
      <c r="F56" s="4">
        <f>'9thR'!B56</f>
        <v>0</v>
      </c>
      <c r="G56" s="4">
        <f>'9thR'!AA56</f>
        <v>0</v>
      </c>
      <c r="H56" s="3">
        <f>MIN('1stR'!C56,'2ndR'!C56,'3rdR'!C56,'4thR'!C56,'5thR'!C56,'6thR'!C56,'7thR'!C56,'8thR'!C56,'9thR'!C56)</f>
        <v>0</v>
      </c>
      <c r="I56" s="3">
        <f>MIN('1stR'!D56,'2ndR'!D56,'3rdR'!D56,'4thR'!D56,'5thR'!D56,'6thR'!D56,'7thR'!D56,'8thR'!D56,'9thR'!D56)</f>
        <v>0</v>
      </c>
      <c r="J56" s="3">
        <f>MIN('1stR'!E56,'2ndR'!E56,'3rdR'!E56,'4thR'!E56,'5thR'!E56,'6thR'!E56,'7thR'!E56,'8thR'!E56,'9thR'!E56)</f>
        <v>0</v>
      </c>
      <c r="K56" s="3">
        <f>MIN('1stR'!F56,'2ndR'!F56,'3rdR'!F56,'4thR'!F56,'5thR'!F56,'6thR'!F56,'7thR'!F56,'8thR'!F56,'9thR'!F56)</f>
        <v>0</v>
      </c>
      <c r="L56" s="3">
        <f>MIN('1stR'!G56,'2ndR'!G56,'3rdR'!G56,'4thR'!G56,'5thR'!G56,'6thR'!G56,'7thR'!G56,'8thR'!G56,'9thR'!G56)</f>
        <v>0</v>
      </c>
      <c r="M56" s="3">
        <f>MIN('1stR'!H56,'2ndR'!H56,'3rdR'!H56,'4thR'!H56,'5thR'!H56,'6thR'!H56,'7thR'!H56,'8thR'!H56,'9thR'!H56)</f>
        <v>0</v>
      </c>
      <c r="N56" s="3">
        <f>MIN('1stR'!I56,'2ndR'!I56,'3rdR'!I56,'4thR'!I56,'5thR'!I56,'6thR'!I56,'7thR'!I56,'8thR'!I56,'9thR'!I56)</f>
        <v>0</v>
      </c>
      <c r="O56" s="3">
        <f>MIN('1stR'!J56,'2ndR'!J56,'3rdR'!J56,'4thR'!J56,'5thR'!J56,'6thR'!J56,'7thR'!J56,'8thR'!J56,'9thR'!J56)</f>
        <v>0</v>
      </c>
      <c r="P56" s="3">
        <f>MIN('1stR'!K56,'2ndR'!K56,'3rdR'!K56,'4thR'!K56,'5thR'!K56,'6thR'!K56,'7thR'!K56,'8thR'!K56,'9thR'!K56)</f>
        <v>0</v>
      </c>
      <c r="Q56" s="3">
        <f>MIN('1stR'!L56,'2ndR'!L56,'3rdR'!L56,'4thR'!L56,'5thR'!L56,'6thR'!L56,'7thR'!L56,'8thR'!L56,'9thR'!L56)</f>
        <v>0</v>
      </c>
      <c r="R56" s="3">
        <f>MIN('1stR'!M56,'2ndR'!M56,'3rdR'!M56,'4thR'!M56,'5thR'!M56,'6thR'!M56,'7thR'!M56,'8thR'!M56,'9thR'!M56)</f>
        <v>0</v>
      </c>
      <c r="S56" s="3">
        <f>MIN('1stR'!N56,'2ndR'!N56,'3rdR'!N56,'4thR'!N56,'5thR'!N56,'6thR'!N56,'7thR'!N56,'8thR'!N56,'9thR'!N56)</f>
        <v>0</v>
      </c>
      <c r="T56" s="3">
        <f>MIN('1stR'!O56,'2ndR'!O56,'3rdR'!O56,'4thR'!O56,'5thR'!O56,'6thR'!O56,'7thR'!O56,'8thR'!O56,'9thR'!O56)</f>
        <v>0</v>
      </c>
      <c r="U56" s="3">
        <f>MIN('1stR'!P56,'2ndR'!P56,'3rdR'!P56,'4thR'!P56,'5thR'!P56,'6thR'!P56,'7thR'!P56,'8thR'!P56,'9thR'!P56)</f>
        <v>0</v>
      </c>
      <c r="V56" s="3">
        <f>MIN('1stR'!Q56,'2ndR'!Q56,'3rdR'!Q56,'4thR'!Q56,'5thR'!Q56,'6thR'!Q56,'7thR'!Q56,'8thR'!Q56,'9thR'!Q56)</f>
        <v>0</v>
      </c>
      <c r="W56" s="3">
        <f>MIN('1stR'!R56,'2ndR'!R56,'3rdR'!R56,'4thR'!R56,'5thR'!R56,'6thR'!R56,'7thR'!R56,'8thR'!R56,'9thR'!R56)</f>
        <v>0</v>
      </c>
      <c r="X56" s="3">
        <f>MIN('1stR'!S56,'2ndR'!S56,'3rdR'!S56,'4thR'!S56,'5thR'!S56,'6thR'!S56,'7thR'!S56,'8thR'!S56,'9thR'!S56)</f>
        <v>0</v>
      </c>
      <c r="Y56" s="3">
        <f>MIN('1stR'!T56,'2ndR'!T56,'3rdR'!T56,'4thR'!T56,'5thR'!T56,'6thR'!T56,'7thR'!T56,'8thR'!T56,'9thR'!T56)</f>
        <v>0</v>
      </c>
      <c r="Z56" s="11">
        <f t="shared" si="8"/>
        <v>200</v>
      </c>
      <c r="AA56" s="11">
        <f t="shared" si="5"/>
        <v>200.00000560000001</v>
      </c>
      <c r="AB56" s="11">
        <f>'9thR'!V56</f>
        <v>-1.5</v>
      </c>
      <c r="AC56" s="12">
        <f t="shared" si="9"/>
        <v>200.75</v>
      </c>
      <c r="AD56" s="12">
        <f t="shared" si="7"/>
        <v>200.75000560000001</v>
      </c>
    </row>
    <row r="57" spans="1:30" x14ac:dyDescent="0.35">
      <c r="A57" s="21">
        <v>51</v>
      </c>
      <c r="B57" s="17">
        <f t="shared" si="10"/>
        <v>51</v>
      </c>
      <c r="C57" s="17">
        <f t="shared" si="11"/>
        <v>51</v>
      </c>
      <c r="D57" s="9">
        <f t="shared" si="12"/>
        <v>34</v>
      </c>
      <c r="E57" s="9">
        <f t="shared" si="13"/>
        <v>34</v>
      </c>
      <c r="F57" s="4">
        <f>'9thR'!B57</f>
        <v>0</v>
      </c>
      <c r="G57" s="4">
        <f>'9thR'!AA57</f>
        <v>0</v>
      </c>
      <c r="H57" s="3">
        <f>MIN('1stR'!C57,'2ndR'!C57,'3rdR'!C57,'4thR'!C57,'5thR'!C57,'6thR'!C57,'7thR'!C57,'8thR'!C57,'9thR'!C57)</f>
        <v>0</v>
      </c>
      <c r="I57" s="3">
        <f>MIN('1stR'!D57,'2ndR'!D57,'3rdR'!D57,'4thR'!D57,'5thR'!D57,'6thR'!D57,'7thR'!D57,'8thR'!D57,'9thR'!D57)</f>
        <v>0</v>
      </c>
      <c r="J57" s="3">
        <f>MIN('1stR'!E57,'2ndR'!E57,'3rdR'!E57,'4thR'!E57,'5thR'!E57,'6thR'!E57,'7thR'!E57,'8thR'!E57,'9thR'!E57)</f>
        <v>0</v>
      </c>
      <c r="K57" s="3">
        <f>MIN('1stR'!F57,'2ndR'!F57,'3rdR'!F57,'4thR'!F57,'5thR'!F57,'6thR'!F57,'7thR'!F57,'8thR'!F57,'9thR'!F57)</f>
        <v>0</v>
      </c>
      <c r="L57" s="3">
        <f>MIN('1stR'!G57,'2ndR'!G57,'3rdR'!G57,'4thR'!G57,'5thR'!G57,'6thR'!G57,'7thR'!G57,'8thR'!G57,'9thR'!G57)</f>
        <v>0</v>
      </c>
      <c r="M57" s="3">
        <f>MIN('1stR'!H57,'2ndR'!H57,'3rdR'!H57,'4thR'!H57,'5thR'!H57,'6thR'!H57,'7thR'!H57,'8thR'!H57,'9thR'!H57)</f>
        <v>0</v>
      </c>
      <c r="N57" s="3">
        <f>MIN('1stR'!I57,'2ndR'!I57,'3rdR'!I57,'4thR'!I57,'5thR'!I57,'6thR'!I57,'7thR'!I57,'8thR'!I57,'9thR'!I57)</f>
        <v>0</v>
      </c>
      <c r="O57" s="3">
        <f>MIN('1stR'!J57,'2ndR'!J57,'3rdR'!J57,'4thR'!J57,'5thR'!J57,'6thR'!J57,'7thR'!J57,'8thR'!J57,'9thR'!J57)</f>
        <v>0</v>
      </c>
      <c r="P57" s="3">
        <f>MIN('1stR'!K57,'2ndR'!K57,'3rdR'!K57,'4thR'!K57,'5thR'!K57,'6thR'!K57,'7thR'!K57,'8thR'!K57,'9thR'!K57)</f>
        <v>0</v>
      </c>
      <c r="Q57" s="3">
        <f>MIN('1stR'!L57,'2ndR'!L57,'3rdR'!L57,'4thR'!L57,'5thR'!L57,'6thR'!L57,'7thR'!L57,'8thR'!L57,'9thR'!L57)</f>
        <v>0</v>
      </c>
      <c r="R57" s="3">
        <f>MIN('1stR'!M57,'2ndR'!M57,'3rdR'!M57,'4thR'!M57,'5thR'!M57,'6thR'!M57,'7thR'!M57,'8thR'!M57,'9thR'!M57)</f>
        <v>0</v>
      </c>
      <c r="S57" s="3">
        <f>MIN('1stR'!N57,'2ndR'!N57,'3rdR'!N57,'4thR'!N57,'5thR'!N57,'6thR'!N57,'7thR'!N57,'8thR'!N57,'9thR'!N57)</f>
        <v>0</v>
      </c>
      <c r="T57" s="3">
        <f>MIN('1stR'!O57,'2ndR'!O57,'3rdR'!O57,'4thR'!O57,'5thR'!O57,'6thR'!O57,'7thR'!O57,'8thR'!O57,'9thR'!O57)</f>
        <v>0</v>
      </c>
      <c r="U57" s="3">
        <f>MIN('1stR'!P57,'2ndR'!P57,'3rdR'!P57,'4thR'!P57,'5thR'!P57,'6thR'!P57,'7thR'!P57,'8thR'!P57,'9thR'!P57)</f>
        <v>0</v>
      </c>
      <c r="V57" s="3">
        <f>MIN('1stR'!Q57,'2ndR'!Q57,'3rdR'!Q57,'4thR'!Q57,'5thR'!Q57,'6thR'!Q57,'7thR'!Q57,'8thR'!Q57,'9thR'!Q57)</f>
        <v>0</v>
      </c>
      <c r="W57" s="3">
        <f>MIN('1stR'!R57,'2ndR'!R57,'3rdR'!R57,'4thR'!R57,'5thR'!R57,'6thR'!R57,'7thR'!R57,'8thR'!R57,'9thR'!R57)</f>
        <v>0</v>
      </c>
      <c r="X57" s="3">
        <f>MIN('1stR'!S57,'2ndR'!S57,'3rdR'!S57,'4thR'!S57,'5thR'!S57,'6thR'!S57,'7thR'!S57,'8thR'!S57,'9thR'!S57)</f>
        <v>0</v>
      </c>
      <c r="Y57" s="3">
        <f>MIN('1stR'!T57,'2ndR'!T57,'3rdR'!T57,'4thR'!T57,'5thR'!T57,'6thR'!T57,'7thR'!T57,'8thR'!T57,'9thR'!T57)</f>
        <v>0</v>
      </c>
      <c r="Z57" s="11">
        <f t="shared" si="8"/>
        <v>200</v>
      </c>
      <c r="AA57" s="11">
        <f t="shared" si="5"/>
        <v>200.0000057</v>
      </c>
      <c r="AB57" s="11">
        <f>'9thR'!V57</f>
        <v>-1.5</v>
      </c>
      <c r="AC57" s="12">
        <f t="shared" si="9"/>
        <v>200.75</v>
      </c>
      <c r="AD57" s="12">
        <f t="shared" si="7"/>
        <v>200.7500057</v>
      </c>
    </row>
    <row r="58" spans="1:30" x14ac:dyDescent="0.35">
      <c r="A58" s="21">
        <v>52</v>
      </c>
      <c r="B58" s="17">
        <f t="shared" si="10"/>
        <v>52</v>
      </c>
      <c r="C58" s="17">
        <f t="shared" si="11"/>
        <v>52</v>
      </c>
      <c r="D58" s="9">
        <f t="shared" si="12"/>
        <v>34</v>
      </c>
      <c r="E58" s="9">
        <f t="shared" si="13"/>
        <v>34</v>
      </c>
      <c r="F58" s="4">
        <f>'9thR'!B58</f>
        <v>0</v>
      </c>
      <c r="G58" s="4">
        <f>'9thR'!AA58</f>
        <v>0</v>
      </c>
      <c r="H58" s="3">
        <f>MIN('1stR'!C58,'2ndR'!C58,'3rdR'!C58,'4thR'!C58,'5thR'!C58,'6thR'!C58,'7thR'!C58,'8thR'!C58,'9thR'!C58)</f>
        <v>0</v>
      </c>
      <c r="I58" s="3">
        <f>MIN('1stR'!D58,'2ndR'!D58,'3rdR'!D58,'4thR'!D58,'5thR'!D58,'6thR'!D58,'7thR'!D58,'8thR'!D58,'9thR'!D58)</f>
        <v>0</v>
      </c>
      <c r="J58" s="3">
        <f>MIN('1stR'!E58,'2ndR'!E58,'3rdR'!E58,'4thR'!E58,'5thR'!E58,'6thR'!E58,'7thR'!E58,'8thR'!E58,'9thR'!E58)</f>
        <v>0</v>
      </c>
      <c r="K58" s="3">
        <f>MIN('1stR'!F58,'2ndR'!F58,'3rdR'!F58,'4thR'!F58,'5thR'!F58,'6thR'!F58,'7thR'!F58,'8thR'!F58,'9thR'!F58)</f>
        <v>0</v>
      </c>
      <c r="L58" s="3">
        <f>MIN('1stR'!G58,'2ndR'!G58,'3rdR'!G58,'4thR'!G58,'5thR'!G58,'6thR'!G58,'7thR'!G58,'8thR'!G58,'9thR'!G58)</f>
        <v>0</v>
      </c>
      <c r="M58" s="3">
        <f>MIN('1stR'!H58,'2ndR'!H58,'3rdR'!H58,'4thR'!H58,'5thR'!H58,'6thR'!H58,'7thR'!H58,'8thR'!H58,'9thR'!H58)</f>
        <v>0</v>
      </c>
      <c r="N58" s="3">
        <f>MIN('1stR'!I58,'2ndR'!I58,'3rdR'!I58,'4thR'!I58,'5thR'!I58,'6thR'!I58,'7thR'!I58,'8thR'!I58,'9thR'!I58)</f>
        <v>0</v>
      </c>
      <c r="O58" s="3">
        <f>MIN('1stR'!J58,'2ndR'!J58,'3rdR'!J58,'4thR'!J58,'5thR'!J58,'6thR'!J58,'7thR'!J58,'8thR'!J58,'9thR'!J58)</f>
        <v>0</v>
      </c>
      <c r="P58" s="3">
        <f>MIN('1stR'!K58,'2ndR'!K58,'3rdR'!K58,'4thR'!K58,'5thR'!K58,'6thR'!K58,'7thR'!K58,'8thR'!K58,'9thR'!K58)</f>
        <v>0</v>
      </c>
      <c r="Q58" s="3">
        <f>MIN('1stR'!L58,'2ndR'!L58,'3rdR'!L58,'4thR'!L58,'5thR'!L58,'6thR'!L58,'7thR'!L58,'8thR'!L58,'9thR'!L58)</f>
        <v>0</v>
      </c>
      <c r="R58" s="3">
        <f>MIN('1stR'!M58,'2ndR'!M58,'3rdR'!M58,'4thR'!M58,'5thR'!M58,'6thR'!M58,'7thR'!M58,'8thR'!M58,'9thR'!M58)</f>
        <v>0</v>
      </c>
      <c r="S58" s="3">
        <f>MIN('1stR'!N58,'2ndR'!N58,'3rdR'!N58,'4thR'!N58,'5thR'!N58,'6thR'!N58,'7thR'!N58,'8thR'!N58,'9thR'!N58)</f>
        <v>0</v>
      </c>
      <c r="T58" s="3">
        <f>MIN('1stR'!O58,'2ndR'!O58,'3rdR'!O58,'4thR'!O58,'5thR'!O58,'6thR'!O58,'7thR'!O58,'8thR'!O58,'9thR'!O58)</f>
        <v>0</v>
      </c>
      <c r="U58" s="3">
        <f>MIN('1stR'!P58,'2ndR'!P58,'3rdR'!P58,'4thR'!P58,'5thR'!P58,'6thR'!P58,'7thR'!P58,'8thR'!P58,'9thR'!P58)</f>
        <v>0</v>
      </c>
      <c r="V58" s="3">
        <f>MIN('1stR'!Q58,'2ndR'!Q58,'3rdR'!Q58,'4thR'!Q58,'5thR'!Q58,'6thR'!Q58,'7thR'!Q58,'8thR'!Q58,'9thR'!Q58)</f>
        <v>0</v>
      </c>
      <c r="W58" s="3">
        <f>MIN('1stR'!R58,'2ndR'!R58,'3rdR'!R58,'4thR'!R58,'5thR'!R58,'6thR'!R58,'7thR'!R58,'8thR'!R58,'9thR'!R58)</f>
        <v>0</v>
      </c>
      <c r="X58" s="3">
        <f>MIN('1stR'!S58,'2ndR'!S58,'3rdR'!S58,'4thR'!S58,'5thR'!S58,'6thR'!S58,'7thR'!S58,'8thR'!S58,'9thR'!S58)</f>
        <v>0</v>
      </c>
      <c r="Y58" s="3">
        <f>MIN('1stR'!T58,'2ndR'!T58,'3rdR'!T58,'4thR'!T58,'5thR'!T58,'6thR'!T58,'7thR'!T58,'8thR'!T58,'9thR'!T58)</f>
        <v>0</v>
      </c>
      <c r="Z58" s="11">
        <f t="shared" si="8"/>
        <v>200</v>
      </c>
      <c r="AA58" s="11">
        <f t="shared" si="5"/>
        <v>200.0000058</v>
      </c>
      <c r="AB58" s="11">
        <f>'9thR'!V58</f>
        <v>-1.5</v>
      </c>
      <c r="AC58" s="12">
        <f t="shared" si="9"/>
        <v>200.75</v>
      </c>
      <c r="AD58" s="12">
        <f t="shared" si="7"/>
        <v>200.7500058</v>
      </c>
    </row>
    <row r="59" spans="1:30" x14ac:dyDescent="0.35">
      <c r="A59" s="21">
        <v>53</v>
      </c>
      <c r="B59" s="17">
        <f t="shared" si="10"/>
        <v>53</v>
      </c>
      <c r="C59" s="17">
        <f t="shared" si="11"/>
        <v>53</v>
      </c>
      <c r="D59" s="9">
        <f t="shared" si="12"/>
        <v>34</v>
      </c>
      <c r="E59" s="9">
        <f t="shared" si="13"/>
        <v>34</v>
      </c>
      <c r="F59" s="4">
        <f>'9thR'!B59</f>
        <v>0</v>
      </c>
      <c r="G59" s="4">
        <f>'9thR'!AA59</f>
        <v>0</v>
      </c>
      <c r="H59" s="3">
        <f>MIN('1stR'!C59,'2ndR'!C59,'3rdR'!C59,'4thR'!C59,'5thR'!C59,'6thR'!C59,'7thR'!C59,'8thR'!C59,'9thR'!C59)</f>
        <v>0</v>
      </c>
      <c r="I59" s="3">
        <f>MIN('1stR'!D59,'2ndR'!D59,'3rdR'!D59,'4thR'!D59,'5thR'!D59,'6thR'!D59,'7thR'!D59,'8thR'!D59,'9thR'!D59)</f>
        <v>0</v>
      </c>
      <c r="J59" s="3">
        <f>MIN('1stR'!E59,'2ndR'!E59,'3rdR'!E59,'4thR'!E59,'5thR'!E59,'6thR'!E59,'7thR'!E59,'8thR'!E59,'9thR'!E59)</f>
        <v>0</v>
      </c>
      <c r="K59" s="3">
        <f>MIN('1stR'!F59,'2ndR'!F59,'3rdR'!F59,'4thR'!F59,'5thR'!F59,'6thR'!F59,'7thR'!F59,'8thR'!F59,'9thR'!F59)</f>
        <v>0</v>
      </c>
      <c r="L59" s="3">
        <f>MIN('1stR'!G59,'2ndR'!G59,'3rdR'!G59,'4thR'!G59,'5thR'!G59,'6thR'!G59,'7thR'!G59,'8thR'!G59,'9thR'!G59)</f>
        <v>0</v>
      </c>
      <c r="M59" s="3">
        <f>MIN('1stR'!H59,'2ndR'!H59,'3rdR'!H59,'4thR'!H59,'5thR'!H59,'6thR'!H59,'7thR'!H59,'8thR'!H59,'9thR'!H59)</f>
        <v>0</v>
      </c>
      <c r="N59" s="3">
        <f>MIN('1stR'!I59,'2ndR'!I59,'3rdR'!I59,'4thR'!I59,'5thR'!I59,'6thR'!I59,'7thR'!I59,'8thR'!I59,'9thR'!I59)</f>
        <v>0</v>
      </c>
      <c r="O59" s="3">
        <f>MIN('1stR'!J59,'2ndR'!J59,'3rdR'!J59,'4thR'!J59,'5thR'!J59,'6thR'!J59,'7thR'!J59,'8thR'!J59,'9thR'!J59)</f>
        <v>0</v>
      </c>
      <c r="P59" s="3">
        <f>MIN('1stR'!K59,'2ndR'!K59,'3rdR'!K59,'4thR'!K59,'5thR'!K59,'6thR'!K59,'7thR'!K59,'8thR'!K59,'9thR'!K59)</f>
        <v>0</v>
      </c>
      <c r="Q59" s="3">
        <f>MIN('1stR'!L59,'2ndR'!L59,'3rdR'!L59,'4thR'!L59,'5thR'!L59,'6thR'!L59,'7thR'!L59,'8thR'!L59,'9thR'!L59)</f>
        <v>0</v>
      </c>
      <c r="R59" s="3">
        <f>MIN('1stR'!M59,'2ndR'!M59,'3rdR'!M59,'4thR'!M59,'5thR'!M59,'6thR'!M59,'7thR'!M59,'8thR'!M59,'9thR'!M59)</f>
        <v>0</v>
      </c>
      <c r="S59" s="3">
        <f>MIN('1stR'!N59,'2ndR'!N59,'3rdR'!N59,'4thR'!N59,'5thR'!N59,'6thR'!N59,'7thR'!N59,'8thR'!N59,'9thR'!N59)</f>
        <v>0</v>
      </c>
      <c r="T59" s="3">
        <f>MIN('1stR'!O59,'2ndR'!O59,'3rdR'!O59,'4thR'!O59,'5thR'!O59,'6thR'!O59,'7thR'!O59,'8thR'!O59,'9thR'!O59)</f>
        <v>0</v>
      </c>
      <c r="U59" s="3">
        <f>MIN('1stR'!P59,'2ndR'!P59,'3rdR'!P59,'4thR'!P59,'5thR'!P59,'6thR'!P59,'7thR'!P59,'8thR'!P59,'9thR'!P59)</f>
        <v>0</v>
      </c>
      <c r="V59" s="3">
        <f>MIN('1stR'!Q59,'2ndR'!Q59,'3rdR'!Q59,'4thR'!Q59,'5thR'!Q59,'6thR'!Q59,'7thR'!Q59,'8thR'!Q59,'9thR'!Q59)</f>
        <v>0</v>
      </c>
      <c r="W59" s="3">
        <f>MIN('1stR'!R59,'2ndR'!R59,'3rdR'!R59,'4thR'!R59,'5thR'!R59,'6thR'!R59,'7thR'!R59,'8thR'!R59,'9thR'!R59)</f>
        <v>0</v>
      </c>
      <c r="X59" s="3">
        <f>MIN('1stR'!S59,'2ndR'!S59,'3rdR'!S59,'4thR'!S59,'5thR'!S59,'6thR'!S59,'7thR'!S59,'8thR'!S59,'9thR'!S59)</f>
        <v>0</v>
      </c>
      <c r="Y59" s="3">
        <f>MIN('1stR'!T59,'2ndR'!T59,'3rdR'!T59,'4thR'!T59,'5thR'!T59,'6thR'!T59,'7thR'!T59,'8thR'!T59,'9thR'!T59)</f>
        <v>0</v>
      </c>
      <c r="Z59" s="11">
        <f t="shared" si="8"/>
        <v>200</v>
      </c>
      <c r="AA59" s="11">
        <f t="shared" si="5"/>
        <v>200.00000589999999</v>
      </c>
      <c r="AB59" s="11">
        <f>'9thR'!V59</f>
        <v>-1.5</v>
      </c>
      <c r="AC59" s="12">
        <f t="shared" si="9"/>
        <v>200.75</v>
      </c>
      <c r="AD59" s="12">
        <f t="shared" si="7"/>
        <v>200.75000589999999</v>
      </c>
    </row>
    <row r="60" spans="1:30" x14ac:dyDescent="0.35">
      <c r="A60" s="21">
        <v>54</v>
      </c>
      <c r="B60" s="17">
        <f t="shared" si="10"/>
        <v>54</v>
      </c>
      <c r="C60" s="17">
        <f t="shared" si="11"/>
        <v>54</v>
      </c>
      <c r="D60" s="9">
        <f t="shared" si="12"/>
        <v>34</v>
      </c>
      <c r="E60" s="9">
        <f t="shared" si="13"/>
        <v>34</v>
      </c>
      <c r="F60" s="4">
        <f>'9thR'!B60</f>
        <v>0</v>
      </c>
      <c r="G60" s="4">
        <f>'9thR'!AA60</f>
        <v>0</v>
      </c>
      <c r="H60" s="3">
        <f>MIN('1stR'!C60,'2ndR'!C60,'3rdR'!C60,'4thR'!C60,'5thR'!C60,'6thR'!C60,'7thR'!C60,'8thR'!C60,'9thR'!C60)</f>
        <v>0</v>
      </c>
      <c r="I60" s="3">
        <f>MIN('1stR'!D60,'2ndR'!D60,'3rdR'!D60,'4thR'!D60,'5thR'!D60,'6thR'!D60,'7thR'!D60,'8thR'!D60,'9thR'!D60)</f>
        <v>0</v>
      </c>
      <c r="J60" s="3">
        <f>MIN('1stR'!E60,'2ndR'!E60,'3rdR'!E60,'4thR'!E60,'5thR'!E60,'6thR'!E60,'7thR'!E60,'8thR'!E60,'9thR'!E60)</f>
        <v>0</v>
      </c>
      <c r="K60" s="3">
        <f>MIN('1stR'!F60,'2ndR'!F60,'3rdR'!F60,'4thR'!F60,'5thR'!F60,'6thR'!F60,'7thR'!F60,'8thR'!F60,'9thR'!F60)</f>
        <v>0</v>
      </c>
      <c r="L60" s="3">
        <f>MIN('1stR'!G60,'2ndR'!G60,'3rdR'!G60,'4thR'!G60,'5thR'!G60,'6thR'!G60,'7thR'!G60,'8thR'!G60,'9thR'!G60)</f>
        <v>0</v>
      </c>
      <c r="M60" s="3">
        <f>MIN('1stR'!H60,'2ndR'!H60,'3rdR'!H60,'4thR'!H60,'5thR'!H60,'6thR'!H60,'7thR'!H60,'8thR'!H60,'9thR'!H60)</f>
        <v>0</v>
      </c>
      <c r="N60" s="3">
        <f>MIN('1stR'!I60,'2ndR'!I60,'3rdR'!I60,'4thR'!I60,'5thR'!I60,'6thR'!I60,'7thR'!I60,'8thR'!I60,'9thR'!I60)</f>
        <v>0</v>
      </c>
      <c r="O60" s="3">
        <f>MIN('1stR'!J60,'2ndR'!J60,'3rdR'!J60,'4thR'!J60,'5thR'!J60,'6thR'!J60,'7thR'!J60,'8thR'!J60,'9thR'!J60)</f>
        <v>0</v>
      </c>
      <c r="P60" s="3">
        <f>MIN('1stR'!K60,'2ndR'!K60,'3rdR'!K60,'4thR'!K60,'5thR'!K60,'6thR'!K60,'7thR'!K60,'8thR'!K60,'9thR'!K60)</f>
        <v>0</v>
      </c>
      <c r="Q60" s="3">
        <f>MIN('1stR'!L60,'2ndR'!L60,'3rdR'!L60,'4thR'!L60,'5thR'!L60,'6thR'!L60,'7thR'!L60,'8thR'!L60,'9thR'!L60)</f>
        <v>0</v>
      </c>
      <c r="R60" s="3">
        <f>MIN('1stR'!M60,'2ndR'!M60,'3rdR'!M60,'4thR'!M60,'5thR'!M60,'6thR'!M60,'7thR'!M60,'8thR'!M60,'9thR'!M60)</f>
        <v>0</v>
      </c>
      <c r="S60" s="3">
        <f>MIN('1stR'!N60,'2ndR'!N60,'3rdR'!N60,'4thR'!N60,'5thR'!N60,'6thR'!N60,'7thR'!N60,'8thR'!N60,'9thR'!N60)</f>
        <v>0</v>
      </c>
      <c r="T60" s="3">
        <f>MIN('1stR'!O60,'2ndR'!O60,'3rdR'!O60,'4thR'!O60,'5thR'!O60,'6thR'!O60,'7thR'!O60,'8thR'!O60,'9thR'!O60)</f>
        <v>0</v>
      </c>
      <c r="U60" s="3">
        <f>MIN('1stR'!P60,'2ndR'!P60,'3rdR'!P60,'4thR'!P60,'5thR'!P60,'6thR'!P60,'7thR'!P60,'8thR'!P60,'9thR'!P60)</f>
        <v>0</v>
      </c>
      <c r="V60" s="3">
        <f>MIN('1stR'!Q60,'2ndR'!Q60,'3rdR'!Q60,'4thR'!Q60,'5thR'!Q60,'6thR'!Q60,'7thR'!Q60,'8thR'!Q60,'9thR'!Q60)</f>
        <v>0</v>
      </c>
      <c r="W60" s="3">
        <f>MIN('1stR'!R60,'2ndR'!R60,'3rdR'!R60,'4thR'!R60,'5thR'!R60,'6thR'!R60,'7thR'!R60,'8thR'!R60,'9thR'!R60)</f>
        <v>0</v>
      </c>
      <c r="X60" s="3">
        <f>MIN('1stR'!S60,'2ndR'!S60,'3rdR'!S60,'4thR'!S60,'5thR'!S60,'6thR'!S60,'7thR'!S60,'8thR'!S60,'9thR'!S60)</f>
        <v>0</v>
      </c>
      <c r="Y60" s="3">
        <f>MIN('1stR'!T60,'2ndR'!T60,'3rdR'!T60,'4thR'!T60,'5thR'!T60,'6thR'!T60,'7thR'!T60,'8thR'!T60,'9thR'!T60)</f>
        <v>0</v>
      </c>
      <c r="Z60" s="11">
        <f t="shared" si="8"/>
        <v>200</v>
      </c>
      <c r="AA60" s="11">
        <f t="shared" si="5"/>
        <v>200.00000600000001</v>
      </c>
      <c r="AB60" s="11">
        <f>'9thR'!V60</f>
        <v>-1.5</v>
      </c>
      <c r="AC60" s="12">
        <f t="shared" si="9"/>
        <v>200.75</v>
      </c>
      <c r="AD60" s="12">
        <f t="shared" si="7"/>
        <v>200.75000600000001</v>
      </c>
    </row>
    <row r="61" spans="1:30" x14ac:dyDescent="0.35">
      <c r="A61" s="21">
        <v>55</v>
      </c>
      <c r="B61" s="17">
        <f t="shared" si="10"/>
        <v>55</v>
      </c>
      <c r="C61" s="17">
        <f t="shared" si="11"/>
        <v>55</v>
      </c>
      <c r="D61" s="9">
        <f t="shared" si="12"/>
        <v>34</v>
      </c>
      <c r="E61" s="9">
        <f t="shared" si="13"/>
        <v>34</v>
      </c>
      <c r="F61" s="4">
        <f>'9thR'!B61</f>
        <v>0</v>
      </c>
      <c r="G61" s="4">
        <f>'9thR'!AA61</f>
        <v>0</v>
      </c>
      <c r="H61" s="3">
        <f>MIN('1stR'!C61,'2ndR'!C61,'3rdR'!C61,'4thR'!C61,'5thR'!C61,'6thR'!C61,'7thR'!C61,'8thR'!C61,'9thR'!C61)</f>
        <v>0</v>
      </c>
      <c r="I61" s="3">
        <f>MIN('1stR'!D61,'2ndR'!D61,'3rdR'!D61,'4thR'!D61,'5thR'!D61,'6thR'!D61,'7thR'!D61,'8thR'!D61,'9thR'!D61)</f>
        <v>0</v>
      </c>
      <c r="J61" s="3">
        <f>MIN('1stR'!E61,'2ndR'!E61,'3rdR'!E61,'4thR'!E61,'5thR'!E61,'6thR'!E61,'7thR'!E61,'8thR'!E61,'9thR'!E61)</f>
        <v>0</v>
      </c>
      <c r="K61" s="3">
        <f>MIN('1stR'!F61,'2ndR'!F61,'3rdR'!F61,'4thR'!F61,'5thR'!F61,'6thR'!F61,'7thR'!F61,'8thR'!F61,'9thR'!F61)</f>
        <v>0</v>
      </c>
      <c r="L61" s="3">
        <f>MIN('1stR'!G61,'2ndR'!G61,'3rdR'!G61,'4thR'!G61,'5thR'!G61,'6thR'!G61,'7thR'!G61,'8thR'!G61,'9thR'!G61)</f>
        <v>0</v>
      </c>
      <c r="M61" s="3">
        <f>MIN('1stR'!H61,'2ndR'!H61,'3rdR'!H61,'4thR'!H61,'5thR'!H61,'6thR'!H61,'7thR'!H61,'8thR'!H61,'9thR'!H61)</f>
        <v>0</v>
      </c>
      <c r="N61" s="3">
        <f>MIN('1stR'!I61,'2ndR'!I61,'3rdR'!I61,'4thR'!I61,'5thR'!I61,'6thR'!I61,'7thR'!I61,'8thR'!I61,'9thR'!I61)</f>
        <v>0</v>
      </c>
      <c r="O61" s="3">
        <f>MIN('1stR'!J61,'2ndR'!J61,'3rdR'!J61,'4thR'!J61,'5thR'!J61,'6thR'!J61,'7thR'!J61,'8thR'!J61,'9thR'!J61)</f>
        <v>0</v>
      </c>
      <c r="P61" s="3">
        <f>MIN('1stR'!K61,'2ndR'!K61,'3rdR'!K61,'4thR'!K61,'5thR'!K61,'6thR'!K61,'7thR'!K61,'8thR'!K61,'9thR'!K61)</f>
        <v>0</v>
      </c>
      <c r="Q61" s="3">
        <f>MIN('1stR'!L61,'2ndR'!L61,'3rdR'!L61,'4thR'!L61,'5thR'!L61,'6thR'!L61,'7thR'!L61,'8thR'!L61,'9thR'!L61)</f>
        <v>0</v>
      </c>
      <c r="R61" s="3">
        <f>MIN('1stR'!M61,'2ndR'!M61,'3rdR'!M61,'4thR'!M61,'5thR'!M61,'6thR'!M61,'7thR'!M61,'8thR'!M61,'9thR'!M61)</f>
        <v>0</v>
      </c>
      <c r="S61" s="3">
        <f>MIN('1stR'!N61,'2ndR'!N61,'3rdR'!N61,'4thR'!N61,'5thR'!N61,'6thR'!N61,'7thR'!N61,'8thR'!N61,'9thR'!N61)</f>
        <v>0</v>
      </c>
      <c r="T61" s="3">
        <f>MIN('1stR'!O61,'2ndR'!O61,'3rdR'!O61,'4thR'!O61,'5thR'!O61,'6thR'!O61,'7thR'!O61,'8thR'!O61,'9thR'!O61)</f>
        <v>0</v>
      </c>
      <c r="U61" s="3">
        <f>MIN('1stR'!P61,'2ndR'!P61,'3rdR'!P61,'4thR'!P61,'5thR'!P61,'6thR'!P61,'7thR'!P61,'8thR'!P61,'9thR'!P61)</f>
        <v>0</v>
      </c>
      <c r="V61" s="3">
        <f>MIN('1stR'!Q61,'2ndR'!Q61,'3rdR'!Q61,'4thR'!Q61,'5thR'!Q61,'6thR'!Q61,'7thR'!Q61,'8thR'!Q61,'9thR'!Q61)</f>
        <v>0</v>
      </c>
      <c r="W61" s="3">
        <f>MIN('1stR'!R61,'2ndR'!R61,'3rdR'!R61,'4thR'!R61,'5thR'!R61,'6thR'!R61,'7thR'!R61,'8thR'!R61,'9thR'!R61)</f>
        <v>0</v>
      </c>
      <c r="X61" s="3">
        <f>MIN('1stR'!S61,'2ndR'!S61,'3rdR'!S61,'4thR'!S61,'5thR'!S61,'6thR'!S61,'7thR'!S61,'8thR'!S61,'9thR'!S61)</f>
        <v>0</v>
      </c>
      <c r="Y61" s="3">
        <f>MIN('1stR'!T61,'2ndR'!T61,'3rdR'!T61,'4thR'!T61,'5thR'!T61,'6thR'!T61,'7thR'!T61,'8thR'!T61,'9thR'!T61)</f>
        <v>0</v>
      </c>
      <c r="Z61" s="11">
        <f t="shared" si="8"/>
        <v>200</v>
      </c>
      <c r="AA61" s="11">
        <f t="shared" si="5"/>
        <v>200.00000610000001</v>
      </c>
      <c r="AB61" s="11">
        <f>'9thR'!V61</f>
        <v>-1.5</v>
      </c>
      <c r="AC61" s="12">
        <f t="shared" si="9"/>
        <v>200.75</v>
      </c>
      <c r="AD61" s="12">
        <f t="shared" si="7"/>
        <v>200.75000610000001</v>
      </c>
    </row>
    <row r="62" spans="1:30" x14ac:dyDescent="0.35">
      <c r="A62" s="21">
        <v>56</v>
      </c>
      <c r="B62" s="17">
        <f t="shared" si="10"/>
        <v>56</v>
      </c>
      <c r="C62" s="17">
        <f t="shared" si="11"/>
        <v>56</v>
      </c>
      <c r="D62" s="9">
        <f t="shared" si="12"/>
        <v>34</v>
      </c>
      <c r="E62" s="9">
        <f t="shared" si="13"/>
        <v>34</v>
      </c>
      <c r="F62" s="4">
        <f>'9thR'!B62</f>
        <v>0</v>
      </c>
      <c r="G62" s="4">
        <f>'9thR'!AA62</f>
        <v>0</v>
      </c>
      <c r="H62" s="3">
        <f>MIN('1stR'!C62,'2ndR'!C62,'3rdR'!C62,'4thR'!C62,'5thR'!C62,'6thR'!C62,'7thR'!C62,'8thR'!C62,'9thR'!C62)</f>
        <v>0</v>
      </c>
      <c r="I62" s="3">
        <f>MIN('1stR'!D62,'2ndR'!D62,'3rdR'!D62,'4thR'!D62,'5thR'!D62,'6thR'!D62,'7thR'!D62,'8thR'!D62,'9thR'!D62)</f>
        <v>0</v>
      </c>
      <c r="J62" s="3">
        <f>MIN('1stR'!E62,'2ndR'!E62,'3rdR'!E62,'4thR'!E62,'5thR'!E62,'6thR'!E62,'7thR'!E62,'8thR'!E62,'9thR'!E62)</f>
        <v>0</v>
      </c>
      <c r="K62" s="3">
        <f>MIN('1stR'!F62,'2ndR'!F62,'3rdR'!F62,'4thR'!F62,'5thR'!F62,'6thR'!F62,'7thR'!F62,'8thR'!F62,'9thR'!F62)</f>
        <v>0</v>
      </c>
      <c r="L62" s="3">
        <f>MIN('1stR'!G62,'2ndR'!G62,'3rdR'!G62,'4thR'!G62,'5thR'!G62,'6thR'!G62,'7thR'!G62,'8thR'!G62,'9thR'!G62)</f>
        <v>0</v>
      </c>
      <c r="M62" s="3">
        <f>MIN('1stR'!H62,'2ndR'!H62,'3rdR'!H62,'4thR'!H62,'5thR'!H62,'6thR'!H62,'7thR'!H62,'8thR'!H62,'9thR'!H62)</f>
        <v>0</v>
      </c>
      <c r="N62" s="3">
        <f>MIN('1stR'!I62,'2ndR'!I62,'3rdR'!I62,'4thR'!I62,'5thR'!I62,'6thR'!I62,'7thR'!I62,'8thR'!I62,'9thR'!I62)</f>
        <v>0</v>
      </c>
      <c r="O62" s="3">
        <f>MIN('1stR'!J62,'2ndR'!J62,'3rdR'!J62,'4thR'!J62,'5thR'!J62,'6thR'!J62,'7thR'!J62,'8thR'!J62,'9thR'!J62)</f>
        <v>0</v>
      </c>
      <c r="P62" s="3">
        <f>MIN('1stR'!K62,'2ndR'!K62,'3rdR'!K62,'4thR'!K62,'5thR'!K62,'6thR'!K62,'7thR'!K62,'8thR'!K62,'9thR'!K62)</f>
        <v>0</v>
      </c>
      <c r="Q62" s="3">
        <f>MIN('1stR'!L62,'2ndR'!L62,'3rdR'!L62,'4thR'!L62,'5thR'!L62,'6thR'!L62,'7thR'!L62,'8thR'!L62,'9thR'!L62)</f>
        <v>0</v>
      </c>
      <c r="R62" s="3">
        <f>MIN('1stR'!M62,'2ndR'!M62,'3rdR'!M62,'4thR'!M62,'5thR'!M62,'6thR'!M62,'7thR'!M62,'8thR'!M62,'9thR'!M62)</f>
        <v>0</v>
      </c>
      <c r="S62" s="3">
        <f>MIN('1stR'!N62,'2ndR'!N62,'3rdR'!N62,'4thR'!N62,'5thR'!N62,'6thR'!N62,'7thR'!N62,'8thR'!N62,'9thR'!N62)</f>
        <v>0</v>
      </c>
      <c r="T62" s="3">
        <f>MIN('1stR'!O62,'2ndR'!O62,'3rdR'!O62,'4thR'!O62,'5thR'!O62,'6thR'!O62,'7thR'!O62,'8thR'!O62,'9thR'!O62)</f>
        <v>0</v>
      </c>
      <c r="U62" s="3">
        <f>MIN('1stR'!P62,'2ndR'!P62,'3rdR'!P62,'4thR'!P62,'5thR'!P62,'6thR'!P62,'7thR'!P62,'8thR'!P62,'9thR'!P62)</f>
        <v>0</v>
      </c>
      <c r="V62" s="3">
        <f>MIN('1stR'!Q62,'2ndR'!Q62,'3rdR'!Q62,'4thR'!Q62,'5thR'!Q62,'6thR'!Q62,'7thR'!Q62,'8thR'!Q62,'9thR'!Q62)</f>
        <v>0</v>
      </c>
      <c r="W62" s="3">
        <f>MIN('1stR'!R62,'2ndR'!R62,'3rdR'!R62,'4thR'!R62,'5thR'!R62,'6thR'!R62,'7thR'!R62,'8thR'!R62,'9thR'!R62)</f>
        <v>0</v>
      </c>
      <c r="X62" s="3">
        <f>MIN('1stR'!S62,'2ndR'!S62,'3rdR'!S62,'4thR'!S62,'5thR'!S62,'6thR'!S62,'7thR'!S62,'8thR'!S62,'9thR'!S62)</f>
        <v>0</v>
      </c>
      <c r="Y62" s="3">
        <f>MIN('1stR'!T62,'2ndR'!T62,'3rdR'!T62,'4thR'!T62,'5thR'!T62,'6thR'!T62,'7thR'!T62,'8thR'!T62,'9thR'!T62)</f>
        <v>0</v>
      </c>
      <c r="Z62" s="11">
        <f t="shared" si="8"/>
        <v>200</v>
      </c>
      <c r="AA62" s="11">
        <f t="shared" si="5"/>
        <v>200.0000062</v>
      </c>
      <c r="AB62" s="11">
        <f>'9thR'!V62</f>
        <v>-1.5</v>
      </c>
      <c r="AC62" s="12">
        <f t="shared" si="9"/>
        <v>200.75</v>
      </c>
      <c r="AD62" s="12">
        <f t="shared" si="7"/>
        <v>200.7500062</v>
      </c>
    </row>
    <row r="63" spans="1:30" x14ac:dyDescent="0.35">
      <c r="A63" s="21">
        <v>57</v>
      </c>
      <c r="B63" s="17">
        <f t="shared" si="10"/>
        <v>57</v>
      </c>
      <c r="C63" s="17">
        <f t="shared" si="11"/>
        <v>57</v>
      </c>
      <c r="D63" s="9">
        <f t="shared" si="12"/>
        <v>34</v>
      </c>
      <c r="E63" s="9">
        <f t="shared" si="13"/>
        <v>34</v>
      </c>
      <c r="F63" s="4">
        <f>'9thR'!B63</f>
        <v>0</v>
      </c>
      <c r="G63" s="4">
        <f>'9thR'!AA63</f>
        <v>0</v>
      </c>
      <c r="H63" s="3">
        <f>MIN('1stR'!C63,'2ndR'!C63,'3rdR'!C63,'4thR'!C63,'5thR'!C63,'6thR'!C63,'7thR'!C63,'8thR'!C63,'9thR'!C63)</f>
        <v>0</v>
      </c>
      <c r="I63" s="3">
        <f>MIN('1stR'!D63,'2ndR'!D63,'3rdR'!D63,'4thR'!D63,'5thR'!D63,'6thR'!D63,'7thR'!D63,'8thR'!D63,'9thR'!D63)</f>
        <v>0</v>
      </c>
      <c r="J63" s="3">
        <f>MIN('1stR'!E63,'2ndR'!E63,'3rdR'!E63,'4thR'!E63,'5thR'!E63,'6thR'!E63,'7thR'!E63,'8thR'!E63,'9thR'!E63)</f>
        <v>0</v>
      </c>
      <c r="K63" s="3">
        <f>MIN('1stR'!F63,'2ndR'!F63,'3rdR'!F63,'4thR'!F63,'5thR'!F63,'6thR'!F63,'7thR'!F63,'8thR'!F63,'9thR'!F63)</f>
        <v>0</v>
      </c>
      <c r="L63" s="3">
        <f>MIN('1stR'!G63,'2ndR'!G63,'3rdR'!G63,'4thR'!G63,'5thR'!G63,'6thR'!G63,'7thR'!G63,'8thR'!G63,'9thR'!G63)</f>
        <v>0</v>
      </c>
      <c r="M63" s="3">
        <f>MIN('1stR'!H63,'2ndR'!H63,'3rdR'!H63,'4thR'!H63,'5thR'!H63,'6thR'!H63,'7thR'!H63,'8thR'!H63,'9thR'!H63)</f>
        <v>0</v>
      </c>
      <c r="N63" s="3">
        <f>MIN('1stR'!I63,'2ndR'!I63,'3rdR'!I63,'4thR'!I63,'5thR'!I63,'6thR'!I63,'7thR'!I63,'8thR'!I63,'9thR'!I63)</f>
        <v>0</v>
      </c>
      <c r="O63" s="3">
        <f>MIN('1stR'!J63,'2ndR'!J63,'3rdR'!J63,'4thR'!J63,'5thR'!J63,'6thR'!J63,'7thR'!J63,'8thR'!J63,'9thR'!J63)</f>
        <v>0</v>
      </c>
      <c r="P63" s="3">
        <f>MIN('1stR'!K63,'2ndR'!K63,'3rdR'!K63,'4thR'!K63,'5thR'!K63,'6thR'!K63,'7thR'!K63,'8thR'!K63,'9thR'!K63)</f>
        <v>0</v>
      </c>
      <c r="Q63" s="3">
        <f>MIN('1stR'!L63,'2ndR'!L63,'3rdR'!L63,'4thR'!L63,'5thR'!L63,'6thR'!L63,'7thR'!L63,'8thR'!L63,'9thR'!L63)</f>
        <v>0</v>
      </c>
      <c r="R63" s="3">
        <f>MIN('1stR'!M63,'2ndR'!M63,'3rdR'!M63,'4thR'!M63,'5thR'!M63,'6thR'!M63,'7thR'!M63,'8thR'!M63,'9thR'!M63)</f>
        <v>0</v>
      </c>
      <c r="S63" s="3">
        <f>MIN('1stR'!N63,'2ndR'!N63,'3rdR'!N63,'4thR'!N63,'5thR'!N63,'6thR'!N63,'7thR'!N63,'8thR'!N63,'9thR'!N63)</f>
        <v>0</v>
      </c>
      <c r="T63" s="3">
        <f>MIN('1stR'!O63,'2ndR'!O63,'3rdR'!O63,'4thR'!O63,'5thR'!O63,'6thR'!O63,'7thR'!O63,'8thR'!O63,'9thR'!O63)</f>
        <v>0</v>
      </c>
      <c r="U63" s="3">
        <f>MIN('1stR'!P63,'2ndR'!P63,'3rdR'!P63,'4thR'!P63,'5thR'!P63,'6thR'!P63,'7thR'!P63,'8thR'!P63,'9thR'!P63)</f>
        <v>0</v>
      </c>
      <c r="V63" s="3">
        <f>MIN('1stR'!Q63,'2ndR'!Q63,'3rdR'!Q63,'4thR'!Q63,'5thR'!Q63,'6thR'!Q63,'7thR'!Q63,'8thR'!Q63,'9thR'!Q63)</f>
        <v>0</v>
      </c>
      <c r="W63" s="3">
        <f>MIN('1stR'!R63,'2ndR'!R63,'3rdR'!R63,'4thR'!R63,'5thR'!R63,'6thR'!R63,'7thR'!R63,'8thR'!R63,'9thR'!R63)</f>
        <v>0</v>
      </c>
      <c r="X63" s="3">
        <f>MIN('1stR'!S63,'2ndR'!S63,'3rdR'!S63,'4thR'!S63,'5thR'!S63,'6thR'!S63,'7thR'!S63,'8thR'!S63,'9thR'!S63)</f>
        <v>0</v>
      </c>
      <c r="Y63" s="3">
        <f>MIN('1stR'!T63,'2ndR'!T63,'3rdR'!T63,'4thR'!T63,'5thR'!T63,'6thR'!T63,'7thR'!T63,'8thR'!T63,'9thR'!T63)</f>
        <v>0</v>
      </c>
      <c r="Z63" s="11">
        <f t="shared" si="8"/>
        <v>200</v>
      </c>
      <c r="AA63" s="11">
        <f t="shared" si="5"/>
        <v>200.0000063</v>
      </c>
      <c r="AB63" s="11">
        <f>'9thR'!V63</f>
        <v>-1.5</v>
      </c>
      <c r="AC63" s="12">
        <f t="shared" si="9"/>
        <v>200.75</v>
      </c>
      <c r="AD63" s="12">
        <f t="shared" si="7"/>
        <v>200.7500063</v>
      </c>
    </row>
    <row r="64" spans="1:30" x14ac:dyDescent="0.35">
      <c r="A64" s="21">
        <v>58</v>
      </c>
      <c r="B64" s="17">
        <f t="shared" si="10"/>
        <v>58</v>
      </c>
      <c r="C64" s="17">
        <f t="shared" si="11"/>
        <v>58</v>
      </c>
      <c r="D64" s="9">
        <f t="shared" si="12"/>
        <v>34</v>
      </c>
      <c r="E64" s="9">
        <f t="shared" si="13"/>
        <v>34</v>
      </c>
      <c r="F64" s="4">
        <f>'9thR'!B64</f>
        <v>0</v>
      </c>
      <c r="G64" s="4">
        <f>'9thR'!AA64</f>
        <v>0</v>
      </c>
      <c r="H64" s="3">
        <f>MIN('1stR'!C64,'2ndR'!C64,'3rdR'!C64,'4thR'!C64,'5thR'!C64,'6thR'!C64,'7thR'!C64,'8thR'!C64,'9thR'!C64)</f>
        <v>0</v>
      </c>
      <c r="I64" s="3">
        <f>MIN('1stR'!D64,'2ndR'!D64,'3rdR'!D64,'4thR'!D64,'5thR'!D64,'6thR'!D64,'7thR'!D64,'8thR'!D64,'9thR'!D64)</f>
        <v>0</v>
      </c>
      <c r="J64" s="3">
        <f>MIN('1stR'!E64,'2ndR'!E64,'3rdR'!E64,'4thR'!E64,'5thR'!E64,'6thR'!E64,'7thR'!E64,'8thR'!E64,'9thR'!E64)</f>
        <v>0</v>
      </c>
      <c r="K64" s="3">
        <f>MIN('1stR'!F64,'2ndR'!F64,'3rdR'!F64,'4thR'!F64,'5thR'!F64,'6thR'!F64,'7thR'!F64,'8thR'!F64,'9thR'!F64)</f>
        <v>0</v>
      </c>
      <c r="L64" s="3">
        <f>MIN('1stR'!G64,'2ndR'!G64,'3rdR'!G64,'4thR'!G64,'5thR'!G64,'6thR'!G64,'7thR'!G64,'8thR'!G64,'9thR'!G64)</f>
        <v>0</v>
      </c>
      <c r="M64" s="3">
        <f>MIN('1stR'!H64,'2ndR'!H64,'3rdR'!H64,'4thR'!H64,'5thR'!H64,'6thR'!H64,'7thR'!H64,'8thR'!H64,'9thR'!H64)</f>
        <v>0</v>
      </c>
      <c r="N64" s="3">
        <f>MIN('1stR'!I64,'2ndR'!I64,'3rdR'!I64,'4thR'!I64,'5thR'!I64,'6thR'!I64,'7thR'!I64,'8thR'!I64,'9thR'!I64)</f>
        <v>0</v>
      </c>
      <c r="O64" s="3">
        <f>MIN('1stR'!J64,'2ndR'!J64,'3rdR'!J64,'4thR'!J64,'5thR'!J64,'6thR'!J64,'7thR'!J64,'8thR'!J64,'9thR'!J64)</f>
        <v>0</v>
      </c>
      <c r="P64" s="3">
        <f>MIN('1stR'!K64,'2ndR'!K64,'3rdR'!K64,'4thR'!K64,'5thR'!K64,'6thR'!K64,'7thR'!K64,'8thR'!K64,'9thR'!K64)</f>
        <v>0</v>
      </c>
      <c r="Q64" s="3">
        <f>MIN('1stR'!L64,'2ndR'!L64,'3rdR'!L64,'4thR'!L64,'5thR'!L64,'6thR'!L64,'7thR'!L64,'8thR'!L64,'9thR'!L64)</f>
        <v>0</v>
      </c>
      <c r="R64" s="3">
        <f>MIN('1stR'!M64,'2ndR'!M64,'3rdR'!M64,'4thR'!M64,'5thR'!M64,'6thR'!M64,'7thR'!M64,'8thR'!M64,'9thR'!M64)</f>
        <v>0</v>
      </c>
      <c r="S64" s="3">
        <f>MIN('1stR'!N64,'2ndR'!N64,'3rdR'!N64,'4thR'!N64,'5thR'!N64,'6thR'!N64,'7thR'!N64,'8thR'!N64,'9thR'!N64)</f>
        <v>0</v>
      </c>
      <c r="T64" s="3">
        <f>MIN('1stR'!O64,'2ndR'!O64,'3rdR'!O64,'4thR'!O64,'5thR'!O64,'6thR'!O64,'7thR'!O64,'8thR'!O64,'9thR'!O64)</f>
        <v>0</v>
      </c>
      <c r="U64" s="3">
        <f>MIN('1stR'!P64,'2ndR'!P64,'3rdR'!P64,'4thR'!P64,'5thR'!P64,'6thR'!P64,'7thR'!P64,'8thR'!P64,'9thR'!P64)</f>
        <v>0</v>
      </c>
      <c r="V64" s="3">
        <f>MIN('1stR'!Q64,'2ndR'!Q64,'3rdR'!Q64,'4thR'!Q64,'5thR'!Q64,'6thR'!Q64,'7thR'!Q64,'8thR'!Q64,'9thR'!Q64)</f>
        <v>0</v>
      </c>
      <c r="W64" s="3">
        <f>MIN('1stR'!R64,'2ndR'!R64,'3rdR'!R64,'4thR'!R64,'5thR'!R64,'6thR'!R64,'7thR'!R64,'8thR'!R64,'9thR'!R64)</f>
        <v>0</v>
      </c>
      <c r="X64" s="3">
        <f>MIN('1stR'!S64,'2ndR'!S64,'3rdR'!S64,'4thR'!S64,'5thR'!S64,'6thR'!S64,'7thR'!S64,'8thR'!S64,'9thR'!S64)</f>
        <v>0</v>
      </c>
      <c r="Y64" s="3">
        <f>MIN('1stR'!T64,'2ndR'!T64,'3rdR'!T64,'4thR'!T64,'5thR'!T64,'6thR'!T64,'7thR'!T64,'8thR'!T64,'9thR'!T64)</f>
        <v>0</v>
      </c>
      <c r="Z64" s="11">
        <f t="shared" si="8"/>
        <v>200</v>
      </c>
      <c r="AA64" s="11">
        <f t="shared" si="5"/>
        <v>200.00000639999999</v>
      </c>
      <c r="AB64" s="11">
        <f>'9thR'!V64</f>
        <v>-1.5</v>
      </c>
      <c r="AC64" s="12">
        <f t="shared" si="9"/>
        <v>200.75</v>
      </c>
      <c r="AD64" s="12">
        <f t="shared" si="7"/>
        <v>200.75000639999999</v>
      </c>
    </row>
    <row r="65" spans="1:30" x14ac:dyDescent="0.35">
      <c r="A65" s="21">
        <v>59</v>
      </c>
      <c r="B65" s="17">
        <f t="shared" si="10"/>
        <v>59</v>
      </c>
      <c r="C65" s="17">
        <f t="shared" si="11"/>
        <v>59</v>
      </c>
      <c r="D65" s="9">
        <f t="shared" si="12"/>
        <v>34</v>
      </c>
      <c r="E65" s="9">
        <f t="shared" si="13"/>
        <v>34</v>
      </c>
      <c r="F65" s="4">
        <f>'9thR'!B65</f>
        <v>0</v>
      </c>
      <c r="G65" s="4">
        <f>'9thR'!AA65</f>
        <v>0</v>
      </c>
      <c r="H65" s="3">
        <f>MIN('1stR'!C65,'2ndR'!C65,'3rdR'!C65,'4thR'!C65,'5thR'!C65,'6thR'!C65,'7thR'!C65,'8thR'!C65,'9thR'!C65)</f>
        <v>0</v>
      </c>
      <c r="I65" s="3">
        <f>MIN('1stR'!D65,'2ndR'!D65,'3rdR'!D65,'4thR'!D65,'5thR'!D65,'6thR'!D65,'7thR'!D65,'8thR'!D65,'9thR'!D65)</f>
        <v>0</v>
      </c>
      <c r="J65" s="3">
        <f>MIN('1stR'!E65,'2ndR'!E65,'3rdR'!E65,'4thR'!E65,'5thR'!E65,'6thR'!E65,'7thR'!E65,'8thR'!E65,'9thR'!E65)</f>
        <v>0</v>
      </c>
      <c r="K65" s="3">
        <f>MIN('1stR'!F65,'2ndR'!F65,'3rdR'!F65,'4thR'!F65,'5thR'!F65,'6thR'!F65,'7thR'!F65,'8thR'!F65,'9thR'!F65)</f>
        <v>0</v>
      </c>
      <c r="L65" s="3">
        <f>MIN('1stR'!G65,'2ndR'!G65,'3rdR'!G65,'4thR'!G65,'5thR'!G65,'6thR'!G65,'7thR'!G65,'8thR'!G65,'9thR'!G65)</f>
        <v>0</v>
      </c>
      <c r="M65" s="3">
        <f>MIN('1stR'!H65,'2ndR'!H65,'3rdR'!H65,'4thR'!H65,'5thR'!H65,'6thR'!H65,'7thR'!H65,'8thR'!H65,'9thR'!H65)</f>
        <v>0</v>
      </c>
      <c r="N65" s="3">
        <f>MIN('1stR'!I65,'2ndR'!I65,'3rdR'!I65,'4thR'!I65,'5thR'!I65,'6thR'!I65,'7thR'!I65,'8thR'!I65,'9thR'!I65)</f>
        <v>0</v>
      </c>
      <c r="O65" s="3">
        <f>MIN('1stR'!J65,'2ndR'!J65,'3rdR'!J65,'4thR'!J65,'5thR'!J65,'6thR'!J65,'7thR'!J65,'8thR'!J65,'9thR'!J65)</f>
        <v>0</v>
      </c>
      <c r="P65" s="3">
        <f>MIN('1stR'!K65,'2ndR'!K65,'3rdR'!K65,'4thR'!K65,'5thR'!K65,'6thR'!K65,'7thR'!K65,'8thR'!K65,'9thR'!K65)</f>
        <v>0</v>
      </c>
      <c r="Q65" s="3">
        <f>MIN('1stR'!L65,'2ndR'!L65,'3rdR'!L65,'4thR'!L65,'5thR'!L65,'6thR'!L65,'7thR'!L65,'8thR'!L65,'9thR'!L65)</f>
        <v>0</v>
      </c>
      <c r="R65" s="3">
        <f>MIN('1stR'!M65,'2ndR'!M65,'3rdR'!M65,'4thR'!M65,'5thR'!M65,'6thR'!M65,'7thR'!M65,'8thR'!M65,'9thR'!M65)</f>
        <v>0</v>
      </c>
      <c r="S65" s="3">
        <f>MIN('1stR'!N65,'2ndR'!N65,'3rdR'!N65,'4thR'!N65,'5thR'!N65,'6thR'!N65,'7thR'!N65,'8thR'!N65,'9thR'!N65)</f>
        <v>0</v>
      </c>
      <c r="T65" s="3">
        <f>MIN('1stR'!O65,'2ndR'!O65,'3rdR'!O65,'4thR'!O65,'5thR'!O65,'6thR'!O65,'7thR'!O65,'8thR'!O65,'9thR'!O65)</f>
        <v>0</v>
      </c>
      <c r="U65" s="3">
        <f>MIN('1stR'!P65,'2ndR'!P65,'3rdR'!P65,'4thR'!P65,'5thR'!P65,'6thR'!P65,'7thR'!P65,'8thR'!P65,'9thR'!P65)</f>
        <v>0</v>
      </c>
      <c r="V65" s="3">
        <f>MIN('1stR'!Q65,'2ndR'!Q65,'3rdR'!Q65,'4thR'!Q65,'5thR'!Q65,'6thR'!Q65,'7thR'!Q65,'8thR'!Q65,'9thR'!Q65)</f>
        <v>0</v>
      </c>
      <c r="W65" s="3">
        <f>MIN('1stR'!R65,'2ndR'!R65,'3rdR'!R65,'4thR'!R65,'5thR'!R65,'6thR'!R65,'7thR'!R65,'8thR'!R65,'9thR'!R65)</f>
        <v>0</v>
      </c>
      <c r="X65" s="3">
        <f>MIN('1stR'!S65,'2ndR'!S65,'3rdR'!S65,'4thR'!S65,'5thR'!S65,'6thR'!S65,'7thR'!S65,'8thR'!S65,'9thR'!S65)</f>
        <v>0</v>
      </c>
      <c r="Y65" s="3">
        <f>MIN('1stR'!T65,'2ndR'!T65,'3rdR'!T65,'4thR'!T65,'5thR'!T65,'6thR'!T65,'7thR'!T65,'8thR'!T65,'9thR'!T65)</f>
        <v>0</v>
      </c>
      <c r="Z65" s="11">
        <f t="shared" si="8"/>
        <v>200</v>
      </c>
      <c r="AA65" s="11">
        <f t="shared" si="5"/>
        <v>200.00000650000001</v>
      </c>
      <c r="AB65" s="11">
        <f>'9thR'!V65</f>
        <v>-1.5</v>
      </c>
      <c r="AC65" s="12">
        <f t="shared" si="9"/>
        <v>200.75</v>
      </c>
      <c r="AD65" s="12">
        <f t="shared" si="7"/>
        <v>200.75000650000001</v>
      </c>
    </row>
    <row r="66" spans="1:30" x14ac:dyDescent="0.35">
      <c r="A66" s="21">
        <v>60</v>
      </c>
      <c r="B66" s="17">
        <f t="shared" si="10"/>
        <v>60</v>
      </c>
      <c r="C66" s="17">
        <f t="shared" si="11"/>
        <v>60</v>
      </c>
      <c r="D66" s="9">
        <f t="shared" si="12"/>
        <v>34</v>
      </c>
      <c r="E66" s="9">
        <f t="shared" si="13"/>
        <v>34</v>
      </c>
      <c r="F66" s="4">
        <f>'9thR'!B66</f>
        <v>0</v>
      </c>
      <c r="G66" s="4">
        <f>'9thR'!AA66</f>
        <v>0</v>
      </c>
      <c r="H66" s="3">
        <f>MIN('1stR'!C66,'2ndR'!C66,'3rdR'!C66,'4thR'!C66,'5thR'!C66,'6thR'!C66,'7thR'!C66,'8thR'!C66,'9thR'!C66)</f>
        <v>0</v>
      </c>
      <c r="I66" s="3">
        <f>MIN('1stR'!D66,'2ndR'!D66,'3rdR'!D66,'4thR'!D66,'5thR'!D66,'6thR'!D66,'7thR'!D66,'8thR'!D66,'9thR'!D66)</f>
        <v>0</v>
      </c>
      <c r="J66" s="3">
        <f>MIN('1stR'!E66,'2ndR'!E66,'3rdR'!E66,'4thR'!E66,'5thR'!E66,'6thR'!E66,'7thR'!E66,'8thR'!E66,'9thR'!E66)</f>
        <v>0</v>
      </c>
      <c r="K66" s="3">
        <f>MIN('1stR'!F66,'2ndR'!F66,'3rdR'!F66,'4thR'!F66,'5thR'!F66,'6thR'!F66,'7thR'!F66,'8thR'!F66,'9thR'!F66)</f>
        <v>0</v>
      </c>
      <c r="L66" s="3">
        <f>MIN('1stR'!G66,'2ndR'!G66,'3rdR'!G66,'4thR'!G66,'5thR'!G66,'6thR'!G66,'7thR'!G66,'8thR'!G66,'9thR'!G66)</f>
        <v>0</v>
      </c>
      <c r="M66" s="3">
        <f>MIN('1stR'!H66,'2ndR'!H66,'3rdR'!H66,'4thR'!H66,'5thR'!H66,'6thR'!H66,'7thR'!H66,'8thR'!H66,'9thR'!H66)</f>
        <v>0</v>
      </c>
      <c r="N66" s="3">
        <f>MIN('1stR'!I66,'2ndR'!I66,'3rdR'!I66,'4thR'!I66,'5thR'!I66,'6thR'!I66,'7thR'!I66,'8thR'!I66,'9thR'!I66)</f>
        <v>0</v>
      </c>
      <c r="O66" s="3">
        <f>MIN('1stR'!J66,'2ndR'!J66,'3rdR'!J66,'4thR'!J66,'5thR'!J66,'6thR'!J66,'7thR'!J66,'8thR'!J66,'9thR'!J66)</f>
        <v>0</v>
      </c>
      <c r="P66" s="3">
        <f>MIN('1stR'!K66,'2ndR'!K66,'3rdR'!K66,'4thR'!K66,'5thR'!K66,'6thR'!K66,'7thR'!K66,'8thR'!K66,'9thR'!K66)</f>
        <v>0</v>
      </c>
      <c r="Q66" s="3">
        <f>MIN('1stR'!L66,'2ndR'!L66,'3rdR'!L66,'4thR'!L66,'5thR'!L66,'6thR'!L66,'7thR'!L66,'8thR'!L66,'9thR'!L66)</f>
        <v>0</v>
      </c>
      <c r="R66" s="3">
        <f>MIN('1stR'!M66,'2ndR'!M66,'3rdR'!M66,'4thR'!M66,'5thR'!M66,'6thR'!M66,'7thR'!M66,'8thR'!M66,'9thR'!M66)</f>
        <v>0</v>
      </c>
      <c r="S66" s="3">
        <f>MIN('1stR'!N66,'2ndR'!N66,'3rdR'!N66,'4thR'!N66,'5thR'!N66,'6thR'!N66,'7thR'!N66,'8thR'!N66,'9thR'!N66)</f>
        <v>0</v>
      </c>
      <c r="T66" s="3">
        <f>MIN('1stR'!O66,'2ndR'!O66,'3rdR'!O66,'4thR'!O66,'5thR'!O66,'6thR'!O66,'7thR'!O66,'8thR'!O66,'9thR'!O66)</f>
        <v>0</v>
      </c>
      <c r="U66" s="3">
        <f>MIN('1stR'!P66,'2ndR'!P66,'3rdR'!P66,'4thR'!P66,'5thR'!P66,'6thR'!P66,'7thR'!P66,'8thR'!P66,'9thR'!P66)</f>
        <v>0</v>
      </c>
      <c r="V66" s="3">
        <f>MIN('1stR'!Q66,'2ndR'!Q66,'3rdR'!Q66,'4thR'!Q66,'5thR'!Q66,'6thR'!Q66,'7thR'!Q66,'8thR'!Q66,'9thR'!Q66)</f>
        <v>0</v>
      </c>
      <c r="W66" s="3">
        <f>MIN('1stR'!R66,'2ndR'!R66,'3rdR'!R66,'4thR'!R66,'5thR'!R66,'6thR'!R66,'7thR'!R66,'8thR'!R66,'9thR'!R66)</f>
        <v>0</v>
      </c>
      <c r="X66" s="3">
        <f>MIN('1stR'!S66,'2ndR'!S66,'3rdR'!S66,'4thR'!S66,'5thR'!S66,'6thR'!S66,'7thR'!S66,'8thR'!S66,'9thR'!S66)</f>
        <v>0</v>
      </c>
      <c r="Y66" s="3">
        <f>MIN('1stR'!T66,'2ndR'!T66,'3rdR'!T66,'4thR'!T66,'5thR'!T66,'6thR'!T66,'7thR'!T66,'8thR'!T66,'9thR'!T66)</f>
        <v>0</v>
      </c>
      <c r="Z66" s="11">
        <f t="shared" si="8"/>
        <v>200</v>
      </c>
      <c r="AA66" s="11">
        <f t="shared" si="5"/>
        <v>200.00000660000001</v>
      </c>
      <c r="AB66" s="11">
        <f>'9thR'!V66</f>
        <v>-1.5</v>
      </c>
      <c r="AC66" s="12">
        <f t="shared" si="9"/>
        <v>200.75</v>
      </c>
      <c r="AD66" s="12">
        <f t="shared" si="7"/>
        <v>200.75000660000001</v>
      </c>
    </row>
    <row r="67" spans="1:30" x14ac:dyDescent="0.35">
      <c r="A67" s="21">
        <v>61</v>
      </c>
      <c r="B67" s="17">
        <f t="shared" si="10"/>
        <v>61</v>
      </c>
      <c r="C67" s="17">
        <f t="shared" si="11"/>
        <v>61</v>
      </c>
      <c r="D67" s="9">
        <f t="shared" si="12"/>
        <v>34</v>
      </c>
      <c r="E67" s="9">
        <f t="shared" si="13"/>
        <v>34</v>
      </c>
      <c r="F67" s="4">
        <f>'9thR'!B67</f>
        <v>0</v>
      </c>
      <c r="G67" s="4">
        <f>'9thR'!AA67</f>
        <v>0</v>
      </c>
      <c r="H67" s="3">
        <f>MIN('1stR'!C67,'2ndR'!C67,'3rdR'!C67,'4thR'!C67,'5thR'!C67,'6thR'!C67,'7thR'!C67,'8thR'!C67,'9thR'!C67)</f>
        <v>0</v>
      </c>
      <c r="I67" s="3">
        <f>MIN('1stR'!D67,'2ndR'!D67,'3rdR'!D67,'4thR'!D67,'5thR'!D67,'6thR'!D67,'7thR'!D67,'8thR'!D67,'9thR'!D67)</f>
        <v>0</v>
      </c>
      <c r="J67" s="3">
        <f>MIN('1stR'!E67,'2ndR'!E67,'3rdR'!E67,'4thR'!E67,'5thR'!E67,'6thR'!E67,'7thR'!E67,'8thR'!E67,'9thR'!E67)</f>
        <v>0</v>
      </c>
      <c r="K67" s="3">
        <f>MIN('1stR'!F67,'2ndR'!F67,'3rdR'!F67,'4thR'!F67,'5thR'!F67,'6thR'!F67,'7thR'!F67,'8thR'!F67,'9thR'!F67)</f>
        <v>0</v>
      </c>
      <c r="L67" s="3">
        <f>MIN('1stR'!G67,'2ndR'!G67,'3rdR'!G67,'4thR'!G67,'5thR'!G67,'6thR'!G67,'7thR'!G67,'8thR'!G67,'9thR'!G67)</f>
        <v>0</v>
      </c>
      <c r="M67" s="3">
        <f>MIN('1stR'!H67,'2ndR'!H67,'3rdR'!H67,'4thR'!H67,'5thR'!H67,'6thR'!H67,'7thR'!H67,'8thR'!H67,'9thR'!H67)</f>
        <v>0</v>
      </c>
      <c r="N67" s="3">
        <f>MIN('1stR'!I67,'2ndR'!I67,'3rdR'!I67,'4thR'!I67,'5thR'!I67,'6thR'!I67,'7thR'!I67,'8thR'!I67,'9thR'!I67)</f>
        <v>0</v>
      </c>
      <c r="O67" s="3">
        <f>MIN('1stR'!J67,'2ndR'!J67,'3rdR'!J67,'4thR'!J67,'5thR'!J67,'6thR'!J67,'7thR'!J67,'8thR'!J67,'9thR'!J67)</f>
        <v>0</v>
      </c>
      <c r="P67" s="3">
        <f>MIN('1stR'!K67,'2ndR'!K67,'3rdR'!K67,'4thR'!K67,'5thR'!K67,'6thR'!K67,'7thR'!K67,'8thR'!K67,'9thR'!K67)</f>
        <v>0</v>
      </c>
      <c r="Q67" s="3">
        <f>MIN('1stR'!L67,'2ndR'!L67,'3rdR'!L67,'4thR'!L67,'5thR'!L67,'6thR'!L67,'7thR'!L67,'8thR'!L67,'9thR'!L67)</f>
        <v>0</v>
      </c>
      <c r="R67" s="3">
        <f>MIN('1stR'!M67,'2ndR'!M67,'3rdR'!M67,'4thR'!M67,'5thR'!M67,'6thR'!M67,'7thR'!M67,'8thR'!M67,'9thR'!M67)</f>
        <v>0</v>
      </c>
      <c r="S67" s="3">
        <f>MIN('1stR'!N67,'2ndR'!N67,'3rdR'!N67,'4thR'!N67,'5thR'!N67,'6thR'!N67,'7thR'!N67,'8thR'!N67,'9thR'!N67)</f>
        <v>0</v>
      </c>
      <c r="T67" s="3">
        <f>MIN('1stR'!O67,'2ndR'!O67,'3rdR'!O67,'4thR'!O67,'5thR'!O67,'6thR'!O67,'7thR'!O67,'8thR'!O67,'9thR'!O67)</f>
        <v>0</v>
      </c>
      <c r="U67" s="3">
        <f>MIN('1stR'!P67,'2ndR'!P67,'3rdR'!P67,'4thR'!P67,'5thR'!P67,'6thR'!P67,'7thR'!P67,'8thR'!P67,'9thR'!P67)</f>
        <v>0</v>
      </c>
      <c r="V67" s="3">
        <f>MIN('1stR'!Q67,'2ndR'!Q67,'3rdR'!Q67,'4thR'!Q67,'5thR'!Q67,'6thR'!Q67,'7thR'!Q67,'8thR'!Q67,'9thR'!Q67)</f>
        <v>0</v>
      </c>
      <c r="W67" s="3">
        <f>MIN('1stR'!R67,'2ndR'!R67,'3rdR'!R67,'4thR'!R67,'5thR'!R67,'6thR'!R67,'7thR'!R67,'8thR'!R67,'9thR'!R67)</f>
        <v>0</v>
      </c>
      <c r="X67" s="3">
        <f>MIN('1stR'!S67,'2ndR'!S67,'3rdR'!S67,'4thR'!S67,'5thR'!S67,'6thR'!S67,'7thR'!S67,'8thR'!S67,'9thR'!S67)</f>
        <v>0</v>
      </c>
      <c r="Y67" s="3">
        <f>MIN('1stR'!T67,'2ndR'!T67,'3rdR'!T67,'4thR'!T67,'5thR'!T67,'6thR'!T67,'7thR'!T67,'8thR'!T67,'9thR'!T67)</f>
        <v>0</v>
      </c>
      <c r="Z67" s="11">
        <f t="shared" si="8"/>
        <v>200</v>
      </c>
      <c r="AA67" s="11">
        <f t="shared" si="5"/>
        <v>200.0000067</v>
      </c>
      <c r="AB67" s="11">
        <f>'9thR'!V67</f>
        <v>-1.5</v>
      </c>
      <c r="AC67" s="12">
        <f t="shared" si="9"/>
        <v>200.75</v>
      </c>
      <c r="AD67" s="12">
        <f t="shared" si="7"/>
        <v>200.7500067</v>
      </c>
    </row>
    <row r="68" spans="1:30" x14ac:dyDescent="0.35">
      <c r="A68" s="21">
        <v>62</v>
      </c>
      <c r="B68" s="17">
        <f t="shared" si="10"/>
        <v>62</v>
      </c>
      <c r="C68" s="17">
        <f t="shared" si="11"/>
        <v>62</v>
      </c>
      <c r="D68" s="9">
        <f t="shared" si="12"/>
        <v>34</v>
      </c>
      <c r="E68" s="9">
        <f t="shared" si="13"/>
        <v>34</v>
      </c>
      <c r="F68" s="4">
        <f>'9thR'!B68</f>
        <v>0</v>
      </c>
      <c r="G68" s="4">
        <f>'9thR'!AA68</f>
        <v>0</v>
      </c>
      <c r="H68" s="3">
        <f>MIN('1stR'!C68,'2ndR'!C68,'3rdR'!C68,'4thR'!C68,'5thR'!C68,'6thR'!C68,'7thR'!C68,'8thR'!C68,'9thR'!C68)</f>
        <v>0</v>
      </c>
      <c r="I68" s="3">
        <f>MIN('1stR'!D68,'2ndR'!D68,'3rdR'!D68,'4thR'!D68,'5thR'!D68,'6thR'!D68,'7thR'!D68,'8thR'!D68,'9thR'!D68)</f>
        <v>0</v>
      </c>
      <c r="J68" s="3">
        <f>MIN('1stR'!E68,'2ndR'!E68,'3rdR'!E68,'4thR'!E68,'5thR'!E68,'6thR'!E68,'7thR'!E68,'8thR'!E68,'9thR'!E68)</f>
        <v>0</v>
      </c>
      <c r="K68" s="3">
        <f>MIN('1stR'!F68,'2ndR'!F68,'3rdR'!F68,'4thR'!F68,'5thR'!F68,'6thR'!F68,'7thR'!F68,'8thR'!F68,'9thR'!F68)</f>
        <v>0</v>
      </c>
      <c r="L68" s="3">
        <f>MIN('1stR'!G68,'2ndR'!G68,'3rdR'!G68,'4thR'!G68,'5thR'!G68,'6thR'!G68,'7thR'!G68,'8thR'!G68,'9thR'!G68)</f>
        <v>0</v>
      </c>
      <c r="M68" s="3">
        <f>MIN('1stR'!H68,'2ndR'!H68,'3rdR'!H68,'4thR'!H68,'5thR'!H68,'6thR'!H68,'7thR'!H68,'8thR'!H68,'9thR'!H68)</f>
        <v>0</v>
      </c>
      <c r="N68" s="3">
        <f>MIN('1stR'!I68,'2ndR'!I68,'3rdR'!I68,'4thR'!I68,'5thR'!I68,'6thR'!I68,'7thR'!I68,'8thR'!I68,'9thR'!I68)</f>
        <v>0</v>
      </c>
      <c r="O68" s="3">
        <f>MIN('1stR'!J68,'2ndR'!J68,'3rdR'!J68,'4thR'!J68,'5thR'!J68,'6thR'!J68,'7thR'!J68,'8thR'!J68,'9thR'!J68)</f>
        <v>0</v>
      </c>
      <c r="P68" s="3">
        <f>MIN('1stR'!K68,'2ndR'!K68,'3rdR'!K68,'4thR'!K68,'5thR'!K68,'6thR'!K68,'7thR'!K68,'8thR'!K68,'9thR'!K68)</f>
        <v>0</v>
      </c>
      <c r="Q68" s="3">
        <f>MIN('1stR'!L68,'2ndR'!L68,'3rdR'!L68,'4thR'!L68,'5thR'!L68,'6thR'!L68,'7thR'!L68,'8thR'!L68,'9thR'!L68)</f>
        <v>0</v>
      </c>
      <c r="R68" s="3">
        <f>MIN('1stR'!M68,'2ndR'!M68,'3rdR'!M68,'4thR'!M68,'5thR'!M68,'6thR'!M68,'7thR'!M68,'8thR'!M68,'9thR'!M68)</f>
        <v>0</v>
      </c>
      <c r="S68" s="3">
        <f>MIN('1stR'!N68,'2ndR'!N68,'3rdR'!N68,'4thR'!N68,'5thR'!N68,'6thR'!N68,'7thR'!N68,'8thR'!N68,'9thR'!N68)</f>
        <v>0</v>
      </c>
      <c r="T68" s="3">
        <f>MIN('1stR'!O68,'2ndR'!O68,'3rdR'!O68,'4thR'!O68,'5thR'!O68,'6thR'!O68,'7thR'!O68,'8thR'!O68,'9thR'!O68)</f>
        <v>0</v>
      </c>
      <c r="U68" s="3">
        <f>MIN('1stR'!P68,'2ndR'!P68,'3rdR'!P68,'4thR'!P68,'5thR'!P68,'6thR'!P68,'7thR'!P68,'8thR'!P68,'9thR'!P68)</f>
        <v>0</v>
      </c>
      <c r="V68" s="3">
        <f>MIN('1stR'!Q68,'2ndR'!Q68,'3rdR'!Q68,'4thR'!Q68,'5thR'!Q68,'6thR'!Q68,'7thR'!Q68,'8thR'!Q68,'9thR'!Q68)</f>
        <v>0</v>
      </c>
      <c r="W68" s="3">
        <f>MIN('1stR'!R68,'2ndR'!R68,'3rdR'!R68,'4thR'!R68,'5thR'!R68,'6thR'!R68,'7thR'!R68,'8thR'!R68,'9thR'!R68)</f>
        <v>0</v>
      </c>
      <c r="X68" s="3">
        <f>MIN('1stR'!S68,'2ndR'!S68,'3rdR'!S68,'4thR'!S68,'5thR'!S68,'6thR'!S68,'7thR'!S68,'8thR'!S68,'9thR'!S68)</f>
        <v>0</v>
      </c>
      <c r="Y68" s="3">
        <f>MIN('1stR'!T68,'2ndR'!T68,'3rdR'!T68,'4thR'!T68,'5thR'!T68,'6thR'!T68,'7thR'!T68,'8thR'!T68,'9thR'!T68)</f>
        <v>0</v>
      </c>
      <c r="Z68" s="11">
        <f t="shared" si="8"/>
        <v>200</v>
      </c>
      <c r="AA68" s="11">
        <f t="shared" si="5"/>
        <v>200.00000679999999</v>
      </c>
      <c r="AB68" s="11">
        <f>'9thR'!V68</f>
        <v>-1.5</v>
      </c>
      <c r="AC68" s="12">
        <f t="shared" si="9"/>
        <v>200.75</v>
      </c>
      <c r="AD68" s="12">
        <f t="shared" si="7"/>
        <v>200.75000679999999</v>
      </c>
    </row>
    <row r="69" spans="1:30" ht="15" customHeight="1" x14ac:dyDescent="0.35">
      <c r="A69" s="21">
        <v>63</v>
      </c>
      <c r="B69" s="17">
        <f t="shared" si="10"/>
        <v>63</v>
      </c>
      <c r="C69" s="17">
        <f t="shared" si="11"/>
        <v>63</v>
      </c>
      <c r="D69" s="9">
        <f t="shared" si="12"/>
        <v>34</v>
      </c>
      <c r="E69" s="9">
        <f t="shared" si="13"/>
        <v>34</v>
      </c>
      <c r="F69" s="4" t="str">
        <f>'9thR'!B69</f>
        <v/>
      </c>
      <c r="G69" s="4">
        <f>'9thR'!AA69</f>
        <v>0</v>
      </c>
      <c r="H69" s="3">
        <f>MIN('1stR'!C69,'2ndR'!C69,'3rdR'!C69,'4thR'!C69,'5thR'!C69,'6thR'!C69,'7thR'!C69,'8thR'!C69,'9thR'!C69)</f>
        <v>0</v>
      </c>
      <c r="I69" s="3">
        <f>MIN('1stR'!D69,'2ndR'!D69,'3rdR'!D69,'4thR'!D69,'5thR'!D69,'6thR'!D69,'7thR'!D69,'8thR'!D69,'9thR'!D69)</f>
        <v>0</v>
      </c>
      <c r="J69" s="3">
        <f>MIN('1stR'!E69,'2ndR'!E69,'3rdR'!E69,'4thR'!E69,'5thR'!E69,'6thR'!E69,'7thR'!E69,'8thR'!E69,'9thR'!E69)</f>
        <v>0</v>
      </c>
      <c r="K69" s="3">
        <f>MIN('1stR'!F69,'2ndR'!F69,'3rdR'!F69,'4thR'!F69,'5thR'!F69,'6thR'!F69,'7thR'!F69,'8thR'!F69,'9thR'!F69)</f>
        <v>0</v>
      </c>
      <c r="L69" s="3">
        <f>MIN('1stR'!G69,'2ndR'!G69,'3rdR'!G69,'4thR'!G69,'5thR'!G69,'6thR'!G69,'7thR'!G69,'8thR'!G69,'9thR'!G69)</f>
        <v>0</v>
      </c>
      <c r="M69" s="3">
        <f>MIN('1stR'!H69,'2ndR'!H69,'3rdR'!H69,'4thR'!H69,'5thR'!H69,'6thR'!H69,'7thR'!H69,'8thR'!H69,'9thR'!H69)</f>
        <v>0</v>
      </c>
      <c r="N69" s="3">
        <f>MIN('1stR'!I69,'2ndR'!I69,'3rdR'!I69,'4thR'!I69,'5thR'!I69,'6thR'!I69,'7thR'!I69,'8thR'!I69,'9thR'!I69)</f>
        <v>0</v>
      </c>
      <c r="O69" s="3">
        <f>MIN('1stR'!J69,'2ndR'!J69,'3rdR'!J69,'4thR'!J69,'5thR'!J69,'6thR'!J69,'7thR'!J69,'8thR'!J69,'9thR'!J69)</f>
        <v>0</v>
      </c>
      <c r="P69" s="3">
        <f>MIN('1stR'!K69,'2ndR'!K69,'3rdR'!K69,'4thR'!K69,'5thR'!K69,'6thR'!K69,'7thR'!K69,'8thR'!K69,'9thR'!K69)</f>
        <v>0</v>
      </c>
      <c r="Q69" s="3">
        <f>MIN('1stR'!L69,'2ndR'!L69,'3rdR'!L69,'4thR'!L69,'5thR'!L69,'6thR'!L69,'7thR'!L69,'8thR'!L69,'9thR'!L69)</f>
        <v>0</v>
      </c>
      <c r="R69" s="3">
        <f>MIN('1stR'!M69,'2ndR'!M69,'3rdR'!M69,'4thR'!M69,'5thR'!M69,'6thR'!M69,'7thR'!M69,'8thR'!M69,'9thR'!M69)</f>
        <v>0</v>
      </c>
      <c r="S69" s="3">
        <f>MIN('1stR'!N69,'2ndR'!N69,'3rdR'!N69,'4thR'!N69,'5thR'!N69,'6thR'!N69,'7thR'!N69,'8thR'!N69,'9thR'!N69)</f>
        <v>0</v>
      </c>
      <c r="T69" s="3">
        <f>MIN('1stR'!O69,'2ndR'!O69,'3rdR'!O69,'4thR'!O69,'5thR'!O69,'6thR'!O69,'7thR'!O69,'8thR'!O69,'9thR'!O69)</f>
        <v>0</v>
      </c>
      <c r="U69" s="3">
        <f>MIN('1stR'!P69,'2ndR'!P69,'3rdR'!P69,'4thR'!P69,'5thR'!P69,'6thR'!P69,'7thR'!P69,'8thR'!P69,'9thR'!P69)</f>
        <v>0</v>
      </c>
      <c r="V69" s="3">
        <f>MIN('1stR'!Q69,'2ndR'!Q69,'3rdR'!Q69,'4thR'!Q69,'5thR'!Q69,'6thR'!Q69,'7thR'!Q69,'8thR'!Q69,'9thR'!Q69)</f>
        <v>0</v>
      </c>
      <c r="W69" s="3">
        <f>MIN('1stR'!R69,'2ndR'!R69,'3rdR'!R69,'4thR'!R69,'5thR'!R69,'6thR'!R69,'7thR'!R69,'8thR'!R69,'9thR'!R69)</f>
        <v>0</v>
      </c>
      <c r="X69" s="3">
        <f>MIN('1stR'!S69,'2ndR'!S69,'3rdR'!S69,'4thR'!S69,'5thR'!S69,'6thR'!S69,'7thR'!S69,'8thR'!S69,'9thR'!S69)</f>
        <v>0</v>
      </c>
      <c r="Y69" s="3">
        <f>MIN('1stR'!T69,'2ndR'!T69,'3rdR'!T69,'4thR'!T69,'5thR'!T69,'6thR'!T69,'7thR'!T69,'8thR'!T69,'9thR'!T69)</f>
        <v>0</v>
      </c>
      <c r="Z69" s="11">
        <f t="shared" si="8"/>
        <v>200</v>
      </c>
      <c r="AA69" s="11">
        <f t="shared" si="5"/>
        <v>200.00000689999999</v>
      </c>
      <c r="AB69" s="11">
        <f>'9thR'!V69</f>
        <v>-1.5</v>
      </c>
      <c r="AC69" s="12">
        <f t="shared" si="9"/>
        <v>200.75</v>
      </c>
      <c r="AD69" s="12">
        <f t="shared" si="7"/>
        <v>200.75000689999999</v>
      </c>
    </row>
    <row r="70" spans="1:30" x14ac:dyDescent="0.35">
      <c r="A70" s="21">
        <v>64</v>
      </c>
      <c r="B70" s="17">
        <f t="shared" si="10"/>
        <v>64</v>
      </c>
      <c r="C70" s="17">
        <f t="shared" si="11"/>
        <v>64</v>
      </c>
      <c r="D70" s="9">
        <f t="shared" si="12"/>
        <v>34</v>
      </c>
      <c r="E70" s="9">
        <f t="shared" si="13"/>
        <v>34</v>
      </c>
      <c r="F70" s="4" t="str">
        <f>'9thR'!B70</f>
        <v/>
      </c>
      <c r="G70" s="4">
        <f>'9thR'!AA70</f>
        <v>0</v>
      </c>
      <c r="H70" s="3">
        <f>MIN('1stR'!C70,'2ndR'!C70,'3rdR'!C70,'4thR'!C70,'5thR'!C70,'6thR'!C70,'7thR'!C70,'8thR'!C70,'9thR'!C70)</f>
        <v>0</v>
      </c>
      <c r="I70" s="3">
        <f>MIN('1stR'!D70,'2ndR'!D70,'3rdR'!D70,'4thR'!D70,'5thR'!D70,'6thR'!D70,'7thR'!D70,'8thR'!D70,'9thR'!D70)</f>
        <v>0</v>
      </c>
      <c r="J70" s="3">
        <f>MIN('1stR'!E70,'2ndR'!E70,'3rdR'!E70,'4thR'!E70,'5thR'!E70,'6thR'!E70,'7thR'!E70,'8thR'!E70,'9thR'!E70)</f>
        <v>0</v>
      </c>
      <c r="K70" s="3">
        <f>MIN('1stR'!F70,'2ndR'!F70,'3rdR'!F70,'4thR'!F70,'5thR'!F70,'6thR'!F70,'7thR'!F70,'8thR'!F70,'9thR'!F70)</f>
        <v>0</v>
      </c>
      <c r="L70" s="3">
        <f>MIN('1stR'!G70,'2ndR'!G70,'3rdR'!G70,'4thR'!G70,'5thR'!G70,'6thR'!G70,'7thR'!G70,'8thR'!G70,'9thR'!G70)</f>
        <v>0</v>
      </c>
      <c r="M70" s="3">
        <f>MIN('1stR'!H70,'2ndR'!H70,'3rdR'!H70,'4thR'!H70,'5thR'!H70,'6thR'!H70,'7thR'!H70,'8thR'!H70,'9thR'!H70)</f>
        <v>0</v>
      </c>
      <c r="N70" s="3">
        <f>MIN('1stR'!I70,'2ndR'!I70,'3rdR'!I70,'4thR'!I70,'5thR'!I70,'6thR'!I70,'7thR'!I70,'8thR'!I70,'9thR'!I70)</f>
        <v>0</v>
      </c>
      <c r="O70" s="3">
        <f>MIN('1stR'!J70,'2ndR'!J70,'3rdR'!J70,'4thR'!J70,'5thR'!J70,'6thR'!J70,'7thR'!J70,'8thR'!J70,'9thR'!J70)</f>
        <v>0</v>
      </c>
      <c r="P70" s="3">
        <f>MIN('1stR'!K70,'2ndR'!K70,'3rdR'!K70,'4thR'!K70,'5thR'!K70,'6thR'!K70,'7thR'!K70,'8thR'!K70,'9thR'!K70)</f>
        <v>0</v>
      </c>
      <c r="Q70" s="3">
        <f>MIN('1stR'!L70,'2ndR'!L70,'3rdR'!L70,'4thR'!L70,'5thR'!L70,'6thR'!L70,'7thR'!L70,'8thR'!L70,'9thR'!L70)</f>
        <v>0</v>
      </c>
      <c r="R70" s="3">
        <f>MIN('1stR'!M70,'2ndR'!M70,'3rdR'!M70,'4thR'!M70,'5thR'!M70,'6thR'!M70,'7thR'!M70,'8thR'!M70,'9thR'!M70)</f>
        <v>0</v>
      </c>
      <c r="S70" s="3">
        <f>MIN('1stR'!N70,'2ndR'!N70,'3rdR'!N70,'4thR'!N70,'5thR'!N70,'6thR'!N70,'7thR'!N70,'8thR'!N70,'9thR'!N70)</f>
        <v>0</v>
      </c>
      <c r="T70" s="3">
        <f>MIN('1stR'!O70,'2ndR'!O70,'3rdR'!O70,'4thR'!O70,'5thR'!O70,'6thR'!O70,'7thR'!O70,'8thR'!O70,'9thR'!O70)</f>
        <v>0</v>
      </c>
      <c r="U70" s="3">
        <f>MIN('1stR'!P70,'2ndR'!P70,'3rdR'!P70,'4thR'!P70,'5thR'!P70,'6thR'!P70,'7thR'!P70,'8thR'!P70,'9thR'!P70)</f>
        <v>0</v>
      </c>
      <c r="V70" s="3">
        <f>MIN('1stR'!Q70,'2ndR'!Q70,'3rdR'!Q70,'4thR'!Q70,'5thR'!Q70,'6thR'!Q70,'7thR'!Q70,'8thR'!Q70,'9thR'!Q70)</f>
        <v>0</v>
      </c>
      <c r="W70" s="3">
        <f>MIN('1stR'!R70,'2ndR'!R70,'3rdR'!R70,'4thR'!R70,'5thR'!R70,'6thR'!R70,'7thR'!R70,'8thR'!R70,'9thR'!R70)</f>
        <v>0</v>
      </c>
      <c r="X70" s="3">
        <f>MIN('1stR'!S70,'2ndR'!S70,'3rdR'!S70,'4thR'!S70,'5thR'!S70,'6thR'!S70,'7thR'!S70,'8thR'!S70,'9thR'!S70)</f>
        <v>0</v>
      </c>
      <c r="Y70" s="3">
        <f>MIN('1stR'!T70,'2ndR'!T70,'3rdR'!T70,'4thR'!T70,'5thR'!T70,'6thR'!T70,'7thR'!T70,'8thR'!T70,'9thR'!T70)</f>
        <v>0</v>
      </c>
      <c r="Z70" s="11">
        <f t="shared" si="8"/>
        <v>200</v>
      </c>
      <c r="AA70" s="11">
        <f t="shared" si="5"/>
        <v>200.00000700000001</v>
      </c>
      <c r="AB70" s="11">
        <f>'9thR'!V70</f>
        <v>-1.5</v>
      </c>
      <c r="AC70" s="12">
        <f t="shared" si="9"/>
        <v>200.75</v>
      </c>
      <c r="AD70" s="12">
        <f t="shared" si="7"/>
        <v>200.75000700000001</v>
      </c>
    </row>
    <row r="71" spans="1:30" x14ac:dyDescent="0.35">
      <c r="A71" s="21">
        <v>65</v>
      </c>
      <c r="B71" s="17">
        <f t="shared" ref="B71:B102" si="14">RANK($AA71,$AA$7:$AA$146,1)</f>
        <v>65</v>
      </c>
      <c r="C71" s="17">
        <f t="shared" ref="C71:C102" si="15">RANK($AD71,$AD$7:$AD$146,1)</f>
        <v>65</v>
      </c>
      <c r="D71" s="9">
        <f t="shared" ref="D71:D102" si="16">_xlfn.RANK.EQ($Z71,$Z$7:$Z$146,1)</f>
        <v>34</v>
      </c>
      <c r="E71" s="9">
        <f t="shared" ref="E71:E102" si="17">_xlfn.RANK.EQ($AC71,$AC$7:$AC$146,1)</f>
        <v>34</v>
      </c>
      <c r="F71" s="4" t="str">
        <f>'9thR'!B71</f>
        <v/>
      </c>
      <c r="G71" s="4">
        <f>'9thR'!AA71</f>
        <v>0</v>
      </c>
      <c r="H71" s="3">
        <f>MIN('1stR'!C71,'2ndR'!C71,'3rdR'!C71,'4thR'!C71,'5thR'!C71,'6thR'!C71,'7thR'!C71,'8thR'!C71,'9thR'!C71)</f>
        <v>0</v>
      </c>
      <c r="I71" s="3">
        <f>MIN('1stR'!D71,'2ndR'!D71,'3rdR'!D71,'4thR'!D71,'5thR'!D71,'6thR'!D71,'7thR'!D71,'8thR'!D71,'9thR'!D71)</f>
        <v>0</v>
      </c>
      <c r="J71" s="3">
        <f>MIN('1stR'!E71,'2ndR'!E71,'3rdR'!E71,'4thR'!E71,'5thR'!E71,'6thR'!E71,'7thR'!E71,'8thR'!E71,'9thR'!E71)</f>
        <v>0</v>
      </c>
      <c r="K71" s="3">
        <f>MIN('1stR'!F71,'2ndR'!F71,'3rdR'!F71,'4thR'!F71,'5thR'!F71,'6thR'!F71,'7thR'!F71,'8thR'!F71,'9thR'!F71)</f>
        <v>0</v>
      </c>
      <c r="L71" s="3">
        <f>MIN('1stR'!G71,'2ndR'!G71,'3rdR'!G71,'4thR'!G71,'5thR'!G71,'6thR'!G71,'7thR'!G71,'8thR'!G71,'9thR'!G71)</f>
        <v>0</v>
      </c>
      <c r="M71" s="3">
        <f>MIN('1stR'!H71,'2ndR'!H71,'3rdR'!H71,'4thR'!H71,'5thR'!H71,'6thR'!H71,'7thR'!H71,'8thR'!H71,'9thR'!H71)</f>
        <v>0</v>
      </c>
      <c r="N71" s="3">
        <f>MIN('1stR'!I71,'2ndR'!I71,'3rdR'!I71,'4thR'!I71,'5thR'!I71,'6thR'!I71,'7thR'!I71,'8thR'!I71,'9thR'!I71)</f>
        <v>0</v>
      </c>
      <c r="O71" s="3">
        <f>MIN('1stR'!J71,'2ndR'!J71,'3rdR'!J71,'4thR'!J71,'5thR'!J71,'6thR'!J71,'7thR'!J71,'8thR'!J71,'9thR'!J71)</f>
        <v>0</v>
      </c>
      <c r="P71" s="3">
        <f>MIN('1stR'!K71,'2ndR'!K71,'3rdR'!K71,'4thR'!K71,'5thR'!K71,'6thR'!K71,'7thR'!K71,'8thR'!K71,'9thR'!K71)</f>
        <v>0</v>
      </c>
      <c r="Q71" s="3">
        <f>MIN('1stR'!L71,'2ndR'!L71,'3rdR'!L71,'4thR'!L71,'5thR'!L71,'6thR'!L71,'7thR'!L71,'8thR'!L71,'9thR'!L71)</f>
        <v>0</v>
      </c>
      <c r="R71" s="3">
        <f>MIN('1stR'!M71,'2ndR'!M71,'3rdR'!M71,'4thR'!M71,'5thR'!M71,'6thR'!M71,'7thR'!M71,'8thR'!M71,'9thR'!M71)</f>
        <v>0</v>
      </c>
      <c r="S71" s="3">
        <f>MIN('1stR'!N71,'2ndR'!N71,'3rdR'!N71,'4thR'!N71,'5thR'!N71,'6thR'!N71,'7thR'!N71,'8thR'!N71,'9thR'!N71)</f>
        <v>0</v>
      </c>
      <c r="T71" s="3">
        <f>MIN('1stR'!O71,'2ndR'!O71,'3rdR'!O71,'4thR'!O71,'5thR'!O71,'6thR'!O71,'7thR'!O71,'8thR'!O71,'9thR'!O71)</f>
        <v>0</v>
      </c>
      <c r="U71" s="3">
        <f>MIN('1stR'!P71,'2ndR'!P71,'3rdR'!P71,'4thR'!P71,'5thR'!P71,'6thR'!P71,'7thR'!P71,'8thR'!P71,'9thR'!P71)</f>
        <v>0</v>
      </c>
      <c r="V71" s="3">
        <f>MIN('1stR'!Q71,'2ndR'!Q71,'3rdR'!Q71,'4thR'!Q71,'5thR'!Q71,'6thR'!Q71,'7thR'!Q71,'8thR'!Q71,'9thR'!Q71)</f>
        <v>0</v>
      </c>
      <c r="W71" s="3">
        <f>MIN('1stR'!R71,'2ndR'!R71,'3rdR'!R71,'4thR'!R71,'5thR'!R71,'6thR'!R71,'7thR'!R71,'8thR'!R71,'9thR'!R71)</f>
        <v>0</v>
      </c>
      <c r="X71" s="3">
        <f>MIN('1stR'!S71,'2ndR'!S71,'3rdR'!S71,'4thR'!S71,'5thR'!S71,'6thR'!S71,'7thR'!S71,'8thR'!S71,'9thR'!S71)</f>
        <v>0</v>
      </c>
      <c r="Y71" s="3">
        <f>MIN('1stR'!T71,'2ndR'!T71,'3rdR'!T71,'4thR'!T71,'5thR'!T71,'6thR'!T71,'7thR'!T71,'8thR'!T71,'9thR'!T71)</f>
        <v>0</v>
      </c>
      <c r="Z71" s="11">
        <f t="shared" si="8"/>
        <v>200</v>
      </c>
      <c r="AA71" s="11">
        <f t="shared" si="5"/>
        <v>200.0000071</v>
      </c>
      <c r="AB71" s="11">
        <f>'9thR'!V71</f>
        <v>-1.5</v>
      </c>
      <c r="AC71" s="12">
        <f t="shared" si="9"/>
        <v>200.75</v>
      </c>
      <c r="AD71" s="12">
        <f t="shared" si="7"/>
        <v>200.7500071</v>
      </c>
    </row>
    <row r="72" spans="1:30" x14ac:dyDescent="0.35">
      <c r="A72" s="21">
        <v>66</v>
      </c>
      <c r="B72" s="17">
        <f t="shared" si="14"/>
        <v>66</v>
      </c>
      <c r="C72" s="17">
        <f t="shared" si="15"/>
        <v>66</v>
      </c>
      <c r="D72" s="9">
        <f t="shared" si="16"/>
        <v>34</v>
      </c>
      <c r="E72" s="9">
        <f t="shared" si="17"/>
        <v>34</v>
      </c>
      <c r="F72" s="4" t="str">
        <f>'9thR'!B72</f>
        <v/>
      </c>
      <c r="G72" s="4">
        <f>'9thR'!AA72</f>
        <v>0</v>
      </c>
      <c r="H72" s="3">
        <f>MIN('1stR'!C72,'2ndR'!C72,'3rdR'!C72,'4thR'!C72,'5thR'!C72,'6thR'!C72,'7thR'!C72,'8thR'!C72,'9thR'!C72)</f>
        <v>0</v>
      </c>
      <c r="I72" s="3">
        <f>MIN('1stR'!D72,'2ndR'!D72,'3rdR'!D72,'4thR'!D72,'5thR'!D72,'6thR'!D72,'7thR'!D72,'8thR'!D72,'9thR'!D72)</f>
        <v>0</v>
      </c>
      <c r="J72" s="3">
        <f>MIN('1stR'!E72,'2ndR'!E72,'3rdR'!E72,'4thR'!E72,'5thR'!E72,'6thR'!E72,'7thR'!E72,'8thR'!E72,'9thR'!E72)</f>
        <v>0</v>
      </c>
      <c r="K72" s="3">
        <f>MIN('1stR'!F72,'2ndR'!F72,'3rdR'!F72,'4thR'!F72,'5thR'!F72,'6thR'!F72,'7thR'!F72,'8thR'!F72,'9thR'!F72)</f>
        <v>0</v>
      </c>
      <c r="L72" s="3">
        <f>MIN('1stR'!G72,'2ndR'!G72,'3rdR'!G72,'4thR'!G72,'5thR'!G72,'6thR'!G72,'7thR'!G72,'8thR'!G72,'9thR'!G72)</f>
        <v>0</v>
      </c>
      <c r="M72" s="3">
        <f>MIN('1stR'!H72,'2ndR'!H72,'3rdR'!H72,'4thR'!H72,'5thR'!H72,'6thR'!H72,'7thR'!H72,'8thR'!H72,'9thR'!H72)</f>
        <v>0</v>
      </c>
      <c r="N72" s="3">
        <f>MIN('1stR'!I72,'2ndR'!I72,'3rdR'!I72,'4thR'!I72,'5thR'!I72,'6thR'!I72,'7thR'!I72,'8thR'!I72,'9thR'!I72)</f>
        <v>0</v>
      </c>
      <c r="O72" s="3">
        <f>MIN('1stR'!J72,'2ndR'!J72,'3rdR'!J72,'4thR'!J72,'5thR'!J72,'6thR'!J72,'7thR'!J72,'8thR'!J72,'9thR'!J72)</f>
        <v>0</v>
      </c>
      <c r="P72" s="3">
        <f>MIN('1stR'!K72,'2ndR'!K72,'3rdR'!K72,'4thR'!K72,'5thR'!K72,'6thR'!K72,'7thR'!K72,'8thR'!K72,'9thR'!K72)</f>
        <v>0</v>
      </c>
      <c r="Q72" s="3">
        <f>MIN('1stR'!L72,'2ndR'!L72,'3rdR'!L72,'4thR'!L72,'5thR'!L72,'6thR'!L72,'7thR'!L72,'8thR'!L72,'9thR'!L72)</f>
        <v>0</v>
      </c>
      <c r="R72" s="3">
        <f>MIN('1stR'!M72,'2ndR'!M72,'3rdR'!M72,'4thR'!M72,'5thR'!M72,'6thR'!M72,'7thR'!M72,'8thR'!M72,'9thR'!M72)</f>
        <v>0</v>
      </c>
      <c r="S72" s="3">
        <f>MIN('1stR'!N72,'2ndR'!N72,'3rdR'!N72,'4thR'!N72,'5thR'!N72,'6thR'!N72,'7thR'!N72,'8thR'!N72,'9thR'!N72)</f>
        <v>0</v>
      </c>
      <c r="T72" s="3">
        <f>MIN('1stR'!O72,'2ndR'!O72,'3rdR'!O72,'4thR'!O72,'5thR'!O72,'6thR'!O72,'7thR'!O72,'8thR'!O72,'9thR'!O72)</f>
        <v>0</v>
      </c>
      <c r="U72" s="3">
        <f>MIN('1stR'!P72,'2ndR'!P72,'3rdR'!P72,'4thR'!P72,'5thR'!P72,'6thR'!P72,'7thR'!P72,'8thR'!P72,'9thR'!P72)</f>
        <v>0</v>
      </c>
      <c r="V72" s="3">
        <f>MIN('1stR'!Q72,'2ndR'!Q72,'3rdR'!Q72,'4thR'!Q72,'5thR'!Q72,'6thR'!Q72,'7thR'!Q72,'8thR'!Q72,'9thR'!Q72)</f>
        <v>0</v>
      </c>
      <c r="W72" s="3">
        <f>MIN('1stR'!R72,'2ndR'!R72,'3rdR'!R72,'4thR'!R72,'5thR'!R72,'6thR'!R72,'7thR'!R72,'8thR'!R72,'9thR'!R72)</f>
        <v>0</v>
      </c>
      <c r="X72" s="3">
        <f>MIN('1stR'!S72,'2ndR'!S72,'3rdR'!S72,'4thR'!S72,'5thR'!S72,'6thR'!S72,'7thR'!S72,'8thR'!S72,'9thR'!S72)</f>
        <v>0</v>
      </c>
      <c r="Y72" s="3">
        <f>MIN('1stR'!T72,'2ndR'!T72,'3rdR'!T72,'4thR'!T72,'5thR'!T72,'6thR'!T72,'7thR'!T72,'8thR'!T72,'9thR'!T72)</f>
        <v>0</v>
      </c>
      <c r="Z72" s="11">
        <f t="shared" si="8"/>
        <v>200</v>
      </c>
      <c r="AA72" s="11">
        <f t="shared" ref="AA72:AA126" si="18">Z72+0.0000001*ROW()</f>
        <v>200.0000072</v>
      </c>
      <c r="AB72" s="11">
        <f>'9thR'!V72</f>
        <v>-1.5</v>
      </c>
      <c r="AC72" s="12">
        <f t="shared" si="9"/>
        <v>200.75</v>
      </c>
      <c r="AD72" s="12">
        <f t="shared" ref="AD72:AD126" si="19">AC72+0.0000001*ROW()</f>
        <v>200.7500072</v>
      </c>
    </row>
    <row r="73" spans="1:30" x14ac:dyDescent="0.35">
      <c r="A73" s="21">
        <v>67</v>
      </c>
      <c r="B73" s="17">
        <f t="shared" si="14"/>
        <v>67</v>
      </c>
      <c r="C73" s="17">
        <f t="shared" si="15"/>
        <v>67</v>
      </c>
      <c r="D73" s="9">
        <f t="shared" si="16"/>
        <v>34</v>
      </c>
      <c r="E73" s="9">
        <f t="shared" si="17"/>
        <v>34</v>
      </c>
      <c r="F73" s="4" t="str">
        <f>'9thR'!B73</f>
        <v/>
      </c>
      <c r="G73" s="4">
        <f>'9thR'!AA73</f>
        <v>0</v>
      </c>
      <c r="H73" s="3">
        <f>MIN('1stR'!C73,'2ndR'!C73,'3rdR'!C73,'4thR'!C73,'5thR'!C73,'6thR'!C73,'7thR'!C73,'8thR'!C73,'9thR'!C73)</f>
        <v>0</v>
      </c>
      <c r="I73" s="3">
        <f>MIN('1stR'!D73,'2ndR'!D73,'3rdR'!D73,'4thR'!D73,'5thR'!D73,'6thR'!D73,'7thR'!D73,'8thR'!D73,'9thR'!D73)</f>
        <v>0</v>
      </c>
      <c r="J73" s="3">
        <f>MIN('1stR'!E73,'2ndR'!E73,'3rdR'!E73,'4thR'!E73,'5thR'!E73,'6thR'!E73,'7thR'!E73,'8thR'!E73,'9thR'!E73)</f>
        <v>0</v>
      </c>
      <c r="K73" s="3">
        <f>MIN('1stR'!F73,'2ndR'!F73,'3rdR'!F73,'4thR'!F73,'5thR'!F73,'6thR'!F73,'7thR'!F73,'8thR'!F73,'9thR'!F73)</f>
        <v>0</v>
      </c>
      <c r="L73" s="3">
        <f>MIN('1stR'!G73,'2ndR'!G73,'3rdR'!G73,'4thR'!G73,'5thR'!G73,'6thR'!G73,'7thR'!G73,'8thR'!G73,'9thR'!G73)</f>
        <v>0</v>
      </c>
      <c r="M73" s="3">
        <f>MIN('1stR'!H73,'2ndR'!H73,'3rdR'!H73,'4thR'!H73,'5thR'!H73,'6thR'!H73,'7thR'!H73,'8thR'!H73,'9thR'!H73)</f>
        <v>0</v>
      </c>
      <c r="N73" s="3">
        <f>MIN('1stR'!I73,'2ndR'!I73,'3rdR'!I73,'4thR'!I73,'5thR'!I73,'6thR'!I73,'7thR'!I73,'8thR'!I73,'9thR'!I73)</f>
        <v>0</v>
      </c>
      <c r="O73" s="3">
        <f>MIN('1stR'!J73,'2ndR'!J73,'3rdR'!J73,'4thR'!J73,'5thR'!J73,'6thR'!J73,'7thR'!J73,'8thR'!J73,'9thR'!J73)</f>
        <v>0</v>
      </c>
      <c r="P73" s="3">
        <f>MIN('1stR'!K73,'2ndR'!K73,'3rdR'!K73,'4thR'!K73,'5thR'!K73,'6thR'!K73,'7thR'!K73,'8thR'!K73,'9thR'!K73)</f>
        <v>0</v>
      </c>
      <c r="Q73" s="3">
        <f>MIN('1stR'!L73,'2ndR'!L73,'3rdR'!L73,'4thR'!L73,'5thR'!L73,'6thR'!L73,'7thR'!L73,'8thR'!L73,'9thR'!L73)</f>
        <v>0</v>
      </c>
      <c r="R73" s="3">
        <f>MIN('1stR'!M73,'2ndR'!M73,'3rdR'!M73,'4thR'!M73,'5thR'!M73,'6thR'!M73,'7thR'!M73,'8thR'!M73,'9thR'!M73)</f>
        <v>0</v>
      </c>
      <c r="S73" s="3">
        <f>MIN('1stR'!N73,'2ndR'!N73,'3rdR'!N73,'4thR'!N73,'5thR'!N73,'6thR'!N73,'7thR'!N73,'8thR'!N73,'9thR'!N73)</f>
        <v>0</v>
      </c>
      <c r="T73" s="3">
        <f>MIN('1stR'!O73,'2ndR'!O73,'3rdR'!O73,'4thR'!O73,'5thR'!O73,'6thR'!O73,'7thR'!O73,'8thR'!O73,'9thR'!O73)</f>
        <v>0</v>
      </c>
      <c r="U73" s="3">
        <f>MIN('1stR'!P73,'2ndR'!P73,'3rdR'!P73,'4thR'!P73,'5thR'!P73,'6thR'!P73,'7thR'!P73,'8thR'!P73,'9thR'!P73)</f>
        <v>0</v>
      </c>
      <c r="V73" s="3">
        <f>MIN('1stR'!Q73,'2ndR'!Q73,'3rdR'!Q73,'4thR'!Q73,'5thR'!Q73,'6thR'!Q73,'7thR'!Q73,'8thR'!Q73,'9thR'!Q73)</f>
        <v>0</v>
      </c>
      <c r="W73" s="3">
        <f>MIN('1stR'!R73,'2ndR'!R73,'3rdR'!R73,'4thR'!R73,'5thR'!R73,'6thR'!R73,'7thR'!R73,'8thR'!R73,'9thR'!R73)</f>
        <v>0</v>
      </c>
      <c r="X73" s="3">
        <f>MIN('1stR'!S73,'2ndR'!S73,'3rdR'!S73,'4thR'!S73,'5thR'!S73,'6thR'!S73,'7thR'!S73,'8thR'!S73,'9thR'!S73)</f>
        <v>0</v>
      </c>
      <c r="Y73" s="3">
        <f>MIN('1stR'!T73,'2ndR'!T73,'3rdR'!T73,'4thR'!T73,'5thR'!T73,'6thR'!T73,'7thR'!T73,'8thR'!T73,'9thR'!T73)</f>
        <v>0</v>
      </c>
      <c r="Z73" s="11">
        <f t="shared" si="8"/>
        <v>200</v>
      </c>
      <c r="AA73" s="11">
        <f t="shared" si="18"/>
        <v>200.00000729999999</v>
      </c>
      <c r="AB73" s="11">
        <f>'9thR'!V73</f>
        <v>-1.5</v>
      </c>
      <c r="AC73" s="12">
        <f t="shared" si="9"/>
        <v>200.75</v>
      </c>
      <c r="AD73" s="12">
        <f t="shared" si="19"/>
        <v>200.75000729999999</v>
      </c>
    </row>
    <row r="74" spans="1:30" x14ac:dyDescent="0.35">
      <c r="A74" s="21">
        <v>68</v>
      </c>
      <c r="B74" s="17">
        <f t="shared" si="14"/>
        <v>68</v>
      </c>
      <c r="C74" s="17">
        <f t="shared" si="15"/>
        <v>68</v>
      </c>
      <c r="D74" s="9">
        <f t="shared" si="16"/>
        <v>34</v>
      </c>
      <c r="E74" s="9">
        <f t="shared" si="17"/>
        <v>34</v>
      </c>
      <c r="F74" s="4" t="str">
        <f>'9thR'!B74</f>
        <v/>
      </c>
      <c r="G74" s="4">
        <f>'9thR'!AA74</f>
        <v>0</v>
      </c>
      <c r="H74" s="3">
        <f>MIN('1stR'!C74,'2ndR'!C74,'3rdR'!C74,'4thR'!C74,'5thR'!C74,'6thR'!C74,'7thR'!C74,'8thR'!C74,'9thR'!C74)</f>
        <v>0</v>
      </c>
      <c r="I74" s="3">
        <f>MIN('1stR'!D74,'2ndR'!D74,'3rdR'!D74,'4thR'!D74,'5thR'!D74,'6thR'!D74,'7thR'!D74,'8thR'!D74,'9thR'!D74)</f>
        <v>0</v>
      </c>
      <c r="J74" s="3">
        <f>MIN('1stR'!E74,'2ndR'!E74,'3rdR'!E74,'4thR'!E74,'5thR'!E74,'6thR'!E74,'7thR'!E74,'8thR'!E74,'9thR'!E74)</f>
        <v>0</v>
      </c>
      <c r="K74" s="3">
        <f>MIN('1stR'!F74,'2ndR'!F74,'3rdR'!F74,'4thR'!F74,'5thR'!F74,'6thR'!F74,'7thR'!F74,'8thR'!F74,'9thR'!F74)</f>
        <v>0</v>
      </c>
      <c r="L74" s="3">
        <f>MIN('1stR'!G74,'2ndR'!G74,'3rdR'!G74,'4thR'!G74,'5thR'!G74,'6thR'!G74,'7thR'!G74,'8thR'!G74,'9thR'!G74)</f>
        <v>0</v>
      </c>
      <c r="M74" s="3">
        <f>MIN('1stR'!H74,'2ndR'!H74,'3rdR'!H74,'4thR'!H74,'5thR'!H74,'6thR'!H74,'7thR'!H74,'8thR'!H74,'9thR'!H74)</f>
        <v>0</v>
      </c>
      <c r="N74" s="3">
        <f>MIN('1stR'!I74,'2ndR'!I74,'3rdR'!I74,'4thR'!I74,'5thR'!I74,'6thR'!I74,'7thR'!I74,'8thR'!I74,'9thR'!I74)</f>
        <v>0</v>
      </c>
      <c r="O74" s="3">
        <f>MIN('1stR'!J74,'2ndR'!J74,'3rdR'!J74,'4thR'!J74,'5thR'!J74,'6thR'!J74,'7thR'!J74,'8thR'!J74,'9thR'!J74)</f>
        <v>0</v>
      </c>
      <c r="P74" s="3">
        <f>MIN('1stR'!K74,'2ndR'!K74,'3rdR'!K74,'4thR'!K74,'5thR'!K74,'6thR'!K74,'7thR'!K74,'8thR'!K74,'9thR'!K74)</f>
        <v>0</v>
      </c>
      <c r="Q74" s="3">
        <f>MIN('1stR'!L74,'2ndR'!L74,'3rdR'!L74,'4thR'!L74,'5thR'!L74,'6thR'!L74,'7thR'!L74,'8thR'!L74,'9thR'!L74)</f>
        <v>0</v>
      </c>
      <c r="R74" s="3">
        <f>MIN('1stR'!M74,'2ndR'!M74,'3rdR'!M74,'4thR'!M74,'5thR'!M74,'6thR'!M74,'7thR'!M74,'8thR'!M74,'9thR'!M74)</f>
        <v>0</v>
      </c>
      <c r="S74" s="3">
        <f>MIN('1stR'!N74,'2ndR'!N74,'3rdR'!N74,'4thR'!N74,'5thR'!N74,'6thR'!N74,'7thR'!N74,'8thR'!N74,'9thR'!N74)</f>
        <v>0</v>
      </c>
      <c r="T74" s="3">
        <f>MIN('1stR'!O74,'2ndR'!O74,'3rdR'!O74,'4thR'!O74,'5thR'!O74,'6thR'!O74,'7thR'!O74,'8thR'!O74,'9thR'!O74)</f>
        <v>0</v>
      </c>
      <c r="U74" s="3">
        <f>MIN('1stR'!P74,'2ndR'!P74,'3rdR'!P74,'4thR'!P74,'5thR'!P74,'6thR'!P74,'7thR'!P74,'8thR'!P74,'9thR'!P74)</f>
        <v>0</v>
      </c>
      <c r="V74" s="3">
        <f>MIN('1stR'!Q74,'2ndR'!Q74,'3rdR'!Q74,'4thR'!Q74,'5thR'!Q74,'6thR'!Q74,'7thR'!Q74,'8thR'!Q74,'9thR'!Q74)</f>
        <v>0</v>
      </c>
      <c r="W74" s="3">
        <f>MIN('1stR'!R74,'2ndR'!R74,'3rdR'!R74,'4thR'!R74,'5thR'!R74,'6thR'!R74,'7thR'!R74,'8thR'!R74,'9thR'!R74)</f>
        <v>0</v>
      </c>
      <c r="X74" s="3">
        <f>MIN('1stR'!S74,'2ndR'!S74,'3rdR'!S74,'4thR'!S74,'5thR'!S74,'6thR'!S74,'7thR'!S74,'8thR'!S74,'9thR'!S74)</f>
        <v>0</v>
      </c>
      <c r="Y74" s="3">
        <f>MIN('1stR'!T74,'2ndR'!T74,'3rdR'!T74,'4thR'!T74,'5thR'!T74,'6thR'!T74,'7thR'!T74,'8thR'!T74,'9thR'!T74)</f>
        <v>0</v>
      </c>
      <c r="Z74" s="11">
        <f t="shared" si="8"/>
        <v>200</v>
      </c>
      <c r="AA74" s="11">
        <f t="shared" si="18"/>
        <v>200.00000739999999</v>
      </c>
      <c r="AB74" s="11">
        <f>'9thR'!V74</f>
        <v>-1.5</v>
      </c>
      <c r="AC74" s="12">
        <f t="shared" si="9"/>
        <v>200.75</v>
      </c>
      <c r="AD74" s="12">
        <f t="shared" si="19"/>
        <v>200.75000739999999</v>
      </c>
    </row>
    <row r="75" spans="1:30" x14ac:dyDescent="0.35">
      <c r="A75" s="21">
        <v>69</v>
      </c>
      <c r="B75" s="17">
        <f t="shared" si="14"/>
        <v>69</v>
      </c>
      <c r="C75" s="17">
        <f t="shared" si="15"/>
        <v>69</v>
      </c>
      <c r="D75" s="9">
        <f t="shared" si="16"/>
        <v>34</v>
      </c>
      <c r="E75" s="9">
        <f t="shared" si="17"/>
        <v>34</v>
      </c>
      <c r="F75" s="4" t="str">
        <f>'9thR'!B75</f>
        <v/>
      </c>
      <c r="G75" s="4">
        <f>'9thR'!AA75</f>
        <v>0</v>
      </c>
      <c r="H75" s="3">
        <f>MIN('1stR'!C75,'2ndR'!C75,'3rdR'!C75,'4thR'!C75,'5thR'!C75,'6thR'!C75,'7thR'!C75,'8thR'!C75,'9thR'!C75)</f>
        <v>0</v>
      </c>
      <c r="I75" s="3">
        <f>MIN('1stR'!D75,'2ndR'!D75,'3rdR'!D75,'4thR'!D75,'5thR'!D75,'6thR'!D75,'7thR'!D75,'8thR'!D75,'9thR'!D75)</f>
        <v>0</v>
      </c>
      <c r="J75" s="3">
        <f>MIN('1stR'!E75,'2ndR'!E75,'3rdR'!E75,'4thR'!E75,'5thR'!E75,'6thR'!E75,'7thR'!E75,'8thR'!E75,'9thR'!E75)</f>
        <v>0</v>
      </c>
      <c r="K75" s="3">
        <f>MIN('1stR'!F75,'2ndR'!F75,'3rdR'!F75,'4thR'!F75,'5thR'!F75,'6thR'!F75,'7thR'!F75,'8thR'!F75,'9thR'!F75)</f>
        <v>0</v>
      </c>
      <c r="L75" s="3">
        <f>MIN('1stR'!G75,'2ndR'!G75,'3rdR'!G75,'4thR'!G75,'5thR'!G75,'6thR'!G75,'7thR'!G75,'8thR'!G75,'9thR'!G75)</f>
        <v>0</v>
      </c>
      <c r="M75" s="3">
        <f>MIN('1stR'!H75,'2ndR'!H75,'3rdR'!H75,'4thR'!H75,'5thR'!H75,'6thR'!H75,'7thR'!H75,'8thR'!H75,'9thR'!H75)</f>
        <v>0</v>
      </c>
      <c r="N75" s="3">
        <f>MIN('1stR'!I75,'2ndR'!I75,'3rdR'!I75,'4thR'!I75,'5thR'!I75,'6thR'!I75,'7thR'!I75,'8thR'!I75,'9thR'!I75)</f>
        <v>0</v>
      </c>
      <c r="O75" s="3">
        <f>MIN('1stR'!J75,'2ndR'!J75,'3rdR'!J75,'4thR'!J75,'5thR'!J75,'6thR'!J75,'7thR'!J75,'8thR'!J75,'9thR'!J75)</f>
        <v>0</v>
      </c>
      <c r="P75" s="3">
        <f>MIN('1stR'!K75,'2ndR'!K75,'3rdR'!K75,'4thR'!K75,'5thR'!K75,'6thR'!K75,'7thR'!K75,'8thR'!K75,'9thR'!K75)</f>
        <v>0</v>
      </c>
      <c r="Q75" s="3">
        <f>MIN('1stR'!L75,'2ndR'!L75,'3rdR'!L75,'4thR'!L75,'5thR'!L75,'6thR'!L75,'7thR'!L75,'8thR'!L75,'9thR'!L75)</f>
        <v>0</v>
      </c>
      <c r="R75" s="3">
        <f>MIN('1stR'!M75,'2ndR'!M75,'3rdR'!M75,'4thR'!M75,'5thR'!M75,'6thR'!M75,'7thR'!M75,'8thR'!M75,'9thR'!M75)</f>
        <v>0</v>
      </c>
      <c r="S75" s="3">
        <f>MIN('1stR'!N75,'2ndR'!N75,'3rdR'!N75,'4thR'!N75,'5thR'!N75,'6thR'!N75,'7thR'!N75,'8thR'!N75,'9thR'!N75)</f>
        <v>0</v>
      </c>
      <c r="T75" s="3">
        <f>MIN('1stR'!O75,'2ndR'!O75,'3rdR'!O75,'4thR'!O75,'5thR'!O75,'6thR'!O75,'7thR'!O75,'8thR'!O75,'9thR'!O75)</f>
        <v>0</v>
      </c>
      <c r="U75" s="3">
        <f>MIN('1stR'!P75,'2ndR'!P75,'3rdR'!P75,'4thR'!P75,'5thR'!P75,'6thR'!P75,'7thR'!P75,'8thR'!P75,'9thR'!P75)</f>
        <v>0</v>
      </c>
      <c r="V75" s="3">
        <f>MIN('1stR'!Q75,'2ndR'!Q75,'3rdR'!Q75,'4thR'!Q75,'5thR'!Q75,'6thR'!Q75,'7thR'!Q75,'8thR'!Q75,'9thR'!Q75)</f>
        <v>0</v>
      </c>
      <c r="W75" s="3">
        <f>MIN('1stR'!R75,'2ndR'!R75,'3rdR'!R75,'4thR'!R75,'5thR'!R75,'6thR'!R75,'7thR'!R75,'8thR'!R75,'9thR'!R75)</f>
        <v>0</v>
      </c>
      <c r="X75" s="3">
        <f>MIN('1stR'!S75,'2ndR'!S75,'3rdR'!S75,'4thR'!S75,'5thR'!S75,'6thR'!S75,'7thR'!S75,'8thR'!S75,'9thR'!S75)</f>
        <v>0</v>
      </c>
      <c r="Y75" s="3">
        <f>MIN('1stR'!T75,'2ndR'!T75,'3rdR'!T75,'4thR'!T75,'5thR'!T75,'6thR'!T75,'7thR'!T75,'8thR'!T75,'9thR'!T75)</f>
        <v>0</v>
      </c>
      <c r="Z75" s="11">
        <f t="shared" si="8"/>
        <v>200</v>
      </c>
      <c r="AA75" s="11">
        <f t="shared" si="18"/>
        <v>200.00000750000001</v>
      </c>
      <c r="AB75" s="11">
        <f>'9thR'!V75</f>
        <v>-1.5</v>
      </c>
      <c r="AC75" s="12">
        <f t="shared" si="9"/>
        <v>200.75</v>
      </c>
      <c r="AD75" s="12">
        <f t="shared" si="19"/>
        <v>200.75000750000001</v>
      </c>
    </row>
    <row r="76" spans="1:30" x14ac:dyDescent="0.35">
      <c r="A76" s="21">
        <v>70</v>
      </c>
      <c r="B76" s="17">
        <f t="shared" si="14"/>
        <v>70</v>
      </c>
      <c r="C76" s="17">
        <f t="shared" si="15"/>
        <v>70</v>
      </c>
      <c r="D76" s="9">
        <f t="shared" si="16"/>
        <v>34</v>
      </c>
      <c r="E76" s="9">
        <f t="shared" si="17"/>
        <v>34</v>
      </c>
      <c r="F76" s="4" t="str">
        <f>'9thR'!B76</f>
        <v/>
      </c>
      <c r="G76" s="4">
        <f>'9thR'!AA76</f>
        <v>0</v>
      </c>
      <c r="H76" s="3">
        <f>MIN('1stR'!C76,'2ndR'!C76,'3rdR'!C76,'4thR'!C76,'5thR'!C76,'6thR'!C76,'7thR'!C76,'8thR'!C76,'9thR'!C76)</f>
        <v>0</v>
      </c>
      <c r="I76" s="3">
        <f>MIN('1stR'!D76,'2ndR'!D76,'3rdR'!D76,'4thR'!D76,'5thR'!D76,'6thR'!D76,'7thR'!D76,'8thR'!D76,'9thR'!D76)</f>
        <v>0</v>
      </c>
      <c r="J76" s="3">
        <f>MIN('1stR'!E76,'2ndR'!E76,'3rdR'!E76,'4thR'!E76,'5thR'!E76,'6thR'!E76,'7thR'!E76,'8thR'!E76,'9thR'!E76)</f>
        <v>0</v>
      </c>
      <c r="K76" s="3">
        <f>MIN('1stR'!F76,'2ndR'!F76,'3rdR'!F76,'4thR'!F76,'5thR'!F76,'6thR'!F76,'7thR'!F76,'8thR'!F76,'9thR'!F76)</f>
        <v>0</v>
      </c>
      <c r="L76" s="3">
        <f>MIN('1stR'!G76,'2ndR'!G76,'3rdR'!G76,'4thR'!G76,'5thR'!G76,'6thR'!G76,'7thR'!G76,'8thR'!G76,'9thR'!G76)</f>
        <v>0</v>
      </c>
      <c r="M76" s="3">
        <f>MIN('1stR'!H76,'2ndR'!H76,'3rdR'!H76,'4thR'!H76,'5thR'!H76,'6thR'!H76,'7thR'!H76,'8thR'!H76,'9thR'!H76)</f>
        <v>0</v>
      </c>
      <c r="N76" s="3">
        <f>MIN('1stR'!I76,'2ndR'!I76,'3rdR'!I76,'4thR'!I76,'5thR'!I76,'6thR'!I76,'7thR'!I76,'8thR'!I76,'9thR'!I76)</f>
        <v>0</v>
      </c>
      <c r="O76" s="3">
        <f>MIN('1stR'!J76,'2ndR'!J76,'3rdR'!J76,'4thR'!J76,'5thR'!J76,'6thR'!J76,'7thR'!J76,'8thR'!J76,'9thR'!J76)</f>
        <v>0</v>
      </c>
      <c r="P76" s="3">
        <f>MIN('1stR'!K76,'2ndR'!K76,'3rdR'!K76,'4thR'!K76,'5thR'!K76,'6thR'!K76,'7thR'!K76,'8thR'!K76,'9thR'!K76)</f>
        <v>0</v>
      </c>
      <c r="Q76" s="3">
        <f>MIN('1stR'!L76,'2ndR'!L76,'3rdR'!L76,'4thR'!L76,'5thR'!L76,'6thR'!L76,'7thR'!L76,'8thR'!L76,'9thR'!L76)</f>
        <v>0</v>
      </c>
      <c r="R76" s="3">
        <f>MIN('1stR'!M76,'2ndR'!M76,'3rdR'!M76,'4thR'!M76,'5thR'!M76,'6thR'!M76,'7thR'!M76,'8thR'!M76,'9thR'!M76)</f>
        <v>0</v>
      </c>
      <c r="S76" s="3">
        <f>MIN('1stR'!N76,'2ndR'!N76,'3rdR'!N76,'4thR'!N76,'5thR'!N76,'6thR'!N76,'7thR'!N76,'8thR'!N76,'9thR'!N76)</f>
        <v>0</v>
      </c>
      <c r="T76" s="3">
        <f>MIN('1stR'!O76,'2ndR'!O76,'3rdR'!O76,'4thR'!O76,'5thR'!O76,'6thR'!O76,'7thR'!O76,'8thR'!O76,'9thR'!O76)</f>
        <v>0</v>
      </c>
      <c r="U76" s="3">
        <f>MIN('1stR'!P76,'2ndR'!P76,'3rdR'!P76,'4thR'!P76,'5thR'!P76,'6thR'!P76,'7thR'!P76,'8thR'!P76,'9thR'!P76)</f>
        <v>0</v>
      </c>
      <c r="V76" s="3">
        <f>MIN('1stR'!Q76,'2ndR'!Q76,'3rdR'!Q76,'4thR'!Q76,'5thR'!Q76,'6thR'!Q76,'7thR'!Q76,'8thR'!Q76,'9thR'!Q76)</f>
        <v>0</v>
      </c>
      <c r="W76" s="3">
        <f>MIN('1stR'!R76,'2ndR'!R76,'3rdR'!R76,'4thR'!R76,'5thR'!R76,'6thR'!R76,'7thR'!R76,'8thR'!R76,'9thR'!R76)</f>
        <v>0</v>
      </c>
      <c r="X76" s="3">
        <f>MIN('1stR'!S76,'2ndR'!S76,'3rdR'!S76,'4thR'!S76,'5thR'!S76,'6thR'!S76,'7thR'!S76,'8thR'!S76,'9thR'!S76)</f>
        <v>0</v>
      </c>
      <c r="Y76" s="3">
        <f>MIN('1stR'!T76,'2ndR'!T76,'3rdR'!T76,'4thR'!T76,'5thR'!T76,'6thR'!T76,'7thR'!T76,'8thR'!T76,'9thR'!T76)</f>
        <v>0</v>
      </c>
      <c r="Z76" s="11">
        <f t="shared" si="8"/>
        <v>200</v>
      </c>
      <c r="AA76" s="11">
        <f t="shared" si="18"/>
        <v>200.0000076</v>
      </c>
      <c r="AB76" s="11">
        <f>'9thR'!V76</f>
        <v>-1.5</v>
      </c>
      <c r="AC76" s="12">
        <f t="shared" si="9"/>
        <v>200.75</v>
      </c>
      <c r="AD76" s="12">
        <f t="shared" si="19"/>
        <v>200.7500076</v>
      </c>
    </row>
    <row r="77" spans="1:30" x14ac:dyDescent="0.35">
      <c r="A77" s="21">
        <v>71</v>
      </c>
      <c r="B77" s="17">
        <f t="shared" si="14"/>
        <v>71</v>
      </c>
      <c r="C77" s="17">
        <f t="shared" si="15"/>
        <v>71</v>
      </c>
      <c r="D77" s="9">
        <f t="shared" si="16"/>
        <v>34</v>
      </c>
      <c r="E77" s="9">
        <f t="shared" si="17"/>
        <v>34</v>
      </c>
      <c r="F77" s="4" t="str">
        <f>'9thR'!B77</f>
        <v/>
      </c>
      <c r="G77" s="4">
        <f>'9thR'!AA77</f>
        <v>0</v>
      </c>
      <c r="H77" s="3">
        <f>MIN('1stR'!C77,'2ndR'!C77,'3rdR'!C77,'4thR'!C77,'5thR'!C77,'6thR'!C77,'7thR'!C77,'8thR'!C77,'9thR'!C77)</f>
        <v>0</v>
      </c>
      <c r="I77" s="3">
        <f>MIN('1stR'!D77,'2ndR'!D77,'3rdR'!D77,'4thR'!D77,'5thR'!D77,'6thR'!D77,'7thR'!D77,'8thR'!D77,'9thR'!D77)</f>
        <v>0</v>
      </c>
      <c r="J77" s="3">
        <f>MIN('1stR'!E77,'2ndR'!E77,'3rdR'!E77,'4thR'!E77,'5thR'!E77,'6thR'!E77,'7thR'!E77,'8thR'!E77,'9thR'!E77)</f>
        <v>0</v>
      </c>
      <c r="K77" s="3">
        <f>MIN('1stR'!F77,'2ndR'!F77,'3rdR'!F77,'4thR'!F77,'5thR'!F77,'6thR'!F77,'7thR'!F77,'8thR'!F77,'9thR'!F77)</f>
        <v>0</v>
      </c>
      <c r="L77" s="3">
        <f>MIN('1stR'!G77,'2ndR'!G77,'3rdR'!G77,'4thR'!G77,'5thR'!G77,'6thR'!G77,'7thR'!G77,'8thR'!G77,'9thR'!G77)</f>
        <v>0</v>
      </c>
      <c r="M77" s="3">
        <f>MIN('1stR'!H77,'2ndR'!H77,'3rdR'!H77,'4thR'!H77,'5thR'!H77,'6thR'!H77,'7thR'!H77,'8thR'!H77,'9thR'!H77)</f>
        <v>0</v>
      </c>
      <c r="N77" s="3">
        <f>MIN('1stR'!I77,'2ndR'!I77,'3rdR'!I77,'4thR'!I77,'5thR'!I77,'6thR'!I77,'7thR'!I77,'8thR'!I77,'9thR'!I77)</f>
        <v>0</v>
      </c>
      <c r="O77" s="3">
        <f>MIN('1stR'!J77,'2ndR'!J77,'3rdR'!J77,'4thR'!J77,'5thR'!J77,'6thR'!J77,'7thR'!J77,'8thR'!J77,'9thR'!J77)</f>
        <v>0</v>
      </c>
      <c r="P77" s="3">
        <f>MIN('1stR'!K77,'2ndR'!K77,'3rdR'!K77,'4thR'!K77,'5thR'!K77,'6thR'!K77,'7thR'!K77,'8thR'!K77,'9thR'!K77)</f>
        <v>0</v>
      </c>
      <c r="Q77" s="3">
        <f>MIN('1stR'!L77,'2ndR'!L77,'3rdR'!L77,'4thR'!L77,'5thR'!L77,'6thR'!L77,'7thR'!L77,'8thR'!L77,'9thR'!L77)</f>
        <v>0</v>
      </c>
      <c r="R77" s="3">
        <f>MIN('1stR'!M77,'2ndR'!M77,'3rdR'!M77,'4thR'!M77,'5thR'!M77,'6thR'!M77,'7thR'!M77,'8thR'!M77,'9thR'!M77)</f>
        <v>0</v>
      </c>
      <c r="S77" s="3">
        <f>MIN('1stR'!N77,'2ndR'!N77,'3rdR'!N77,'4thR'!N77,'5thR'!N77,'6thR'!N77,'7thR'!N77,'8thR'!N77,'9thR'!N77)</f>
        <v>0</v>
      </c>
      <c r="T77" s="3">
        <f>MIN('1stR'!O77,'2ndR'!O77,'3rdR'!O77,'4thR'!O77,'5thR'!O77,'6thR'!O77,'7thR'!O77,'8thR'!O77,'9thR'!O77)</f>
        <v>0</v>
      </c>
      <c r="U77" s="3">
        <f>MIN('1stR'!P77,'2ndR'!P77,'3rdR'!P77,'4thR'!P77,'5thR'!P77,'6thR'!P77,'7thR'!P77,'8thR'!P77,'9thR'!P77)</f>
        <v>0</v>
      </c>
      <c r="V77" s="3">
        <f>MIN('1stR'!Q77,'2ndR'!Q77,'3rdR'!Q77,'4thR'!Q77,'5thR'!Q77,'6thR'!Q77,'7thR'!Q77,'8thR'!Q77,'9thR'!Q77)</f>
        <v>0</v>
      </c>
      <c r="W77" s="3">
        <f>MIN('1stR'!R77,'2ndR'!R77,'3rdR'!R77,'4thR'!R77,'5thR'!R77,'6thR'!R77,'7thR'!R77,'8thR'!R77,'9thR'!R77)</f>
        <v>0</v>
      </c>
      <c r="X77" s="3">
        <f>MIN('1stR'!S77,'2ndR'!S77,'3rdR'!S77,'4thR'!S77,'5thR'!S77,'6thR'!S77,'7thR'!S77,'8thR'!S77,'9thR'!S77)</f>
        <v>0</v>
      </c>
      <c r="Y77" s="3">
        <f>MIN('1stR'!T77,'2ndR'!T77,'3rdR'!T77,'4thR'!T77,'5thR'!T77,'6thR'!T77,'7thR'!T77,'8thR'!T77,'9thR'!T77)</f>
        <v>0</v>
      </c>
      <c r="Z77" s="11">
        <f t="shared" ref="Z77:Z125" si="20">IF(G77&gt;0,SUM(H77:Y77),200)</f>
        <v>200</v>
      </c>
      <c r="AA77" s="11">
        <f t="shared" si="18"/>
        <v>200.0000077</v>
      </c>
      <c r="AB77" s="11">
        <f>'9thR'!V77</f>
        <v>-1.5</v>
      </c>
      <c r="AC77" s="12">
        <f t="shared" ref="AC77:AC125" si="21">Z77-0.5*AB77</f>
        <v>200.75</v>
      </c>
      <c r="AD77" s="12">
        <f t="shared" si="19"/>
        <v>200.7500077</v>
      </c>
    </row>
    <row r="78" spans="1:30" x14ac:dyDescent="0.35">
      <c r="A78" s="21">
        <v>72</v>
      </c>
      <c r="B78" s="17">
        <f t="shared" si="14"/>
        <v>72</v>
      </c>
      <c r="C78" s="17">
        <f t="shared" si="15"/>
        <v>72</v>
      </c>
      <c r="D78" s="9">
        <f t="shared" si="16"/>
        <v>34</v>
      </c>
      <c r="E78" s="9">
        <f t="shared" si="17"/>
        <v>34</v>
      </c>
      <c r="F78" s="4" t="str">
        <f>'9thR'!B78</f>
        <v/>
      </c>
      <c r="G78" s="4">
        <f>'9thR'!AA78</f>
        <v>0</v>
      </c>
      <c r="H78" s="3">
        <f>MIN('1stR'!C78,'2ndR'!C78,'3rdR'!C78,'4thR'!C78,'5thR'!C78,'6thR'!C78,'7thR'!C78,'8thR'!C78,'9thR'!C78)</f>
        <v>0</v>
      </c>
      <c r="I78" s="3">
        <f>MIN('1stR'!D78,'2ndR'!D78,'3rdR'!D78,'4thR'!D78,'5thR'!D78,'6thR'!D78,'7thR'!D78,'8thR'!D78,'9thR'!D78)</f>
        <v>0</v>
      </c>
      <c r="J78" s="3">
        <f>MIN('1stR'!E78,'2ndR'!E78,'3rdR'!E78,'4thR'!E78,'5thR'!E78,'6thR'!E78,'7thR'!E78,'8thR'!E78,'9thR'!E78)</f>
        <v>0</v>
      </c>
      <c r="K78" s="3">
        <f>MIN('1stR'!F78,'2ndR'!F78,'3rdR'!F78,'4thR'!F78,'5thR'!F78,'6thR'!F78,'7thR'!F78,'8thR'!F78,'9thR'!F78)</f>
        <v>0</v>
      </c>
      <c r="L78" s="3">
        <f>MIN('1stR'!G78,'2ndR'!G78,'3rdR'!G78,'4thR'!G78,'5thR'!G78,'6thR'!G78,'7thR'!G78,'8thR'!G78,'9thR'!G78)</f>
        <v>0</v>
      </c>
      <c r="M78" s="3">
        <f>MIN('1stR'!H78,'2ndR'!H78,'3rdR'!H78,'4thR'!H78,'5thR'!H78,'6thR'!H78,'7thR'!H78,'8thR'!H78,'9thR'!H78)</f>
        <v>0</v>
      </c>
      <c r="N78" s="3">
        <f>MIN('1stR'!I78,'2ndR'!I78,'3rdR'!I78,'4thR'!I78,'5thR'!I78,'6thR'!I78,'7thR'!I78,'8thR'!I78,'9thR'!I78)</f>
        <v>0</v>
      </c>
      <c r="O78" s="3">
        <f>MIN('1stR'!J78,'2ndR'!J78,'3rdR'!J78,'4thR'!J78,'5thR'!J78,'6thR'!J78,'7thR'!J78,'8thR'!J78,'9thR'!J78)</f>
        <v>0</v>
      </c>
      <c r="P78" s="3">
        <f>MIN('1stR'!K78,'2ndR'!K78,'3rdR'!K78,'4thR'!K78,'5thR'!K78,'6thR'!K78,'7thR'!K78,'8thR'!K78,'9thR'!K78)</f>
        <v>0</v>
      </c>
      <c r="Q78" s="3">
        <f>MIN('1stR'!L78,'2ndR'!L78,'3rdR'!L78,'4thR'!L78,'5thR'!L78,'6thR'!L78,'7thR'!L78,'8thR'!L78,'9thR'!L78)</f>
        <v>0</v>
      </c>
      <c r="R78" s="3">
        <f>MIN('1stR'!M78,'2ndR'!M78,'3rdR'!M78,'4thR'!M78,'5thR'!M78,'6thR'!M78,'7thR'!M78,'8thR'!M78,'9thR'!M78)</f>
        <v>0</v>
      </c>
      <c r="S78" s="3">
        <f>MIN('1stR'!N78,'2ndR'!N78,'3rdR'!N78,'4thR'!N78,'5thR'!N78,'6thR'!N78,'7thR'!N78,'8thR'!N78,'9thR'!N78)</f>
        <v>0</v>
      </c>
      <c r="T78" s="3">
        <f>MIN('1stR'!O78,'2ndR'!O78,'3rdR'!O78,'4thR'!O78,'5thR'!O78,'6thR'!O78,'7thR'!O78,'8thR'!O78,'9thR'!O78)</f>
        <v>0</v>
      </c>
      <c r="U78" s="3">
        <f>MIN('1stR'!P78,'2ndR'!P78,'3rdR'!P78,'4thR'!P78,'5thR'!P78,'6thR'!P78,'7thR'!P78,'8thR'!P78,'9thR'!P78)</f>
        <v>0</v>
      </c>
      <c r="V78" s="3">
        <f>MIN('1stR'!Q78,'2ndR'!Q78,'3rdR'!Q78,'4thR'!Q78,'5thR'!Q78,'6thR'!Q78,'7thR'!Q78,'8thR'!Q78,'9thR'!Q78)</f>
        <v>0</v>
      </c>
      <c r="W78" s="3">
        <f>MIN('1stR'!R78,'2ndR'!R78,'3rdR'!R78,'4thR'!R78,'5thR'!R78,'6thR'!R78,'7thR'!R78,'8thR'!R78,'9thR'!R78)</f>
        <v>0</v>
      </c>
      <c r="X78" s="3">
        <f>MIN('1stR'!S78,'2ndR'!S78,'3rdR'!S78,'4thR'!S78,'5thR'!S78,'6thR'!S78,'7thR'!S78,'8thR'!S78,'9thR'!S78)</f>
        <v>0</v>
      </c>
      <c r="Y78" s="3">
        <f>MIN('1stR'!T78,'2ndR'!T78,'3rdR'!T78,'4thR'!T78,'5thR'!T78,'6thR'!T78,'7thR'!T78,'8thR'!T78,'9thR'!T78)</f>
        <v>0</v>
      </c>
      <c r="Z78" s="11">
        <f t="shared" si="20"/>
        <v>200</v>
      </c>
      <c r="AA78" s="11">
        <f t="shared" si="18"/>
        <v>200.00000779999999</v>
      </c>
      <c r="AB78" s="11">
        <f>'9thR'!V78</f>
        <v>-1.5</v>
      </c>
      <c r="AC78" s="12">
        <f t="shared" si="21"/>
        <v>200.75</v>
      </c>
      <c r="AD78" s="12">
        <f t="shared" si="19"/>
        <v>200.75000779999999</v>
      </c>
    </row>
    <row r="79" spans="1:30" x14ac:dyDescent="0.35">
      <c r="A79" s="21">
        <v>73</v>
      </c>
      <c r="B79" s="17">
        <f t="shared" si="14"/>
        <v>73</v>
      </c>
      <c r="C79" s="17">
        <f t="shared" si="15"/>
        <v>73</v>
      </c>
      <c r="D79" s="9">
        <f t="shared" si="16"/>
        <v>34</v>
      </c>
      <c r="E79" s="9">
        <f t="shared" si="17"/>
        <v>34</v>
      </c>
      <c r="F79" s="4" t="str">
        <f>'9thR'!B79</f>
        <v/>
      </c>
      <c r="G79" s="4">
        <f>'9thR'!AA79</f>
        <v>0</v>
      </c>
      <c r="H79" s="3">
        <f>MIN('1stR'!C79,'2ndR'!C79,'3rdR'!C79,'4thR'!C79,'5thR'!C79,'6thR'!C79,'7thR'!C79,'8thR'!C79,'9thR'!C79)</f>
        <v>0</v>
      </c>
      <c r="I79" s="3">
        <f>MIN('1stR'!D79,'2ndR'!D79,'3rdR'!D79,'4thR'!D79,'5thR'!D79,'6thR'!D79,'7thR'!D79,'8thR'!D79,'9thR'!D79)</f>
        <v>0</v>
      </c>
      <c r="J79" s="3">
        <f>MIN('1stR'!E79,'2ndR'!E79,'3rdR'!E79,'4thR'!E79,'5thR'!E79,'6thR'!E79,'7thR'!E79,'8thR'!E79,'9thR'!E79)</f>
        <v>0</v>
      </c>
      <c r="K79" s="3">
        <f>MIN('1stR'!F79,'2ndR'!F79,'3rdR'!F79,'4thR'!F79,'5thR'!F79,'6thR'!F79,'7thR'!F79,'8thR'!F79,'9thR'!F79)</f>
        <v>0</v>
      </c>
      <c r="L79" s="3">
        <f>MIN('1stR'!G79,'2ndR'!G79,'3rdR'!G79,'4thR'!G79,'5thR'!G79,'6thR'!G79,'7thR'!G79,'8thR'!G79,'9thR'!G79)</f>
        <v>0</v>
      </c>
      <c r="M79" s="3">
        <f>MIN('1stR'!H79,'2ndR'!H79,'3rdR'!H79,'4thR'!H79,'5thR'!H79,'6thR'!H79,'7thR'!H79,'8thR'!H79,'9thR'!H79)</f>
        <v>0</v>
      </c>
      <c r="N79" s="3">
        <f>MIN('1stR'!I79,'2ndR'!I79,'3rdR'!I79,'4thR'!I79,'5thR'!I79,'6thR'!I79,'7thR'!I79,'8thR'!I79,'9thR'!I79)</f>
        <v>0</v>
      </c>
      <c r="O79" s="3">
        <f>MIN('1stR'!J79,'2ndR'!J79,'3rdR'!J79,'4thR'!J79,'5thR'!J79,'6thR'!J79,'7thR'!J79,'8thR'!J79,'9thR'!J79)</f>
        <v>0</v>
      </c>
      <c r="P79" s="3">
        <f>MIN('1stR'!K79,'2ndR'!K79,'3rdR'!K79,'4thR'!K79,'5thR'!K79,'6thR'!K79,'7thR'!K79,'8thR'!K79,'9thR'!K79)</f>
        <v>0</v>
      </c>
      <c r="Q79" s="3">
        <f>MIN('1stR'!L79,'2ndR'!L79,'3rdR'!L79,'4thR'!L79,'5thR'!L79,'6thR'!L79,'7thR'!L79,'8thR'!L79,'9thR'!L79)</f>
        <v>0</v>
      </c>
      <c r="R79" s="3">
        <f>MIN('1stR'!M79,'2ndR'!M79,'3rdR'!M79,'4thR'!M79,'5thR'!M79,'6thR'!M79,'7thR'!M79,'8thR'!M79,'9thR'!M79)</f>
        <v>0</v>
      </c>
      <c r="S79" s="3">
        <f>MIN('1stR'!N79,'2ndR'!N79,'3rdR'!N79,'4thR'!N79,'5thR'!N79,'6thR'!N79,'7thR'!N79,'8thR'!N79,'9thR'!N79)</f>
        <v>0</v>
      </c>
      <c r="T79" s="3">
        <f>MIN('1stR'!O79,'2ndR'!O79,'3rdR'!O79,'4thR'!O79,'5thR'!O79,'6thR'!O79,'7thR'!O79,'8thR'!O79,'9thR'!O79)</f>
        <v>0</v>
      </c>
      <c r="U79" s="3">
        <f>MIN('1stR'!P79,'2ndR'!P79,'3rdR'!P79,'4thR'!P79,'5thR'!P79,'6thR'!P79,'7thR'!P79,'8thR'!P79,'9thR'!P79)</f>
        <v>0</v>
      </c>
      <c r="V79" s="3">
        <f>MIN('1stR'!Q79,'2ndR'!Q79,'3rdR'!Q79,'4thR'!Q79,'5thR'!Q79,'6thR'!Q79,'7thR'!Q79,'8thR'!Q79,'9thR'!Q79)</f>
        <v>0</v>
      </c>
      <c r="W79" s="3">
        <f>MIN('1stR'!R79,'2ndR'!R79,'3rdR'!R79,'4thR'!R79,'5thR'!R79,'6thR'!R79,'7thR'!R79,'8thR'!R79,'9thR'!R79)</f>
        <v>0</v>
      </c>
      <c r="X79" s="3">
        <f>MIN('1stR'!S79,'2ndR'!S79,'3rdR'!S79,'4thR'!S79,'5thR'!S79,'6thR'!S79,'7thR'!S79,'8thR'!S79,'9thR'!S79)</f>
        <v>0</v>
      </c>
      <c r="Y79" s="3">
        <f>MIN('1stR'!T79,'2ndR'!T79,'3rdR'!T79,'4thR'!T79,'5thR'!T79,'6thR'!T79,'7thR'!T79,'8thR'!T79,'9thR'!T79)</f>
        <v>0</v>
      </c>
      <c r="Z79" s="11">
        <f t="shared" si="20"/>
        <v>200</v>
      </c>
      <c r="AA79" s="11">
        <f t="shared" si="18"/>
        <v>200.00000790000001</v>
      </c>
      <c r="AB79" s="11">
        <f>'9thR'!V79</f>
        <v>-1.5</v>
      </c>
      <c r="AC79" s="12">
        <f t="shared" si="21"/>
        <v>200.75</v>
      </c>
      <c r="AD79" s="12">
        <f t="shared" si="19"/>
        <v>200.75000790000001</v>
      </c>
    </row>
    <row r="80" spans="1:30" x14ac:dyDescent="0.35">
      <c r="A80" s="21">
        <v>74</v>
      </c>
      <c r="B80" s="17">
        <f t="shared" si="14"/>
        <v>74</v>
      </c>
      <c r="C80" s="17">
        <f t="shared" si="15"/>
        <v>74</v>
      </c>
      <c r="D80" s="9">
        <f t="shared" si="16"/>
        <v>34</v>
      </c>
      <c r="E80" s="9">
        <f t="shared" si="17"/>
        <v>34</v>
      </c>
      <c r="F80" s="4" t="str">
        <f>'9thR'!B80</f>
        <v/>
      </c>
      <c r="G80" s="4">
        <f>'9thR'!AA80</f>
        <v>0</v>
      </c>
      <c r="H80" s="3">
        <f>MIN('1stR'!C80,'2ndR'!C80,'3rdR'!C80,'4thR'!C80,'5thR'!C80,'6thR'!C80,'7thR'!C80,'8thR'!C80,'9thR'!C80)</f>
        <v>0</v>
      </c>
      <c r="I80" s="3">
        <f>MIN('1stR'!D80,'2ndR'!D80,'3rdR'!D80,'4thR'!D80,'5thR'!D80,'6thR'!D80,'7thR'!D80,'8thR'!D80,'9thR'!D80)</f>
        <v>0</v>
      </c>
      <c r="J80" s="3">
        <f>MIN('1stR'!E80,'2ndR'!E80,'3rdR'!E80,'4thR'!E80,'5thR'!E80,'6thR'!E80,'7thR'!E80,'8thR'!E80,'9thR'!E80)</f>
        <v>0</v>
      </c>
      <c r="K80" s="3">
        <f>MIN('1stR'!F80,'2ndR'!F80,'3rdR'!F80,'4thR'!F80,'5thR'!F80,'6thR'!F80,'7thR'!F80,'8thR'!F80,'9thR'!F80)</f>
        <v>0</v>
      </c>
      <c r="L80" s="3">
        <f>MIN('1stR'!G80,'2ndR'!G80,'3rdR'!G80,'4thR'!G80,'5thR'!G80,'6thR'!G80,'7thR'!G80,'8thR'!G80,'9thR'!G80)</f>
        <v>0</v>
      </c>
      <c r="M80" s="3">
        <f>MIN('1stR'!H80,'2ndR'!H80,'3rdR'!H80,'4thR'!H80,'5thR'!H80,'6thR'!H80,'7thR'!H80,'8thR'!H80,'9thR'!H80)</f>
        <v>0</v>
      </c>
      <c r="N80" s="3">
        <f>MIN('1stR'!I80,'2ndR'!I80,'3rdR'!I80,'4thR'!I80,'5thR'!I80,'6thR'!I80,'7thR'!I80,'8thR'!I80,'9thR'!I80)</f>
        <v>0</v>
      </c>
      <c r="O80" s="3">
        <f>MIN('1stR'!J80,'2ndR'!J80,'3rdR'!J80,'4thR'!J80,'5thR'!J80,'6thR'!J80,'7thR'!J80,'8thR'!J80,'9thR'!J80)</f>
        <v>0</v>
      </c>
      <c r="P80" s="3">
        <f>MIN('1stR'!K80,'2ndR'!K80,'3rdR'!K80,'4thR'!K80,'5thR'!K80,'6thR'!K80,'7thR'!K80,'8thR'!K80,'9thR'!K80)</f>
        <v>0</v>
      </c>
      <c r="Q80" s="3">
        <f>MIN('1stR'!L80,'2ndR'!L80,'3rdR'!L80,'4thR'!L80,'5thR'!L80,'6thR'!L80,'7thR'!L80,'8thR'!L80,'9thR'!L80)</f>
        <v>0</v>
      </c>
      <c r="R80" s="3">
        <f>MIN('1stR'!M80,'2ndR'!M80,'3rdR'!M80,'4thR'!M80,'5thR'!M80,'6thR'!M80,'7thR'!M80,'8thR'!M80,'9thR'!M80)</f>
        <v>0</v>
      </c>
      <c r="S80" s="3">
        <f>MIN('1stR'!N80,'2ndR'!N80,'3rdR'!N80,'4thR'!N80,'5thR'!N80,'6thR'!N80,'7thR'!N80,'8thR'!N80,'9thR'!N80)</f>
        <v>0</v>
      </c>
      <c r="T80" s="3">
        <f>MIN('1stR'!O80,'2ndR'!O80,'3rdR'!O80,'4thR'!O80,'5thR'!O80,'6thR'!O80,'7thR'!O80,'8thR'!O80,'9thR'!O80)</f>
        <v>0</v>
      </c>
      <c r="U80" s="3">
        <f>MIN('1stR'!P80,'2ndR'!P80,'3rdR'!P80,'4thR'!P80,'5thR'!P80,'6thR'!P80,'7thR'!P80,'8thR'!P80,'9thR'!P80)</f>
        <v>0</v>
      </c>
      <c r="V80" s="3">
        <f>MIN('1stR'!Q80,'2ndR'!Q80,'3rdR'!Q80,'4thR'!Q80,'5thR'!Q80,'6thR'!Q80,'7thR'!Q80,'8thR'!Q80,'9thR'!Q80)</f>
        <v>0</v>
      </c>
      <c r="W80" s="3">
        <f>MIN('1stR'!R80,'2ndR'!R80,'3rdR'!R80,'4thR'!R80,'5thR'!R80,'6thR'!R80,'7thR'!R80,'8thR'!R80,'9thR'!R80)</f>
        <v>0</v>
      </c>
      <c r="X80" s="3">
        <f>MIN('1stR'!S80,'2ndR'!S80,'3rdR'!S80,'4thR'!S80,'5thR'!S80,'6thR'!S80,'7thR'!S80,'8thR'!S80,'9thR'!S80)</f>
        <v>0</v>
      </c>
      <c r="Y80" s="3">
        <f>MIN('1stR'!T80,'2ndR'!T80,'3rdR'!T80,'4thR'!T80,'5thR'!T80,'6thR'!T80,'7thR'!T80,'8thR'!T80,'9thR'!T80)</f>
        <v>0</v>
      </c>
      <c r="Z80" s="11">
        <f t="shared" si="20"/>
        <v>200</v>
      </c>
      <c r="AA80" s="11">
        <f t="shared" si="18"/>
        <v>200.00000800000001</v>
      </c>
      <c r="AB80" s="11">
        <f>'9thR'!V80</f>
        <v>-1.5</v>
      </c>
      <c r="AC80" s="12">
        <f t="shared" si="21"/>
        <v>200.75</v>
      </c>
      <c r="AD80" s="12">
        <f t="shared" si="19"/>
        <v>200.75000800000001</v>
      </c>
    </row>
    <row r="81" spans="1:30" x14ac:dyDescent="0.35">
      <c r="A81" s="21">
        <v>75</v>
      </c>
      <c r="B81" s="17">
        <f t="shared" si="14"/>
        <v>75</v>
      </c>
      <c r="C81" s="17">
        <f t="shared" si="15"/>
        <v>75</v>
      </c>
      <c r="D81" s="9">
        <f t="shared" si="16"/>
        <v>34</v>
      </c>
      <c r="E81" s="9">
        <f t="shared" si="17"/>
        <v>34</v>
      </c>
      <c r="F81" s="4" t="str">
        <f>'9thR'!B81</f>
        <v/>
      </c>
      <c r="G81" s="4">
        <f>'9thR'!AA81</f>
        <v>0</v>
      </c>
      <c r="H81" s="3">
        <f>MIN('1stR'!C81,'2ndR'!C81,'3rdR'!C81,'4thR'!C81,'5thR'!C81,'6thR'!C81,'7thR'!C81,'8thR'!C81,'9thR'!C81)</f>
        <v>0</v>
      </c>
      <c r="I81" s="3">
        <f>MIN('1stR'!D81,'2ndR'!D81,'3rdR'!D81,'4thR'!D81,'5thR'!D81,'6thR'!D81,'7thR'!D81,'8thR'!D81,'9thR'!D81)</f>
        <v>0</v>
      </c>
      <c r="J81" s="3">
        <f>MIN('1stR'!E81,'2ndR'!E81,'3rdR'!E81,'4thR'!E81,'5thR'!E81,'6thR'!E81,'7thR'!E81,'8thR'!E81,'9thR'!E81)</f>
        <v>0</v>
      </c>
      <c r="K81" s="3">
        <f>MIN('1stR'!F81,'2ndR'!F81,'3rdR'!F81,'4thR'!F81,'5thR'!F81,'6thR'!F81,'7thR'!F81,'8thR'!F81,'9thR'!F81)</f>
        <v>0</v>
      </c>
      <c r="L81" s="3">
        <f>MIN('1stR'!G81,'2ndR'!G81,'3rdR'!G81,'4thR'!G81,'5thR'!G81,'6thR'!G81,'7thR'!G81,'8thR'!G81,'9thR'!G81)</f>
        <v>0</v>
      </c>
      <c r="M81" s="3">
        <f>MIN('1stR'!H81,'2ndR'!H81,'3rdR'!H81,'4thR'!H81,'5thR'!H81,'6thR'!H81,'7thR'!H81,'8thR'!H81,'9thR'!H81)</f>
        <v>0</v>
      </c>
      <c r="N81" s="3">
        <f>MIN('1stR'!I81,'2ndR'!I81,'3rdR'!I81,'4thR'!I81,'5thR'!I81,'6thR'!I81,'7thR'!I81,'8thR'!I81,'9thR'!I81)</f>
        <v>0</v>
      </c>
      <c r="O81" s="3">
        <f>MIN('1stR'!J81,'2ndR'!J81,'3rdR'!J81,'4thR'!J81,'5thR'!J81,'6thR'!J81,'7thR'!J81,'8thR'!J81,'9thR'!J81)</f>
        <v>0</v>
      </c>
      <c r="P81" s="3">
        <f>MIN('1stR'!K81,'2ndR'!K81,'3rdR'!K81,'4thR'!K81,'5thR'!K81,'6thR'!K81,'7thR'!K81,'8thR'!K81,'9thR'!K81)</f>
        <v>0</v>
      </c>
      <c r="Q81" s="3">
        <f>MIN('1stR'!L81,'2ndR'!L81,'3rdR'!L81,'4thR'!L81,'5thR'!L81,'6thR'!L81,'7thR'!L81,'8thR'!L81,'9thR'!L81)</f>
        <v>0</v>
      </c>
      <c r="R81" s="3">
        <f>MIN('1stR'!M81,'2ndR'!M81,'3rdR'!M81,'4thR'!M81,'5thR'!M81,'6thR'!M81,'7thR'!M81,'8thR'!M81,'9thR'!M81)</f>
        <v>0</v>
      </c>
      <c r="S81" s="3">
        <f>MIN('1stR'!N81,'2ndR'!N81,'3rdR'!N81,'4thR'!N81,'5thR'!N81,'6thR'!N81,'7thR'!N81,'8thR'!N81,'9thR'!N81)</f>
        <v>0</v>
      </c>
      <c r="T81" s="3">
        <f>MIN('1stR'!O81,'2ndR'!O81,'3rdR'!O81,'4thR'!O81,'5thR'!O81,'6thR'!O81,'7thR'!O81,'8thR'!O81,'9thR'!O81)</f>
        <v>0</v>
      </c>
      <c r="U81" s="3">
        <f>MIN('1stR'!P81,'2ndR'!P81,'3rdR'!P81,'4thR'!P81,'5thR'!P81,'6thR'!P81,'7thR'!P81,'8thR'!P81,'9thR'!P81)</f>
        <v>0</v>
      </c>
      <c r="V81" s="3">
        <f>MIN('1stR'!Q81,'2ndR'!Q81,'3rdR'!Q81,'4thR'!Q81,'5thR'!Q81,'6thR'!Q81,'7thR'!Q81,'8thR'!Q81,'9thR'!Q81)</f>
        <v>0</v>
      </c>
      <c r="W81" s="3">
        <f>MIN('1stR'!R81,'2ndR'!R81,'3rdR'!R81,'4thR'!R81,'5thR'!R81,'6thR'!R81,'7thR'!R81,'8thR'!R81,'9thR'!R81)</f>
        <v>0</v>
      </c>
      <c r="X81" s="3">
        <f>MIN('1stR'!S81,'2ndR'!S81,'3rdR'!S81,'4thR'!S81,'5thR'!S81,'6thR'!S81,'7thR'!S81,'8thR'!S81,'9thR'!S81)</f>
        <v>0</v>
      </c>
      <c r="Y81" s="3">
        <f>MIN('1stR'!T81,'2ndR'!T81,'3rdR'!T81,'4thR'!T81,'5thR'!T81,'6thR'!T81,'7thR'!T81,'8thR'!T81,'9thR'!T81)</f>
        <v>0</v>
      </c>
      <c r="Z81" s="11">
        <f t="shared" si="20"/>
        <v>200</v>
      </c>
      <c r="AA81" s="11">
        <f t="shared" si="18"/>
        <v>200.0000081</v>
      </c>
      <c r="AB81" s="11">
        <f>'9thR'!V81</f>
        <v>-1.5</v>
      </c>
      <c r="AC81" s="12">
        <f t="shared" si="21"/>
        <v>200.75</v>
      </c>
      <c r="AD81" s="12">
        <f t="shared" si="19"/>
        <v>200.7500081</v>
      </c>
    </row>
    <row r="82" spans="1:30" x14ac:dyDescent="0.35">
      <c r="A82" s="21">
        <v>76</v>
      </c>
      <c r="B82" s="17">
        <f t="shared" si="14"/>
        <v>76</v>
      </c>
      <c r="C82" s="17">
        <f t="shared" si="15"/>
        <v>76</v>
      </c>
      <c r="D82" s="9">
        <f t="shared" si="16"/>
        <v>34</v>
      </c>
      <c r="E82" s="9">
        <f t="shared" si="17"/>
        <v>34</v>
      </c>
      <c r="F82" s="4" t="str">
        <f>'9thR'!B82</f>
        <v/>
      </c>
      <c r="G82" s="4">
        <f>'9thR'!AA82</f>
        <v>0</v>
      </c>
      <c r="H82" s="3">
        <f>MIN('1stR'!C82,'2ndR'!C82,'3rdR'!C82,'4thR'!C82,'5thR'!C82,'6thR'!C82,'7thR'!C82,'8thR'!C82,'9thR'!C82)</f>
        <v>0</v>
      </c>
      <c r="I82" s="3">
        <f>MIN('1stR'!D82,'2ndR'!D82,'3rdR'!D82,'4thR'!D82,'5thR'!D82,'6thR'!D82,'7thR'!D82,'8thR'!D82,'9thR'!D82)</f>
        <v>0</v>
      </c>
      <c r="J82" s="3">
        <f>MIN('1stR'!E82,'2ndR'!E82,'3rdR'!E82,'4thR'!E82,'5thR'!E82,'6thR'!E82,'7thR'!E82,'8thR'!E82,'9thR'!E82)</f>
        <v>0</v>
      </c>
      <c r="K82" s="3">
        <f>MIN('1stR'!F82,'2ndR'!F82,'3rdR'!F82,'4thR'!F82,'5thR'!F82,'6thR'!F82,'7thR'!F82,'8thR'!F82,'9thR'!F82)</f>
        <v>0</v>
      </c>
      <c r="L82" s="3">
        <f>MIN('1stR'!G82,'2ndR'!G82,'3rdR'!G82,'4thR'!G82,'5thR'!G82,'6thR'!G82,'7thR'!G82,'8thR'!G82,'9thR'!G82)</f>
        <v>0</v>
      </c>
      <c r="M82" s="3">
        <f>MIN('1stR'!H82,'2ndR'!H82,'3rdR'!H82,'4thR'!H82,'5thR'!H82,'6thR'!H82,'7thR'!H82,'8thR'!H82,'9thR'!H82)</f>
        <v>0</v>
      </c>
      <c r="N82" s="3">
        <f>MIN('1stR'!I82,'2ndR'!I82,'3rdR'!I82,'4thR'!I82,'5thR'!I82,'6thR'!I82,'7thR'!I82,'8thR'!I82,'9thR'!I82)</f>
        <v>0</v>
      </c>
      <c r="O82" s="3">
        <f>MIN('1stR'!J82,'2ndR'!J82,'3rdR'!J82,'4thR'!J82,'5thR'!J82,'6thR'!J82,'7thR'!J82,'8thR'!J82,'9thR'!J82)</f>
        <v>0</v>
      </c>
      <c r="P82" s="3">
        <f>MIN('1stR'!K82,'2ndR'!K82,'3rdR'!K82,'4thR'!K82,'5thR'!K82,'6thR'!K82,'7thR'!K82,'8thR'!K82,'9thR'!K82)</f>
        <v>0</v>
      </c>
      <c r="Q82" s="3">
        <f>MIN('1stR'!L82,'2ndR'!L82,'3rdR'!L82,'4thR'!L82,'5thR'!L82,'6thR'!L82,'7thR'!L82,'8thR'!L82,'9thR'!L82)</f>
        <v>0</v>
      </c>
      <c r="R82" s="3">
        <f>MIN('1stR'!M82,'2ndR'!M82,'3rdR'!M82,'4thR'!M82,'5thR'!M82,'6thR'!M82,'7thR'!M82,'8thR'!M82,'9thR'!M82)</f>
        <v>0</v>
      </c>
      <c r="S82" s="3">
        <f>MIN('1stR'!N82,'2ndR'!N82,'3rdR'!N82,'4thR'!N82,'5thR'!N82,'6thR'!N82,'7thR'!N82,'8thR'!N82,'9thR'!N82)</f>
        <v>0</v>
      </c>
      <c r="T82" s="3">
        <f>MIN('1stR'!O82,'2ndR'!O82,'3rdR'!O82,'4thR'!O82,'5thR'!O82,'6thR'!O82,'7thR'!O82,'8thR'!O82,'9thR'!O82)</f>
        <v>0</v>
      </c>
      <c r="U82" s="3">
        <f>MIN('1stR'!P82,'2ndR'!P82,'3rdR'!P82,'4thR'!P82,'5thR'!P82,'6thR'!P82,'7thR'!P82,'8thR'!P82,'9thR'!P82)</f>
        <v>0</v>
      </c>
      <c r="V82" s="3">
        <f>MIN('1stR'!Q82,'2ndR'!Q82,'3rdR'!Q82,'4thR'!Q82,'5thR'!Q82,'6thR'!Q82,'7thR'!Q82,'8thR'!Q82,'9thR'!Q82)</f>
        <v>0</v>
      </c>
      <c r="W82" s="3">
        <f>MIN('1stR'!R82,'2ndR'!R82,'3rdR'!R82,'4thR'!R82,'5thR'!R82,'6thR'!R82,'7thR'!R82,'8thR'!R82,'9thR'!R82)</f>
        <v>0</v>
      </c>
      <c r="X82" s="3">
        <f>MIN('1stR'!S82,'2ndR'!S82,'3rdR'!S82,'4thR'!S82,'5thR'!S82,'6thR'!S82,'7thR'!S82,'8thR'!S82,'9thR'!S82)</f>
        <v>0</v>
      </c>
      <c r="Y82" s="3">
        <f>MIN('1stR'!T82,'2ndR'!T82,'3rdR'!T82,'4thR'!T82,'5thR'!T82,'6thR'!T82,'7thR'!T82,'8thR'!T82,'9thR'!T82)</f>
        <v>0</v>
      </c>
      <c r="Z82" s="11">
        <f t="shared" si="20"/>
        <v>200</v>
      </c>
      <c r="AA82" s="11">
        <f t="shared" si="18"/>
        <v>200.0000082</v>
      </c>
      <c r="AB82" s="11">
        <f>'9thR'!V82</f>
        <v>-1.5</v>
      </c>
      <c r="AC82" s="12">
        <f t="shared" si="21"/>
        <v>200.75</v>
      </c>
      <c r="AD82" s="12">
        <f t="shared" si="19"/>
        <v>200.7500082</v>
      </c>
    </row>
    <row r="83" spans="1:30" x14ac:dyDescent="0.35">
      <c r="A83" s="21">
        <v>77</v>
      </c>
      <c r="B83" s="17">
        <f t="shared" si="14"/>
        <v>77</v>
      </c>
      <c r="C83" s="17">
        <f t="shared" si="15"/>
        <v>77</v>
      </c>
      <c r="D83" s="9">
        <f t="shared" si="16"/>
        <v>34</v>
      </c>
      <c r="E83" s="9">
        <f t="shared" si="17"/>
        <v>34</v>
      </c>
      <c r="F83" s="4" t="str">
        <f>'9thR'!B83</f>
        <v/>
      </c>
      <c r="G83" s="4">
        <f>'9thR'!AA83</f>
        <v>0</v>
      </c>
      <c r="H83" s="3">
        <f>MIN('1stR'!C83,'2ndR'!C83,'3rdR'!C83,'4thR'!C83,'5thR'!C83,'6thR'!C83,'7thR'!C83,'8thR'!C83,'9thR'!C83)</f>
        <v>0</v>
      </c>
      <c r="I83" s="3">
        <f>MIN('1stR'!D83,'2ndR'!D83,'3rdR'!D83,'4thR'!D83,'5thR'!D83,'6thR'!D83,'7thR'!D83,'8thR'!D83,'9thR'!D83)</f>
        <v>0</v>
      </c>
      <c r="J83" s="3">
        <f>MIN('1stR'!E83,'2ndR'!E83,'3rdR'!E83,'4thR'!E83,'5thR'!E83,'6thR'!E83,'7thR'!E83,'8thR'!E83,'9thR'!E83)</f>
        <v>0</v>
      </c>
      <c r="K83" s="3">
        <f>MIN('1stR'!F83,'2ndR'!F83,'3rdR'!F83,'4thR'!F83,'5thR'!F83,'6thR'!F83,'7thR'!F83,'8thR'!F83,'9thR'!F83)</f>
        <v>0</v>
      </c>
      <c r="L83" s="3">
        <f>MIN('1stR'!G83,'2ndR'!G83,'3rdR'!G83,'4thR'!G83,'5thR'!G83,'6thR'!G83,'7thR'!G83,'8thR'!G83,'9thR'!G83)</f>
        <v>0</v>
      </c>
      <c r="M83" s="3">
        <f>MIN('1stR'!H83,'2ndR'!H83,'3rdR'!H83,'4thR'!H83,'5thR'!H83,'6thR'!H83,'7thR'!H83,'8thR'!H83,'9thR'!H83)</f>
        <v>0</v>
      </c>
      <c r="N83" s="3">
        <f>MIN('1stR'!I83,'2ndR'!I83,'3rdR'!I83,'4thR'!I83,'5thR'!I83,'6thR'!I83,'7thR'!I83,'8thR'!I83,'9thR'!I83)</f>
        <v>0</v>
      </c>
      <c r="O83" s="3">
        <f>MIN('1stR'!J83,'2ndR'!J83,'3rdR'!J83,'4thR'!J83,'5thR'!J83,'6thR'!J83,'7thR'!J83,'8thR'!J83,'9thR'!J83)</f>
        <v>0</v>
      </c>
      <c r="P83" s="3">
        <f>MIN('1stR'!K83,'2ndR'!K83,'3rdR'!K83,'4thR'!K83,'5thR'!K83,'6thR'!K83,'7thR'!K83,'8thR'!K83,'9thR'!K83)</f>
        <v>0</v>
      </c>
      <c r="Q83" s="3">
        <f>MIN('1stR'!L83,'2ndR'!L83,'3rdR'!L83,'4thR'!L83,'5thR'!L83,'6thR'!L83,'7thR'!L83,'8thR'!L83,'9thR'!L83)</f>
        <v>0</v>
      </c>
      <c r="R83" s="3">
        <f>MIN('1stR'!M83,'2ndR'!M83,'3rdR'!M83,'4thR'!M83,'5thR'!M83,'6thR'!M83,'7thR'!M83,'8thR'!M83,'9thR'!M83)</f>
        <v>0</v>
      </c>
      <c r="S83" s="3">
        <f>MIN('1stR'!N83,'2ndR'!N83,'3rdR'!N83,'4thR'!N83,'5thR'!N83,'6thR'!N83,'7thR'!N83,'8thR'!N83,'9thR'!N83)</f>
        <v>0</v>
      </c>
      <c r="T83" s="3">
        <f>MIN('1stR'!O83,'2ndR'!O83,'3rdR'!O83,'4thR'!O83,'5thR'!O83,'6thR'!O83,'7thR'!O83,'8thR'!O83,'9thR'!O83)</f>
        <v>0</v>
      </c>
      <c r="U83" s="3">
        <f>MIN('1stR'!P83,'2ndR'!P83,'3rdR'!P83,'4thR'!P83,'5thR'!P83,'6thR'!P83,'7thR'!P83,'8thR'!P83,'9thR'!P83)</f>
        <v>0</v>
      </c>
      <c r="V83" s="3">
        <f>MIN('1stR'!Q83,'2ndR'!Q83,'3rdR'!Q83,'4thR'!Q83,'5thR'!Q83,'6thR'!Q83,'7thR'!Q83,'8thR'!Q83,'9thR'!Q83)</f>
        <v>0</v>
      </c>
      <c r="W83" s="3">
        <f>MIN('1stR'!R83,'2ndR'!R83,'3rdR'!R83,'4thR'!R83,'5thR'!R83,'6thR'!R83,'7thR'!R83,'8thR'!R83,'9thR'!R83)</f>
        <v>0</v>
      </c>
      <c r="X83" s="3">
        <f>MIN('1stR'!S83,'2ndR'!S83,'3rdR'!S83,'4thR'!S83,'5thR'!S83,'6thR'!S83,'7thR'!S83,'8thR'!S83,'9thR'!S83)</f>
        <v>0</v>
      </c>
      <c r="Y83" s="3">
        <f>MIN('1stR'!T83,'2ndR'!T83,'3rdR'!T83,'4thR'!T83,'5thR'!T83,'6thR'!T83,'7thR'!T83,'8thR'!T83,'9thR'!T83)</f>
        <v>0</v>
      </c>
      <c r="Z83" s="11">
        <f t="shared" si="20"/>
        <v>200</v>
      </c>
      <c r="AA83" s="11">
        <f t="shared" si="18"/>
        <v>200.00000829999999</v>
      </c>
      <c r="AB83" s="11">
        <f>'9thR'!V83</f>
        <v>-1.5</v>
      </c>
      <c r="AC83" s="12">
        <f t="shared" si="21"/>
        <v>200.75</v>
      </c>
      <c r="AD83" s="12">
        <f t="shared" si="19"/>
        <v>200.75000829999999</v>
      </c>
    </row>
    <row r="84" spans="1:30" x14ac:dyDescent="0.35">
      <c r="A84" s="21">
        <v>78</v>
      </c>
      <c r="B84" s="17">
        <f t="shared" si="14"/>
        <v>78</v>
      </c>
      <c r="C84" s="17">
        <f t="shared" si="15"/>
        <v>78</v>
      </c>
      <c r="D84" s="9">
        <f t="shared" si="16"/>
        <v>34</v>
      </c>
      <c r="E84" s="9">
        <f t="shared" si="17"/>
        <v>34</v>
      </c>
      <c r="F84" s="4" t="str">
        <f>'9thR'!B84</f>
        <v/>
      </c>
      <c r="G84" s="4">
        <f>'9thR'!AA84</f>
        <v>0</v>
      </c>
      <c r="H84" s="3">
        <f>MIN('1stR'!C84,'2ndR'!C84,'3rdR'!C84,'4thR'!C84,'5thR'!C84,'6thR'!C84,'7thR'!C84,'8thR'!C84,'9thR'!C84)</f>
        <v>0</v>
      </c>
      <c r="I84" s="3">
        <f>MIN('1stR'!D84,'2ndR'!D84,'3rdR'!D84,'4thR'!D84,'5thR'!D84,'6thR'!D84,'7thR'!D84,'8thR'!D84,'9thR'!D84)</f>
        <v>0</v>
      </c>
      <c r="J84" s="3">
        <f>MIN('1stR'!E84,'2ndR'!E84,'3rdR'!E84,'4thR'!E84,'5thR'!E84,'6thR'!E84,'7thR'!E84,'8thR'!E84,'9thR'!E84)</f>
        <v>0</v>
      </c>
      <c r="K84" s="3">
        <f>MIN('1stR'!F84,'2ndR'!F84,'3rdR'!F84,'4thR'!F84,'5thR'!F84,'6thR'!F84,'7thR'!F84,'8thR'!F84,'9thR'!F84)</f>
        <v>0</v>
      </c>
      <c r="L84" s="3">
        <f>MIN('1stR'!G84,'2ndR'!G84,'3rdR'!G84,'4thR'!G84,'5thR'!G84,'6thR'!G84,'7thR'!G84,'8thR'!G84,'9thR'!G84)</f>
        <v>0</v>
      </c>
      <c r="M84" s="3">
        <f>MIN('1stR'!H84,'2ndR'!H84,'3rdR'!H84,'4thR'!H84,'5thR'!H84,'6thR'!H84,'7thR'!H84,'8thR'!H84,'9thR'!H84)</f>
        <v>0</v>
      </c>
      <c r="N84" s="3">
        <f>MIN('1stR'!I84,'2ndR'!I84,'3rdR'!I84,'4thR'!I84,'5thR'!I84,'6thR'!I84,'7thR'!I84,'8thR'!I84,'9thR'!I84)</f>
        <v>0</v>
      </c>
      <c r="O84" s="3">
        <f>MIN('1stR'!J84,'2ndR'!J84,'3rdR'!J84,'4thR'!J84,'5thR'!J84,'6thR'!J84,'7thR'!J84,'8thR'!J84,'9thR'!J84)</f>
        <v>0</v>
      </c>
      <c r="P84" s="3">
        <f>MIN('1stR'!K84,'2ndR'!K84,'3rdR'!K84,'4thR'!K84,'5thR'!K84,'6thR'!K84,'7thR'!K84,'8thR'!K84,'9thR'!K84)</f>
        <v>0</v>
      </c>
      <c r="Q84" s="3">
        <f>MIN('1stR'!L84,'2ndR'!L84,'3rdR'!L84,'4thR'!L84,'5thR'!L84,'6thR'!L84,'7thR'!L84,'8thR'!L84,'9thR'!L84)</f>
        <v>0</v>
      </c>
      <c r="R84" s="3">
        <f>MIN('1stR'!M84,'2ndR'!M84,'3rdR'!M84,'4thR'!M84,'5thR'!M84,'6thR'!M84,'7thR'!M84,'8thR'!M84,'9thR'!M84)</f>
        <v>0</v>
      </c>
      <c r="S84" s="3">
        <f>MIN('1stR'!N84,'2ndR'!N84,'3rdR'!N84,'4thR'!N84,'5thR'!N84,'6thR'!N84,'7thR'!N84,'8thR'!N84,'9thR'!N84)</f>
        <v>0</v>
      </c>
      <c r="T84" s="3">
        <f>MIN('1stR'!O84,'2ndR'!O84,'3rdR'!O84,'4thR'!O84,'5thR'!O84,'6thR'!O84,'7thR'!O84,'8thR'!O84,'9thR'!O84)</f>
        <v>0</v>
      </c>
      <c r="U84" s="3">
        <f>MIN('1stR'!P84,'2ndR'!P84,'3rdR'!P84,'4thR'!P84,'5thR'!P84,'6thR'!P84,'7thR'!P84,'8thR'!P84,'9thR'!P84)</f>
        <v>0</v>
      </c>
      <c r="V84" s="3">
        <f>MIN('1stR'!Q84,'2ndR'!Q84,'3rdR'!Q84,'4thR'!Q84,'5thR'!Q84,'6thR'!Q84,'7thR'!Q84,'8thR'!Q84,'9thR'!Q84)</f>
        <v>0</v>
      </c>
      <c r="W84" s="3">
        <f>MIN('1stR'!R84,'2ndR'!R84,'3rdR'!R84,'4thR'!R84,'5thR'!R84,'6thR'!R84,'7thR'!R84,'8thR'!R84,'9thR'!R84)</f>
        <v>0</v>
      </c>
      <c r="X84" s="3">
        <f>MIN('1stR'!S84,'2ndR'!S84,'3rdR'!S84,'4thR'!S84,'5thR'!S84,'6thR'!S84,'7thR'!S84,'8thR'!S84,'9thR'!S84)</f>
        <v>0</v>
      </c>
      <c r="Y84" s="3">
        <f>MIN('1stR'!T84,'2ndR'!T84,'3rdR'!T84,'4thR'!T84,'5thR'!T84,'6thR'!T84,'7thR'!T84,'8thR'!T84,'9thR'!T84)</f>
        <v>0</v>
      </c>
      <c r="Z84" s="11">
        <f t="shared" si="20"/>
        <v>200</v>
      </c>
      <c r="AA84" s="11">
        <f t="shared" si="18"/>
        <v>200.00000840000001</v>
      </c>
      <c r="AB84" s="11">
        <f>'9thR'!V84</f>
        <v>-1.5</v>
      </c>
      <c r="AC84" s="12">
        <f t="shared" si="21"/>
        <v>200.75</v>
      </c>
      <c r="AD84" s="12">
        <f t="shared" si="19"/>
        <v>200.75000840000001</v>
      </c>
    </row>
    <row r="85" spans="1:30" x14ac:dyDescent="0.35">
      <c r="A85" s="21">
        <v>79</v>
      </c>
      <c r="B85" s="17">
        <f t="shared" si="14"/>
        <v>79</v>
      </c>
      <c r="C85" s="17">
        <f t="shared" si="15"/>
        <v>79</v>
      </c>
      <c r="D85" s="9">
        <f t="shared" si="16"/>
        <v>34</v>
      </c>
      <c r="E85" s="9">
        <f t="shared" si="17"/>
        <v>34</v>
      </c>
      <c r="F85" s="4" t="str">
        <f>'9thR'!B85</f>
        <v/>
      </c>
      <c r="G85" s="4">
        <f>'9thR'!AA85</f>
        <v>0</v>
      </c>
      <c r="H85" s="3">
        <f>MIN('1stR'!C85,'2ndR'!C85,'3rdR'!C85,'4thR'!C85,'5thR'!C85,'6thR'!C85,'7thR'!C85,'8thR'!C85,'9thR'!C85)</f>
        <v>0</v>
      </c>
      <c r="I85" s="3">
        <f>MIN('1stR'!D85,'2ndR'!D85,'3rdR'!D85,'4thR'!D85,'5thR'!D85,'6thR'!D85,'7thR'!D85,'8thR'!D85,'9thR'!D85)</f>
        <v>0</v>
      </c>
      <c r="J85" s="3">
        <f>MIN('1stR'!E85,'2ndR'!E85,'3rdR'!E85,'4thR'!E85,'5thR'!E85,'6thR'!E85,'7thR'!E85,'8thR'!E85,'9thR'!E85)</f>
        <v>0</v>
      </c>
      <c r="K85" s="3">
        <f>MIN('1stR'!F85,'2ndR'!F85,'3rdR'!F85,'4thR'!F85,'5thR'!F85,'6thR'!F85,'7thR'!F85,'8thR'!F85,'9thR'!F85)</f>
        <v>0</v>
      </c>
      <c r="L85" s="3">
        <f>MIN('1stR'!G85,'2ndR'!G85,'3rdR'!G85,'4thR'!G85,'5thR'!G85,'6thR'!G85,'7thR'!G85,'8thR'!G85,'9thR'!G85)</f>
        <v>0</v>
      </c>
      <c r="M85" s="3">
        <f>MIN('1stR'!H85,'2ndR'!H85,'3rdR'!H85,'4thR'!H85,'5thR'!H85,'6thR'!H85,'7thR'!H85,'8thR'!H85,'9thR'!H85)</f>
        <v>0</v>
      </c>
      <c r="N85" s="3">
        <f>MIN('1stR'!I85,'2ndR'!I85,'3rdR'!I85,'4thR'!I85,'5thR'!I85,'6thR'!I85,'7thR'!I85,'8thR'!I85,'9thR'!I85)</f>
        <v>0</v>
      </c>
      <c r="O85" s="3">
        <f>MIN('1stR'!J85,'2ndR'!J85,'3rdR'!J85,'4thR'!J85,'5thR'!J85,'6thR'!J85,'7thR'!J85,'8thR'!J85,'9thR'!J85)</f>
        <v>0</v>
      </c>
      <c r="P85" s="3">
        <f>MIN('1stR'!K85,'2ndR'!K85,'3rdR'!K85,'4thR'!K85,'5thR'!K85,'6thR'!K85,'7thR'!K85,'8thR'!K85,'9thR'!K85)</f>
        <v>0</v>
      </c>
      <c r="Q85" s="3">
        <f>MIN('1stR'!L85,'2ndR'!L85,'3rdR'!L85,'4thR'!L85,'5thR'!L85,'6thR'!L85,'7thR'!L85,'8thR'!L85,'9thR'!L85)</f>
        <v>0</v>
      </c>
      <c r="R85" s="3">
        <f>MIN('1stR'!M85,'2ndR'!M85,'3rdR'!M85,'4thR'!M85,'5thR'!M85,'6thR'!M85,'7thR'!M85,'8thR'!M85,'9thR'!M85)</f>
        <v>0</v>
      </c>
      <c r="S85" s="3">
        <f>MIN('1stR'!N85,'2ndR'!N85,'3rdR'!N85,'4thR'!N85,'5thR'!N85,'6thR'!N85,'7thR'!N85,'8thR'!N85,'9thR'!N85)</f>
        <v>0</v>
      </c>
      <c r="T85" s="3">
        <f>MIN('1stR'!O85,'2ndR'!O85,'3rdR'!O85,'4thR'!O85,'5thR'!O85,'6thR'!O85,'7thR'!O85,'8thR'!O85,'9thR'!O85)</f>
        <v>0</v>
      </c>
      <c r="U85" s="3">
        <f>MIN('1stR'!P85,'2ndR'!P85,'3rdR'!P85,'4thR'!P85,'5thR'!P85,'6thR'!P85,'7thR'!P85,'8thR'!P85,'9thR'!P85)</f>
        <v>0</v>
      </c>
      <c r="V85" s="3">
        <f>MIN('1stR'!Q85,'2ndR'!Q85,'3rdR'!Q85,'4thR'!Q85,'5thR'!Q85,'6thR'!Q85,'7thR'!Q85,'8thR'!Q85,'9thR'!Q85)</f>
        <v>0</v>
      </c>
      <c r="W85" s="3">
        <f>MIN('1stR'!R85,'2ndR'!R85,'3rdR'!R85,'4thR'!R85,'5thR'!R85,'6thR'!R85,'7thR'!R85,'8thR'!R85,'9thR'!R85)</f>
        <v>0</v>
      </c>
      <c r="X85" s="3">
        <f>MIN('1stR'!S85,'2ndR'!S85,'3rdR'!S85,'4thR'!S85,'5thR'!S85,'6thR'!S85,'7thR'!S85,'8thR'!S85,'9thR'!S85)</f>
        <v>0</v>
      </c>
      <c r="Y85" s="3">
        <f>MIN('1stR'!T85,'2ndR'!T85,'3rdR'!T85,'4thR'!T85,'5thR'!T85,'6thR'!T85,'7thR'!T85,'8thR'!T85,'9thR'!T85)</f>
        <v>0</v>
      </c>
      <c r="Z85" s="11">
        <f t="shared" si="20"/>
        <v>200</v>
      </c>
      <c r="AA85" s="11">
        <f t="shared" si="18"/>
        <v>200.00000850000001</v>
      </c>
      <c r="AB85" s="11">
        <f>'9thR'!V85</f>
        <v>-1.5</v>
      </c>
      <c r="AC85" s="12">
        <f t="shared" si="21"/>
        <v>200.75</v>
      </c>
      <c r="AD85" s="12">
        <f t="shared" si="19"/>
        <v>200.75000850000001</v>
      </c>
    </row>
    <row r="86" spans="1:30" x14ac:dyDescent="0.35">
      <c r="A86" s="21">
        <v>80</v>
      </c>
      <c r="B86" s="17">
        <f t="shared" si="14"/>
        <v>80</v>
      </c>
      <c r="C86" s="17">
        <f t="shared" si="15"/>
        <v>80</v>
      </c>
      <c r="D86" s="9">
        <f t="shared" si="16"/>
        <v>34</v>
      </c>
      <c r="E86" s="9">
        <f t="shared" si="17"/>
        <v>34</v>
      </c>
      <c r="F86" s="4" t="str">
        <f>'9thR'!B86</f>
        <v/>
      </c>
      <c r="G86" s="4">
        <f>'9thR'!AA86</f>
        <v>0</v>
      </c>
      <c r="H86" s="3">
        <f>MIN('1stR'!C86,'2ndR'!C86,'3rdR'!C86,'4thR'!C86,'5thR'!C86,'6thR'!C86,'7thR'!C86,'8thR'!C86,'9thR'!C86)</f>
        <v>0</v>
      </c>
      <c r="I86" s="3">
        <f>MIN('1stR'!D86,'2ndR'!D86,'3rdR'!D86,'4thR'!D86,'5thR'!D86,'6thR'!D86,'7thR'!D86,'8thR'!D86,'9thR'!D86)</f>
        <v>0</v>
      </c>
      <c r="J86" s="3">
        <f>MIN('1stR'!E86,'2ndR'!E86,'3rdR'!E86,'4thR'!E86,'5thR'!E86,'6thR'!E86,'7thR'!E86,'8thR'!E86,'9thR'!E86)</f>
        <v>0</v>
      </c>
      <c r="K86" s="3">
        <f>MIN('1stR'!F86,'2ndR'!F86,'3rdR'!F86,'4thR'!F86,'5thR'!F86,'6thR'!F86,'7thR'!F86,'8thR'!F86,'9thR'!F86)</f>
        <v>0</v>
      </c>
      <c r="L86" s="3">
        <f>MIN('1stR'!G86,'2ndR'!G86,'3rdR'!G86,'4thR'!G86,'5thR'!G86,'6thR'!G86,'7thR'!G86,'8thR'!G86,'9thR'!G86)</f>
        <v>0</v>
      </c>
      <c r="M86" s="3">
        <f>MIN('1stR'!H86,'2ndR'!H86,'3rdR'!H86,'4thR'!H86,'5thR'!H86,'6thR'!H86,'7thR'!H86,'8thR'!H86,'9thR'!H86)</f>
        <v>0</v>
      </c>
      <c r="N86" s="3">
        <f>MIN('1stR'!I86,'2ndR'!I86,'3rdR'!I86,'4thR'!I86,'5thR'!I86,'6thR'!I86,'7thR'!I86,'8thR'!I86,'9thR'!I86)</f>
        <v>0</v>
      </c>
      <c r="O86" s="3">
        <f>MIN('1stR'!J86,'2ndR'!J86,'3rdR'!J86,'4thR'!J86,'5thR'!J86,'6thR'!J86,'7thR'!J86,'8thR'!J86,'9thR'!J86)</f>
        <v>0</v>
      </c>
      <c r="P86" s="3">
        <f>MIN('1stR'!K86,'2ndR'!K86,'3rdR'!K86,'4thR'!K86,'5thR'!K86,'6thR'!K86,'7thR'!K86,'8thR'!K86,'9thR'!K86)</f>
        <v>0</v>
      </c>
      <c r="Q86" s="3">
        <f>MIN('1stR'!L86,'2ndR'!L86,'3rdR'!L86,'4thR'!L86,'5thR'!L86,'6thR'!L86,'7thR'!L86,'8thR'!L86,'9thR'!L86)</f>
        <v>0</v>
      </c>
      <c r="R86" s="3">
        <f>MIN('1stR'!M86,'2ndR'!M86,'3rdR'!M86,'4thR'!M86,'5thR'!M86,'6thR'!M86,'7thR'!M86,'8thR'!M86,'9thR'!M86)</f>
        <v>0</v>
      </c>
      <c r="S86" s="3">
        <f>MIN('1stR'!N86,'2ndR'!N86,'3rdR'!N86,'4thR'!N86,'5thR'!N86,'6thR'!N86,'7thR'!N86,'8thR'!N86,'9thR'!N86)</f>
        <v>0</v>
      </c>
      <c r="T86" s="3">
        <f>MIN('1stR'!O86,'2ndR'!O86,'3rdR'!O86,'4thR'!O86,'5thR'!O86,'6thR'!O86,'7thR'!O86,'8thR'!O86,'9thR'!O86)</f>
        <v>0</v>
      </c>
      <c r="U86" s="3">
        <f>MIN('1stR'!P86,'2ndR'!P86,'3rdR'!P86,'4thR'!P86,'5thR'!P86,'6thR'!P86,'7thR'!P86,'8thR'!P86,'9thR'!P86)</f>
        <v>0</v>
      </c>
      <c r="V86" s="3">
        <f>MIN('1stR'!Q86,'2ndR'!Q86,'3rdR'!Q86,'4thR'!Q86,'5thR'!Q86,'6thR'!Q86,'7thR'!Q86,'8thR'!Q86,'9thR'!Q86)</f>
        <v>0</v>
      </c>
      <c r="W86" s="3">
        <f>MIN('1stR'!R86,'2ndR'!R86,'3rdR'!R86,'4thR'!R86,'5thR'!R86,'6thR'!R86,'7thR'!R86,'8thR'!R86,'9thR'!R86)</f>
        <v>0</v>
      </c>
      <c r="X86" s="3">
        <f>MIN('1stR'!S86,'2ndR'!S86,'3rdR'!S86,'4thR'!S86,'5thR'!S86,'6thR'!S86,'7thR'!S86,'8thR'!S86,'9thR'!S86)</f>
        <v>0</v>
      </c>
      <c r="Y86" s="3">
        <f>MIN('1stR'!T86,'2ndR'!T86,'3rdR'!T86,'4thR'!T86,'5thR'!T86,'6thR'!T86,'7thR'!T86,'8thR'!T86,'9thR'!T86)</f>
        <v>0</v>
      </c>
      <c r="Z86" s="11">
        <f t="shared" si="20"/>
        <v>200</v>
      </c>
      <c r="AA86" s="11">
        <f t="shared" si="18"/>
        <v>200.0000086</v>
      </c>
      <c r="AB86" s="11">
        <f>'9thR'!V86</f>
        <v>-1.5</v>
      </c>
      <c r="AC86" s="12">
        <f t="shared" si="21"/>
        <v>200.75</v>
      </c>
      <c r="AD86" s="12">
        <f t="shared" si="19"/>
        <v>200.7500086</v>
      </c>
    </row>
    <row r="87" spans="1:30" x14ac:dyDescent="0.35">
      <c r="A87" s="21">
        <v>81</v>
      </c>
      <c r="B87" s="17">
        <f t="shared" si="14"/>
        <v>81</v>
      </c>
      <c r="C87" s="17">
        <f t="shared" si="15"/>
        <v>81</v>
      </c>
      <c r="D87" s="9">
        <f t="shared" si="16"/>
        <v>34</v>
      </c>
      <c r="E87" s="9">
        <f t="shared" si="17"/>
        <v>34</v>
      </c>
      <c r="F87" s="4" t="str">
        <f>'9thR'!B87</f>
        <v/>
      </c>
      <c r="G87" s="4">
        <f>'9thR'!AA87</f>
        <v>0</v>
      </c>
      <c r="H87" s="3">
        <f>MIN('1stR'!C87,'2ndR'!C87,'3rdR'!C87,'4thR'!C87,'5thR'!C87,'6thR'!C87,'7thR'!C87,'8thR'!C87,'9thR'!C87)</f>
        <v>0</v>
      </c>
      <c r="I87" s="3">
        <f>MIN('1stR'!D87,'2ndR'!D87,'3rdR'!D87,'4thR'!D87,'5thR'!D87,'6thR'!D87,'7thR'!D87,'8thR'!D87,'9thR'!D87)</f>
        <v>0</v>
      </c>
      <c r="J87" s="3">
        <f>MIN('1stR'!E87,'2ndR'!E87,'3rdR'!E87,'4thR'!E87,'5thR'!E87,'6thR'!E87,'7thR'!E87,'8thR'!E87,'9thR'!E87)</f>
        <v>0</v>
      </c>
      <c r="K87" s="3">
        <f>MIN('1stR'!F87,'2ndR'!F87,'3rdR'!F87,'4thR'!F87,'5thR'!F87,'6thR'!F87,'7thR'!F87,'8thR'!F87,'9thR'!F87)</f>
        <v>0</v>
      </c>
      <c r="L87" s="3">
        <f>MIN('1stR'!G87,'2ndR'!G87,'3rdR'!G87,'4thR'!G87,'5thR'!G87,'6thR'!G87,'7thR'!G87,'8thR'!G87,'9thR'!G87)</f>
        <v>0</v>
      </c>
      <c r="M87" s="3">
        <f>MIN('1stR'!H87,'2ndR'!H87,'3rdR'!H87,'4thR'!H87,'5thR'!H87,'6thR'!H87,'7thR'!H87,'8thR'!H87,'9thR'!H87)</f>
        <v>0</v>
      </c>
      <c r="N87" s="3">
        <f>MIN('1stR'!I87,'2ndR'!I87,'3rdR'!I87,'4thR'!I87,'5thR'!I87,'6thR'!I87,'7thR'!I87,'8thR'!I87,'9thR'!I87)</f>
        <v>0</v>
      </c>
      <c r="O87" s="3">
        <f>MIN('1stR'!J87,'2ndR'!J87,'3rdR'!J87,'4thR'!J87,'5thR'!J87,'6thR'!J87,'7thR'!J87,'8thR'!J87,'9thR'!J87)</f>
        <v>0</v>
      </c>
      <c r="P87" s="3">
        <f>MIN('1stR'!K87,'2ndR'!K87,'3rdR'!K87,'4thR'!K87,'5thR'!K87,'6thR'!K87,'7thR'!K87,'8thR'!K87,'9thR'!K87)</f>
        <v>0</v>
      </c>
      <c r="Q87" s="3">
        <f>MIN('1stR'!L87,'2ndR'!L87,'3rdR'!L87,'4thR'!L87,'5thR'!L87,'6thR'!L87,'7thR'!L87,'8thR'!L87,'9thR'!L87)</f>
        <v>0</v>
      </c>
      <c r="R87" s="3">
        <f>MIN('1stR'!M87,'2ndR'!M87,'3rdR'!M87,'4thR'!M87,'5thR'!M87,'6thR'!M87,'7thR'!M87,'8thR'!M87,'9thR'!M87)</f>
        <v>0</v>
      </c>
      <c r="S87" s="3">
        <f>MIN('1stR'!N87,'2ndR'!N87,'3rdR'!N87,'4thR'!N87,'5thR'!N87,'6thR'!N87,'7thR'!N87,'8thR'!N87,'9thR'!N87)</f>
        <v>0</v>
      </c>
      <c r="T87" s="3">
        <f>MIN('1stR'!O87,'2ndR'!O87,'3rdR'!O87,'4thR'!O87,'5thR'!O87,'6thR'!O87,'7thR'!O87,'8thR'!O87,'9thR'!O87)</f>
        <v>0</v>
      </c>
      <c r="U87" s="3">
        <f>MIN('1stR'!P87,'2ndR'!P87,'3rdR'!P87,'4thR'!P87,'5thR'!P87,'6thR'!P87,'7thR'!P87,'8thR'!P87,'9thR'!P87)</f>
        <v>0</v>
      </c>
      <c r="V87" s="3">
        <f>MIN('1stR'!Q87,'2ndR'!Q87,'3rdR'!Q87,'4thR'!Q87,'5thR'!Q87,'6thR'!Q87,'7thR'!Q87,'8thR'!Q87,'9thR'!Q87)</f>
        <v>0</v>
      </c>
      <c r="W87" s="3">
        <f>MIN('1stR'!R87,'2ndR'!R87,'3rdR'!R87,'4thR'!R87,'5thR'!R87,'6thR'!R87,'7thR'!R87,'8thR'!R87,'9thR'!R87)</f>
        <v>0</v>
      </c>
      <c r="X87" s="3">
        <f>MIN('1stR'!S87,'2ndR'!S87,'3rdR'!S87,'4thR'!S87,'5thR'!S87,'6thR'!S87,'7thR'!S87,'8thR'!S87,'9thR'!S87)</f>
        <v>0</v>
      </c>
      <c r="Y87" s="3">
        <f>MIN('1stR'!T87,'2ndR'!T87,'3rdR'!T87,'4thR'!T87,'5thR'!T87,'6thR'!T87,'7thR'!T87,'8thR'!T87,'9thR'!T87)</f>
        <v>0</v>
      </c>
      <c r="Z87" s="11">
        <f t="shared" si="20"/>
        <v>200</v>
      </c>
      <c r="AA87" s="11">
        <f t="shared" si="18"/>
        <v>200.0000087</v>
      </c>
      <c r="AB87" s="11">
        <f>'9thR'!V87</f>
        <v>-1.5</v>
      </c>
      <c r="AC87" s="12">
        <f t="shared" si="21"/>
        <v>200.75</v>
      </c>
      <c r="AD87" s="12">
        <f t="shared" si="19"/>
        <v>200.7500087</v>
      </c>
    </row>
    <row r="88" spans="1:30" x14ac:dyDescent="0.35">
      <c r="A88" s="21">
        <v>82</v>
      </c>
      <c r="B88" s="17">
        <f t="shared" si="14"/>
        <v>82</v>
      </c>
      <c r="C88" s="17">
        <f t="shared" si="15"/>
        <v>82</v>
      </c>
      <c r="D88" s="9">
        <f t="shared" si="16"/>
        <v>34</v>
      </c>
      <c r="E88" s="9">
        <f t="shared" si="17"/>
        <v>34</v>
      </c>
      <c r="F88" s="4" t="str">
        <f>'9thR'!B88</f>
        <v/>
      </c>
      <c r="G88" s="4">
        <f>'9thR'!AA88</f>
        <v>0</v>
      </c>
      <c r="H88" s="3">
        <f>MIN('1stR'!C88,'2ndR'!C88,'3rdR'!C88,'4thR'!C88,'5thR'!C88,'6thR'!C88,'7thR'!C88,'8thR'!C88,'9thR'!C88)</f>
        <v>0</v>
      </c>
      <c r="I88" s="3">
        <f>MIN('1stR'!D88,'2ndR'!D88,'3rdR'!D88,'4thR'!D88,'5thR'!D88,'6thR'!D88,'7thR'!D88,'8thR'!D88,'9thR'!D88)</f>
        <v>0</v>
      </c>
      <c r="J88" s="3">
        <f>MIN('1stR'!E88,'2ndR'!E88,'3rdR'!E88,'4thR'!E88,'5thR'!E88,'6thR'!E88,'7thR'!E88,'8thR'!E88,'9thR'!E88)</f>
        <v>0</v>
      </c>
      <c r="K88" s="3">
        <f>MIN('1stR'!F88,'2ndR'!F88,'3rdR'!F88,'4thR'!F88,'5thR'!F88,'6thR'!F88,'7thR'!F88,'8thR'!F88,'9thR'!F88)</f>
        <v>0</v>
      </c>
      <c r="L88" s="3">
        <f>MIN('1stR'!G88,'2ndR'!G88,'3rdR'!G88,'4thR'!G88,'5thR'!G88,'6thR'!G88,'7thR'!G88,'8thR'!G88,'9thR'!G88)</f>
        <v>0</v>
      </c>
      <c r="M88" s="3">
        <f>MIN('1stR'!H88,'2ndR'!H88,'3rdR'!H88,'4thR'!H88,'5thR'!H88,'6thR'!H88,'7thR'!H88,'8thR'!H88,'9thR'!H88)</f>
        <v>0</v>
      </c>
      <c r="N88" s="3">
        <f>MIN('1stR'!I88,'2ndR'!I88,'3rdR'!I88,'4thR'!I88,'5thR'!I88,'6thR'!I88,'7thR'!I88,'8thR'!I88,'9thR'!I88)</f>
        <v>0</v>
      </c>
      <c r="O88" s="3">
        <f>MIN('1stR'!J88,'2ndR'!J88,'3rdR'!J88,'4thR'!J88,'5thR'!J88,'6thR'!J88,'7thR'!J88,'8thR'!J88,'9thR'!J88)</f>
        <v>0</v>
      </c>
      <c r="P88" s="3">
        <f>MIN('1stR'!K88,'2ndR'!K88,'3rdR'!K88,'4thR'!K88,'5thR'!K88,'6thR'!K88,'7thR'!K88,'8thR'!K88,'9thR'!K88)</f>
        <v>0</v>
      </c>
      <c r="Q88" s="3">
        <f>MIN('1stR'!L88,'2ndR'!L88,'3rdR'!L88,'4thR'!L88,'5thR'!L88,'6thR'!L88,'7thR'!L88,'8thR'!L88,'9thR'!L88)</f>
        <v>0</v>
      </c>
      <c r="R88" s="3">
        <f>MIN('1stR'!M88,'2ndR'!M88,'3rdR'!M88,'4thR'!M88,'5thR'!M88,'6thR'!M88,'7thR'!M88,'8thR'!M88,'9thR'!M88)</f>
        <v>0</v>
      </c>
      <c r="S88" s="3">
        <f>MIN('1stR'!N88,'2ndR'!N88,'3rdR'!N88,'4thR'!N88,'5thR'!N88,'6thR'!N88,'7thR'!N88,'8thR'!N88,'9thR'!N88)</f>
        <v>0</v>
      </c>
      <c r="T88" s="3">
        <f>MIN('1stR'!O88,'2ndR'!O88,'3rdR'!O88,'4thR'!O88,'5thR'!O88,'6thR'!O88,'7thR'!O88,'8thR'!O88,'9thR'!O88)</f>
        <v>0</v>
      </c>
      <c r="U88" s="3">
        <f>MIN('1stR'!P88,'2ndR'!P88,'3rdR'!P88,'4thR'!P88,'5thR'!P88,'6thR'!P88,'7thR'!P88,'8thR'!P88,'9thR'!P88)</f>
        <v>0</v>
      </c>
      <c r="V88" s="3">
        <f>MIN('1stR'!Q88,'2ndR'!Q88,'3rdR'!Q88,'4thR'!Q88,'5thR'!Q88,'6thR'!Q88,'7thR'!Q88,'8thR'!Q88,'9thR'!Q88)</f>
        <v>0</v>
      </c>
      <c r="W88" s="3">
        <f>MIN('1stR'!R88,'2ndR'!R88,'3rdR'!R88,'4thR'!R88,'5thR'!R88,'6thR'!R88,'7thR'!R88,'8thR'!R88,'9thR'!R88)</f>
        <v>0</v>
      </c>
      <c r="X88" s="3">
        <f>MIN('1stR'!S88,'2ndR'!S88,'3rdR'!S88,'4thR'!S88,'5thR'!S88,'6thR'!S88,'7thR'!S88,'8thR'!S88,'9thR'!S88)</f>
        <v>0</v>
      </c>
      <c r="Y88" s="3">
        <f>MIN('1stR'!T88,'2ndR'!T88,'3rdR'!T88,'4thR'!T88,'5thR'!T88,'6thR'!T88,'7thR'!T88,'8thR'!T88,'9thR'!T88)</f>
        <v>0</v>
      </c>
      <c r="Z88" s="11">
        <f t="shared" si="20"/>
        <v>200</v>
      </c>
      <c r="AA88" s="11">
        <f t="shared" si="18"/>
        <v>200.00000879999999</v>
      </c>
      <c r="AB88" s="11">
        <f>'9thR'!V88</f>
        <v>-1.5</v>
      </c>
      <c r="AC88" s="12">
        <f t="shared" si="21"/>
        <v>200.75</v>
      </c>
      <c r="AD88" s="12">
        <f t="shared" si="19"/>
        <v>200.75000879999999</v>
      </c>
    </row>
    <row r="89" spans="1:30" x14ac:dyDescent="0.35">
      <c r="A89" s="21">
        <v>83</v>
      </c>
      <c r="B89" s="17">
        <f t="shared" si="14"/>
        <v>83</v>
      </c>
      <c r="C89" s="17">
        <f t="shared" si="15"/>
        <v>83</v>
      </c>
      <c r="D89" s="9">
        <f t="shared" si="16"/>
        <v>34</v>
      </c>
      <c r="E89" s="9">
        <f t="shared" si="17"/>
        <v>34</v>
      </c>
      <c r="F89" s="4" t="str">
        <f>'9thR'!B89</f>
        <v/>
      </c>
      <c r="G89" s="4">
        <f>'9thR'!AA89</f>
        <v>0</v>
      </c>
      <c r="H89" s="3">
        <f>MIN('1stR'!C89,'2ndR'!C89,'3rdR'!C89,'4thR'!C89,'5thR'!C89,'6thR'!C89,'7thR'!C89,'8thR'!C89,'9thR'!C89)</f>
        <v>0</v>
      </c>
      <c r="I89" s="3">
        <f>MIN('1stR'!D89,'2ndR'!D89,'3rdR'!D89,'4thR'!D89,'5thR'!D89,'6thR'!D89,'7thR'!D89,'8thR'!D89,'9thR'!D89)</f>
        <v>0</v>
      </c>
      <c r="J89" s="3">
        <f>MIN('1stR'!E89,'2ndR'!E89,'3rdR'!E89,'4thR'!E89,'5thR'!E89,'6thR'!E89,'7thR'!E89,'8thR'!E89,'9thR'!E89)</f>
        <v>0</v>
      </c>
      <c r="K89" s="3">
        <f>MIN('1stR'!F89,'2ndR'!F89,'3rdR'!F89,'4thR'!F89,'5thR'!F89,'6thR'!F89,'7thR'!F89,'8thR'!F89,'9thR'!F89)</f>
        <v>0</v>
      </c>
      <c r="L89" s="3">
        <f>MIN('1stR'!G89,'2ndR'!G89,'3rdR'!G89,'4thR'!G89,'5thR'!G89,'6thR'!G89,'7thR'!G89,'8thR'!G89,'9thR'!G89)</f>
        <v>0</v>
      </c>
      <c r="M89" s="3">
        <f>MIN('1stR'!H89,'2ndR'!H89,'3rdR'!H89,'4thR'!H89,'5thR'!H89,'6thR'!H89,'7thR'!H89,'8thR'!H89,'9thR'!H89)</f>
        <v>0</v>
      </c>
      <c r="N89" s="3">
        <f>MIN('1stR'!I89,'2ndR'!I89,'3rdR'!I89,'4thR'!I89,'5thR'!I89,'6thR'!I89,'7thR'!I89,'8thR'!I89,'9thR'!I89)</f>
        <v>0</v>
      </c>
      <c r="O89" s="3">
        <f>MIN('1stR'!J89,'2ndR'!J89,'3rdR'!J89,'4thR'!J89,'5thR'!J89,'6thR'!J89,'7thR'!J89,'8thR'!J89,'9thR'!J89)</f>
        <v>0</v>
      </c>
      <c r="P89" s="3">
        <f>MIN('1stR'!K89,'2ndR'!K89,'3rdR'!K89,'4thR'!K89,'5thR'!K89,'6thR'!K89,'7thR'!K89,'8thR'!K89,'9thR'!K89)</f>
        <v>0</v>
      </c>
      <c r="Q89" s="3">
        <f>MIN('1stR'!L89,'2ndR'!L89,'3rdR'!L89,'4thR'!L89,'5thR'!L89,'6thR'!L89,'7thR'!L89,'8thR'!L89,'9thR'!L89)</f>
        <v>0</v>
      </c>
      <c r="R89" s="3">
        <f>MIN('1stR'!M89,'2ndR'!M89,'3rdR'!M89,'4thR'!M89,'5thR'!M89,'6thR'!M89,'7thR'!M89,'8thR'!M89,'9thR'!M89)</f>
        <v>0</v>
      </c>
      <c r="S89" s="3">
        <f>MIN('1stR'!N89,'2ndR'!N89,'3rdR'!N89,'4thR'!N89,'5thR'!N89,'6thR'!N89,'7thR'!N89,'8thR'!N89,'9thR'!N89)</f>
        <v>0</v>
      </c>
      <c r="T89" s="3">
        <f>MIN('1stR'!O89,'2ndR'!O89,'3rdR'!O89,'4thR'!O89,'5thR'!O89,'6thR'!O89,'7thR'!O89,'8thR'!O89,'9thR'!O89)</f>
        <v>0</v>
      </c>
      <c r="U89" s="3">
        <f>MIN('1stR'!P89,'2ndR'!P89,'3rdR'!P89,'4thR'!P89,'5thR'!P89,'6thR'!P89,'7thR'!P89,'8thR'!P89,'9thR'!P89)</f>
        <v>0</v>
      </c>
      <c r="V89" s="3">
        <f>MIN('1stR'!Q89,'2ndR'!Q89,'3rdR'!Q89,'4thR'!Q89,'5thR'!Q89,'6thR'!Q89,'7thR'!Q89,'8thR'!Q89,'9thR'!Q89)</f>
        <v>0</v>
      </c>
      <c r="W89" s="3">
        <f>MIN('1stR'!R89,'2ndR'!R89,'3rdR'!R89,'4thR'!R89,'5thR'!R89,'6thR'!R89,'7thR'!R89,'8thR'!R89,'9thR'!R89)</f>
        <v>0</v>
      </c>
      <c r="X89" s="3">
        <f>MIN('1stR'!S89,'2ndR'!S89,'3rdR'!S89,'4thR'!S89,'5thR'!S89,'6thR'!S89,'7thR'!S89,'8thR'!S89,'9thR'!S89)</f>
        <v>0</v>
      </c>
      <c r="Y89" s="3">
        <f>MIN('1stR'!T89,'2ndR'!T89,'3rdR'!T89,'4thR'!T89,'5thR'!T89,'6thR'!T89,'7thR'!T89,'8thR'!T89,'9thR'!T89)</f>
        <v>0</v>
      </c>
      <c r="Z89" s="11">
        <f t="shared" si="20"/>
        <v>200</v>
      </c>
      <c r="AA89" s="11">
        <f t="shared" si="18"/>
        <v>200.00000890000001</v>
      </c>
      <c r="AB89" s="11">
        <f>'9thR'!V89</f>
        <v>-1.5</v>
      </c>
      <c r="AC89" s="12">
        <f t="shared" si="21"/>
        <v>200.75</v>
      </c>
      <c r="AD89" s="12">
        <f t="shared" si="19"/>
        <v>200.75000890000001</v>
      </c>
    </row>
    <row r="90" spans="1:30" x14ac:dyDescent="0.35">
      <c r="A90" s="21">
        <v>84</v>
      </c>
      <c r="B90" s="17">
        <f t="shared" si="14"/>
        <v>84</v>
      </c>
      <c r="C90" s="17">
        <f t="shared" si="15"/>
        <v>84</v>
      </c>
      <c r="D90" s="9">
        <f t="shared" si="16"/>
        <v>34</v>
      </c>
      <c r="E90" s="9">
        <f t="shared" si="17"/>
        <v>34</v>
      </c>
      <c r="F90" s="4" t="str">
        <f>'9thR'!B90</f>
        <v/>
      </c>
      <c r="G90" s="4">
        <f>'9thR'!AA90</f>
        <v>0</v>
      </c>
      <c r="H90" s="3">
        <f>MIN('1stR'!C90,'2ndR'!C90,'3rdR'!C90,'4thR'!C90,'5thR'!C90,'6thR'!C90,'7thR'!C90,'8thR'!C90,'9thR'!C90)</f>
        <v>0</v>
      </c>
      <c r="I90" s="3">
        <f>MIN('1stR'!D90,'2ndR'!D90,'3rdR'!D90,'4thR'!D90,'5thR'!D90,'6thR'!D90,'7thR'!D90,'8thR'!D90,'9thR'!D90)</f>
        <v>0</v>
      </c>
      <c r="J90" s="3">
        <f>MIN('1stR'!E90,'2ndR'!E90,'3rdR'!E90,'4thR'!E90,'5thR'!E90,'6thR'!E90,'7thR'!E90,'8thR'!E90,'9thR'!E90)</f>
        <v>0</v>
      </c>
      <c r="K90" s="3">
        <f>MIN('1stR'!F90,'2ndR'!F90,'3rdR'!F90,'4thR'!F90,'5thR'!F90,'6thR'!F90,'7thR'!F90,'8thR'!F90,'9thR'!F90)</f>
        <v>0</v>
      </c>
      <c r="L90" s="3">
        <f>MIN('1stR'!G90,'2ndR'!G90,'3rdR'!G90,'4thR'!G90,'5thR'!G90,'6thR'!G90,'7thR'!G90,'8thR'!G90,'9thR'!G90)</f>
        <v>0</v>
      </c>
      <c r="M90" s="3">
        <f>MIN('1stR'!H90,'2ndR'!H90,'3rdR'!H90,'4thR'!H90,'5thR'!H90,'6thR'!H90,'7thR'!H90,'8thR'!H90,'9thR'!H90)</f>
        <v>0</v>
      </c>
      <c r="N90" s="3">
        <f>MIN('1stR'!I90,'2ndR'!I90,'3rdR'!I90,'4thR'!I90,'5thR'!I90,'6thR'!I90,'7thR'!I90,'8thR'!I90,'9thR'!I90)</f>
        <v>0</v>
      </c>
      <c r="O90" s="3">
        <f>MIN('1stR'!J90,'2ndR'!J90,'3rdR'!J90,'4thR'!J90,'5thR'!J90,'6thR'!J90,'7thR'!J90,'8thR'!J90,'9thR'!J90)</f>
        <v>0</v>
      </c>
      <c r="P90" s="3">
        <f>MIN('1stR'!K90,'2ndR'!K90,'3rdR'!K90,'4thR'!K90,'5thR'!K90,'6thR'!K90,'7thR'!K90,'8thR'!K90,'9thR'!K90)</f>
        <v>0</v>
      </c>
      <c r="Q90" s="3">
        <f>MIN('1stR'!L90,'2ndR'!L90,'3rdR'!L90,'4thR'!L90,'5thR'!L90,'6thR'!L90,'7thR'!L90,'8thR'!L90,'9thR'!L90)</f>
        <v>0</v>
      </c>
      <c r="R90" s="3">
        <f>MIN('1stR'!M90,'2ndR'!M90,'3rdR'!M90,'4thR'!M90,'5thR'!M90,'6thR'!M90,'7thR'!M90,'8thR'!M90,'9thR'!M90)</f>
        <v>0</v>
      </c>
      <c r="S90" s="3">
        <f>MIN('1stR'!N90,'2ndR'!N90,'3rdR'!N90,'4thR'!N90,'5thR'!N90,'6thR'!N90,'7thR'!N90,'8thR'!N90,'9thR'!N90)</f>
        <v>0</v>
      </c>
      <c r="T90" s="3">
        <f>MIN('1stR'!O90,'2ndR'!O90,'3rdR'!O90,'4thR'!O90,'5thR'!O90,'6thR'!O90,'7thR'!O90,'8thR'!O90,'9thR'!O90)</f>
        <v>0</v>
      </c>
      <c r="U90" s="3">
        <f>MIN('1stR'!P90,'2ndR'!P90,'3rdR'!P90,'4thR'!P90,'5thR'!P90,'6thR'!P90,'7thR'!P90,'8thR'!P90,'9thR'!P90)</f>
        <v>0</v>
      </c>
      <c r="V90" s="3">
        <f>MIN('1stR'!Q90,'2ndR'!Q90,'3rdR'!Q90,'4thR'!Q90,'5thR'!Q90,'6thR'!Q90,'7thR'!Q90,'8thR'!Q90,'9thR'!Q90)</f>
        <v>0</v>
      </c>
      <c r="W90" s="3">
        <f>MIN('1stR'!R90,'2ndR'!R90,'3rdR'!R90,'4thR'!R90,'5thR'!R90,'6thR'!R90,'7thR'!R90,'8thR'!R90,'9thR'!R90)</f>
        <v>0</v>
      </c>
      <c r="X90" s="3">
        <f>MIN('1stR'!S90,'2ndR'!S90,'3rdR'!S90,'4thR'!S90,'5thR'!S90,'6thR'!S90,'7thR'!S90,'8thR'!S90,'9thR'!S90)</f>
        <v>0</v>
      </c>
      <c r="Y90" s="3">
        <f>MIN('1stR'!T90,'2ndR'!T90,'3rdR'!T90,'4thR'!T90,'5thR'!T90,'6thR'!T90,'7thR'!T90,'8thR'!T90,'9thR'!T90)</f>
        <v>0</v>
      </c>
      <c r="Z90" s="11">
        <f t="shared" si="20"/>
        <v>200</v>
      </c>
      <c r="AA90" s="11">
        <f t="shared" si="18"/>
        <v>200.00000900000001</v>
      </c>
      <c r="AB90" s="11">
        <f>'9thR'!V90</f>
        <v>-1.5</v>
      </c>
      <c r="AC90" s="12">
        <f t="shared" si="21"/>
        <v>200.75</v>
      </c>
      <c r="AD90" s="12">
        <f t="shared" si="19"/>
        <v>200.75000900000001</v>
      </c>
    </row>
    <row r="91" spans="1:30" x14ac:dyDescent="0.35">
      <c r="A91" s="21">
        <v>85</v>
      </c>
      <c r="B91" s="17">
        <f t="shared" si="14"/>
        <v>85</v>
      </c>
      <c r="C91" s="17">
        <f t="shared" si="15"/>
        <v>85</v>
      </c>
      <c r="D91" s="9">
        <f t="shared" si="16"/>
        <v>34</v>
      </c>
      <c r="E91" s="9">
        <f t="shared" si="17"/>
        <v>34</v>
      </c>
      <c r="F91" s="4" t="str">
        <f>'9thR'!B91</f>
        <v/>
      </c>
      <c r="G91" s="4">
        <f>'9thR'!AA91</f>
        <v>0</v>
      </c>
      <c r="H91" s="3">
        <f>MIN('1stR'!C91,'2ndR'!C91,'3rdR'!C91,'4thR'!C91,'5thR'!C91,'6thR'!C91,'7thR'!C91,'8thR'!C91,'9thR'!C91)</f>
        <v>0</v>
      </c>
      <c r="I91" s="3">
        <f>MIN('1stR'!D91,'2ndR'!D91,'3rdR'!D91,'4thR'!D91,'5thR'!D91,'6thR'!D91,'7thR'!D91,'8thR'!D91,'9thR'!D91)</f>
        <v>0</v>
      </c>
      <c r="J91" s="3">
        <f>MIN('1stR'!E91,'2ndR'!E91,'3rdR'!E91,'4thR'!E91,'5thR'!E91,'6thR'!E91,'7thR'!E91,'8thR'!E91,'9thR'!E91)</f>
        <v>0</v>
      </c>
      <c r="K91" s="3">
        <f>MIN('1stR'!F91,'2ndR'!F91,'3rdR'!F91,'4thR'!F91,'5thR'!F91,'6thR'!F91,'7thR'!F91,'8thR'!F91,'9thR'!F91)</f>
        <v>0</v>
      </c>
      <c r="L91" s="3">
        <f>MIN('1stR'!G91,'2ndR'!G91,'3rdR'!G91,'4thR'!G91,'5thR'!G91,'6thR'!G91,'7thR'!G91,'8thR'!G91,'9thR'!G91)</f>
        <v>0</v>
      </c>
      <c r="M91" s="3">
        <f>MIN('1stR'!H91,'2ndR'!H91,'3rdR'!H91,'4thR'!H91,'5thR'!H91,'6thR'!H91,'7thR'!H91,'8thR'!H91,'9thR'!H91)</f>
        <v>0</v>
      </c>
      <c r="N91" s="3">
        <f>MIN('1stR'!I91,'2ndR'!I91,'3rdR'!I91,'4thR'!I91,'5thR'!I91,'6thR'!I91,'7thR'!I91,'8thR'!I91,'9thR'!I91)</f>
        <v>0</v>
      </c>
      <c r="O91" s="3">
        <f>MIN('1stR'!J91,'2ndR'!J91,'3rdR'!J91,'4thR'!J91,'5thR'!J91,'6thR'!J91,'7thR'!J91,'8thR'!J91,'9thR'!J91)</f>
        <v>0</v>
      </c>
      <c r="P91" s="3">
        <f>MIN('1stR'!K91,'2ndR'!K91,'3rdR'!K91,'4thR'!K91,'5thR'!K91,'6thR'!K91,'7thR'!K91,'8thR'!K91,'9thR'!K91)</f>
        <v>0</v>
      </c>
      <c r="Q91" s="3">
        <f>MIN('1stR'!L91,'2ndR'!L91,'3rdR'!L91,'4thR'!L91,'5thR'!L91,'6thR'!L91,'7thR'!L91,'8thR'!L91,'9thR'!L91)</f>
        <v>0</v>
      </c>
      <c r="R91" s="3">
        <f>MIN('1stR'!M91,'2ndR'!M91,'3rdR'!M91,'4thR'!M91,'5thR'!M91,'6thR'!M91,'7thR'!M91,'8thR'!M91,'9thR'!M91)</f>
        <v>0</v>
      </c>
      <c r="S91" s="3">
        <f>MIN('1stR'!N91,'2ndR'!N91,'3rdR'!N91,'4thR'!N91,'5thR'!N91,'6thR'!N91,'7thR'!N91,'8thR'!N91,'9thR'!N91)</f>
        <v>0</v>
      </c>
      <c r="T91" s="3">
        <f>MIN('1stR'!O91,'2ndR'!O91,'3rdR'!O91,'4thR'!O91,'5thR'!O91,'6thR'!O91,'7thR'!O91,'8thR'!O91,'9thR'!O91)</f>
        <v>0</v>
      </c>
      <c r="U91" s="3">
        <f>MIN('1stR'!P91,'2ndR'!P91,'3rdR'!P91,'4thR'!P91,'5thR'!P91,'6thR'!P91,'7thR'!P91,'8thR'!P91,'9thR'!P91)</f>
        <v>0</v>
      </c>
      <c r="V91" s="3">
        <f>MIN('1stR'!Q91,'2ndR'!Q91,'3rdR'!Q91,'4thR'!Q91,'5thR'!Q91,'6thR'!Q91,'7thR'!Q91,'8thR'!Q91,'9thR'!Q91)</f>
        <v>0</v>
      </c>
      <c r="W91" s="3">
        <f>MIN('1stR'!R91,'2ndR'!R91,'3rdR'!R91,'4thR'!R91,'5thR'!R91,'6thR'!R91,'7thR'!R91,'8thR'!R91,'9thR'!R91)</f>
        <v>0</v>
      </c>
      <c r="X91" s="3">
        <f>MIN('1stR'!S91,'2ndR'!S91,'3rdR'!S91,'4thR'!S91,'5thR'!S91,'6thR'!S91,'7thR'!S91,'8thR'!S91,'9thR'!S91)</f>
        <v>0</v>
      </c>
      <c r="Y91" s="3">
        <f>MIN('1stR'!T91,'2ndR'!T91,'3rdR'!T91,'4thR'!T91,'5thR'!T91,'6thR'!T91,'7thR'!T91,'8thR'!T91,'9thR'!T91)</f>
        <v>0</v>
      </c>
      <c r="Z91" s="11">
        <f t="shared" si="20"/>
        <v>200</v>
      </c>
      <c r="AA91" s="11">
        <f t="shared" si="18"/>
        <v>200.0000091</v>
      </c>
      <c r="AB91" s="11">
        <f>'9thR'!V91</f>
        <v>-1.5</v>
      </c>
      <c r="AC91" s="12">
        <f t="shared" si="21"/>
        <v>200.75</v>
      </c>
      <c r="AD91" s="12">
        <f t="shared" si="19"/>
        <v>200.7500091</v>
      </c>
    </row>
    <row r="92" spans="1:30" x14ac:dyDescent="0.35">
      <c r="A92" s="21">
        <v>86</v>
      </c>
      <c r="B92" s="17">
        <f t="shared" si="14"/>
        <v>86</v>
      </c>
      <c r="C92" s="17">
        <f t="shared" si="15"/>
        <v>86</v>
      </c>
      <c r="D92" s="9">
        <f t="shared" si="16"/>
        <v>34</v>
      </c>
      <c r="E92" s="9">
        <f t="shared" si="17"/>
        <v>34</v>
      </c>
      <c r="F92" s="4" t="str">
        <f>'9thR'!B92</f>
        <v/>
      </c>
      <c r="G92" s="4">
        <f>'9thR'!AA92</f>
        <v>0</v>
      </c>
      <c r="H92" s="3">
        <f>MIN('1stR'!C92,'2ndR'!C92,'3rdR'!C92,'4thR'!C92,'5thR'!C92,'6thR'!C92,'7thR'!C92,'8thR'!C92,'9thR'!C92)</f>
        <v>0</v>
      </c>
      <c r="I92" s="3">
        <f>MIN('1stR'!D92,'2ndR'!D92,'3rdR'!D92,'4thR'!D92,'5thR'!D92,'6thR'!D92,'7thR'!D92,'8thR'!D92,'9thR'!D92)</f>
        <v>0</v>
      </c>
      <c r="J92" s="3">
        <f>MIN('1stR'!E92,'2ndR'!E92,'3rdR'!E92,'4thR'!E92,'5thR'!E92,'6thR'!E92,'7thR'!E92,'8thR'!E92,'9thR'!E92)</f>
        <v>0</v>
      </c>
      <c r="K92" s="3">
        <f>MIN('1stR'!F92,'2ndR'!F92,'3rdR'!F92,'4thR'!F92,'5thR'!F92,'6thR'!F92,'7thR'!F92,'8thR'!F92,'9thR'!F92)</f>
        <v>0</v>
      </c>
      <c r="L92" s="3">
        <f>MIN('1stR'!G92,'2ndR'!G92,'3rdR'!G92,'4thR'!G92,'5thR'!G92,'6thR'!G92,'7thR'!G92,'8thR'!G92,'9thR'!G92)</f>
        <v>0</v>
      </c>
      <c r="M92" s="3">
        <f>MIN('1stR'!H92,'2ndR'!H92,'3rdR'!H92,'4thR'!H92,'5thR'!H92,'6thR'!H92,'7thR'!H92,'8thR'!H92,'9thR'!H92)</f>
        <v>0</v>
      </c>
      <c r="N92" s="3">
        <f>MIN('1stR'!I92,'2ndR'!I92,'3rdR'!I92,'4thR'!I92,'5thR'!I92,'6thR'!I92,'7thR'!I92,'8thR'!I92,'9thR'!I92)</f>
        <v>0</v>
      </c>
      <c r="O92" s="3">
        <f>MIN('1stR'!J92,'2ndR'!J92,'3rdR'!J92,'4thR'!J92,'5thR'!J92,'6thR'!J92,'7thR'!J92,'8thR'!J92,'9thR'!J92)</f>
        <v>0</v>
      </c>
      <c r="P92" s="3">
        <f>MIN('1stR'!K92,'2ndR'!K92,'3rdR'!K92,'4thR'!K92,'5thR'!K92,'6thR'!K92,'7thR'!K92,'8thR'!K92,'9thR'!K92)</f>
        <v>0</v>
      </c>
      <c r="Q92" s="3">
        <f>MIN('1stR'!L92,'2ndR'!L92,'3rdR'!L92,'4thR'!L92,'5thR'!L92,'6thR'!L92,'7thR'!L92,'8thR'!L92,'9thR'!L92)</f>
        <v>0</v>
      </c>
      <c r="R92" s="3">
        <f>MIN('1stR'!M92,'2ndR'!M92,'3rdR'!M92,'4thR'!M92,'5thR'!M92,'6thR'!M92,'7thR'!M92,'8thR'!M92,'9thR'!M92)</f>
        <v>0</v>
      </c>
      <c r="S92" s="3">
        <f>MIN('1stR'!N92,'2ndR'!N92,'3rdR'!N92,'4thR'!N92,'5thR'!N92,'6thR'!N92,'7thR'!N92,'8thR'!N92,'9thR'!N92)</f>
        <v>0</v>
      </c>
      <c r="T92" s="3">
        <f>MIN('1stR'!O92,'2ndR'!O92,'3rdR'!O92,'4thR'!O92,'5thR'!O92,'6thR'!O92,'7thR'!O92,'8thR'!O92,'9thR'!O92)</f>
        <v>0</v>
      </c>
      <c r="U92" s="3">
        <f>MIN('1stR'!P92,'2ndR'!P92,'3rdR'!P92,'4thR'!P92,'5thR'!P92,'6thR'!P92,'7thR'!P92,'8thR'!P92,'9thR'!P92)</f>
        <v>0</v>
      </c>
      <c r="V92" s="3">
        <f>MIN('1stR'!Q92,'2ndR'!Q92,'3rdR'!Q92,'4thR'!Q92,'5thR'!Q92,'6thR'!Q92,'7thR'!Q92,'8thR'!Q92,'9thR'!Q92)</f>
        <v>0</v>
      </c>
      <c r="W92" s="3">
        <f>MIN('1stR'!R92,'2ndR'!R92,'3rdR'!R92,'4thR'!R92,'5thR'!R92,'6thR'!R92,'7thR'!R92,'8thR'!R92,'9thR'!R92)</f>
        <v>0</v>
      </c>
      <c r="X92" s="3">
        <f>MIN('1stR'!S92,'2ndR'!S92,'3rdR'!S92,'4thR'!S92,'5thR'!S92,'6thR'!S92,'7thR'!S92,'8thR'!S92,'9thR'!S92)</f>
        <v>0</v>
      </c>
      <c r="Y92" s="3">
        <f>MIN('1stR'!T92,'2ndR'!T92,'3rdR'!T92,'4thR'!T92,'5thR'!T92,'6thR'!T92,'7thR'!T92,'8thR'!T92,'9thR'!T92)</f>
        <v>0</v>
      </c>
      <c r="Z92" s="11">
        <f t="shared" si="20"/>
        <v>200</v>
      </c>
      <c r="AA92" s="11">
        <f t="shared" si="18"/>
        <v>200.00000919999999</v>
      </c>
      <c r="AB92" s="11">
        <f>'9thR'!V92</f>
        <v>-1.5</v>
      </c>
      <c r="AC92" s="12">
        <f t="shared" si="21"/>
        <v>200.75</v>
      </c>
      <c r="AD92" s="12">
        <f t="shared" si="19"/>
        <v>200.75000919999999</v>
      </c>
    </row>
    <row r="93" spans="1:30" x14ac:dyDescent="0.35">
      <c r="A93" s="21">
        <v>87</v>
      </c>
      <c r="B93" s="17">
        <f t="shared" si="14"/>
        <v>87</v>
      </c>
      <c r="C93" s="17">
        <f t="shared" si="15"/>
        <v>87</v>
      </c>
      <c r="D93" s="9">
        <f t="shared" si="16"/>
        <v>34</v>
      </c>
      <c r="E93" s="9">
        <f t="shared" si="17"/>
        <v>34</v>
      </c>
      <c r="F93" s="4" t="str">
        <f>'9thR'!B93</f>
        <v/>
      </c>
      <c r="G93" s="4">
        <f>'9thR'!AA93</f>
        <v>0</v>
      </c>
      <c r="H93" s="3">
        <f>MIN('1stR'!C93,'2ndR'!C93,'3rdR'!C93,'4thR'!C93,'5thR'!C93,'6thR'!C93,'7thR'!C93,'8thR'!C93,'9thR'!C93)</f>
        <v>0</v>
      </c>
      <c r="I93" s="3">
        <f>MIN('1stR'!D93,'2ndR'!D93,'3rdR'!D93,'4thR'!D93,'5thR'!D93,'6thR'!D93,'7thR'!D93,'8thR'!D93,'9thR'!D93)</f>
        <v>0</v>
      </c>
      <c r="J93" s="3">
        <f>MIN('1stR'!E93,'2ndR'!E93,'3rdR'!E93,'4thR'!E93,'5thR'!E93,'6thR'!E93,'7thR'!E93,'8thR'!E93,'9thR'!E93)</f>
        <v>0</v>
      </c>
      <c r="K93" s="3">
        <f>MIN('1stR'!F93,'2ndR'!F93,'3rdR'!F93,'4thR'!F93,'5thR'!F93,'6thR'!F93,'7thR'!F93,'8thR'!F93,'9thR'!F93)</f>
        <v>0</v>
      </c>
      <c r="L93" s="3">
        <f>MIN('1stR'!G93,'2ndR'!G93,'3rdR'!G93,'4thR'!G93,'5thR'!G93,'6thR'!G93,'7thR'!G93,'8thR'!G93,'9thR'!G93)</f>
        <v>0</v>
      </c>
      <c r="M93" s="3">
        <f>MIN('1stR'!H93,'2ndR'!H93,'3rdR'!H93,'4thR'!H93,'5thR'!H93,'6thR'!H93,'7thR'!H93,'8thR'!H93,'9thR'!H93)</f>
        <v>0</v>
      </c>
      <c r="N93" s="3">
        <f>MIN('1stR'!I93,'2ndR'!I93,'3rdR'!I93,'4thR'!I93,'5thR'!I93,'6thR'!I93,'7thR'!I93,'8thR'!I93,'9thR'!I93)</f>
        <v>0</v>
      </c>
      <c r="O93" s="3">
        <f>MIN('1stR'!J93,'2ndR'!J93,'3rdR'!J93,'4thR'!J93,'5thR'!J93,'6thR'!J93,'7thR'!J93,'8thR'!J93,'9thR'!J93)</f>
        <v>0</v>
      </c>
      <c r="P93" s="3">
        <f>MIN('1stR'!K93,'2ndR'!K93,'3rdR'!K93,'4thR'!K93,'5thR'!K93,'6thR'!K93,'7thR'!K93,'8thR'!K93,'9thR'!K93)</f>
        <v>0</v>
      </c>
      <c r="Q93" s="3">
        <f>MIN('1stR'!L93,'2ndR'!L93,'3rdR'!L93,'4thR'!L93,'5thR'!L93,'6thR'!L93,'7thR'!L93,'8thR'!L93,'9thR'!L93)</f>
        <v>0</v>
      </c>
      <c r="R93" s="3">
        <f>MIN('1stR'!M93,'2ndR'!M93,'3rdR'!M93,'4thR'!M93,'5thR'!M93,'6thR'!M93,'7thR'!M93,'8thR'!M93,'9thR'!M93)</f>
        <v>0</v>
      </c>
      <c r="S93" s="3">
        <f>MIN('1stR'!N93,'2ndR'!N93,'3rdR'!N93,'4thR'!N93,'5thR'!N93,'6thR'!N93,'7thR'!N93,'8thR'!N93,'9thR'!N93)</f>
        <v>0</v>
      </c>
      <c r="T93" s="3">
        <f>MIN('1stR'!O93,'2ndR'!O93,'3rdR'!O93,'4thR'!O93,'5thR'!O93,'6thR'!O93,'7thR'!O93,'8thR'!O93,'9thR'!O93)</f>
        <v>0</v>
      </c>
      <c r="U93" s="3">
        <f>MIN('1stR'!P93,'2ndR'!P93,'3rdR'!P93,'4thR'!P93,'5thR'!P93,'6thR'!P93,'7thR'!P93,'8thR'!P93,'9thR'!P93)</f>
        <v>0</v>
      </c>
      <c r="V93" s="3">
        <f>MIN('1stR'!Q93,'2ndR'!Q93,'3rdR'!Q93,'4thR'!Q93,'5thR'!Q93,'6thR'!Q93,'7thR'!Q93,'8thR'!Q93,'9thR'!Q93)</f>
        <v>0</v>
      </c>
      <c r="W93" s="3">
        <f>MIN('1stR'!R93,'2ndR'!R93,'3rdR'!R93,'4thR'!R93,'5thR'!R93,'6thR'!R93,'7thR'!R93,'8thR'!R93,'9thR'!R93)</f>
        <v>0</v>
      </c>
      <c r="X93" s="3">
        <f>MIN('1stR'!S93,'2ndR'!S93,'3rdR'!S93,'4thR'!S93,'5thR'!S93,'6thR'!S93,'7thR'!S93,'8thR'!S93,'9thR'!S93)</f>
        <v>0</v>
      </c>
      <c r="Y93" s="3">
        <f>MIN('1stR'!T93,'2ndR'!T93,'3rdR'!T93,'4thR'!T93,'5thR'!T93,'6thR'!T93,'7thR'!T93,'8thR'!T93,'9thR'!T93)</f>
        <v>0</v>
      </c>
      <c r="Z93" s="11">
        <f t="shared" si="20"/>
        <v>200</v>
      </c>
      <c r="AA93" s="11">
        <f t="shared" si="18"/>
        <v>200.00000929999999</v>
      </c>
      <c r="AB93" s="11">
        <f>'9thR'!V93</f>
        <v>-1.5</v>
      </c>
      <c r="AC93" s="12">
        <f t="shared" si="21"/>
        <v>200.75</v>
      </c>
      <c r="AD93" s="12">
        <f t="shared" si="19"/>
        <v>200.75000929999999</v>
      </c>
    </row>
    <row r="94" spans="1:30" x14ac:dyDescent="0.35">
      <c r="A94" s="21">
        <v>88</v>
      </c>
      <c r="B94" s="17">
        <f t="shared" si="14"/>
        <v>88</v>
      </c>
      <c r="C94" s="17">
        <f t="shared" si="15"/>
        <v>88</v>
      </c>
      <c r="D94" s="9">
        <f t="shared" si="16"/>
        <v>34</v>
      </c>
      <c r="E94" s="9">
        <f t="shared" si="17"/>
        <v>34</v>
      </c>
      <c r="F94" s="4" t="str">
        <f>'9thR'!B94</f>
        <v/>
      </c>
      <c r="G94" s="4">
        <f>'9thR'!AA94</f>
        <v>0</v>
      </c>
      <c r="H94" s="3">
        <f>MIN('1stR'!C94,'2ndR'!C94,'3rdR'!C94,'4thR'!C94,'5thR'!C94,'6thR'!C94,'7thR'!C94,'8thR'!C94,'9thR'!C94)</f>
        <v>0</v>
      </c>
      <c r="I94" s="3">
        <f>MIN('1stR'!D94,'2ndR'!D94,'3rdR'!D94,'4thR'!D94,'5thR'!D94,'6thR'!D94,'7thR'!D94,'8thR'!D94,'9thR'!D94)</f>
        <v>0</v>
      </c>
      <c r="J94" s="3">
        <f>MIN('1stR'!E94,'2ndR'!E94,'3rdR'!E94,'4thR'!E94,'5thR'!E94,'6thR'!E94,'7thR'!E94,'8thR'!E94,'9thR'!E94)</f>
        <v>0</v>
      </c>
      <c r="K94" s="3">
        <f>MIN('1stR'!F94,'2ndR'!F94,'3rdR'!F94,'4thR'!F94,'5thR'!F94,'6thR'!F94,'7thR'!F94,'8thR'!F94,'9thR'!F94)</f>
        <v>0</v>
      </c>
      <c r="L94" s="3">
        <f>MIN('1stR'!G94,'2ndR'!G94,'3rdR'!G94,'4thR'!G94,'5thR'!G94,'6thR'!G94,'7thR'!G94,'8thR'!G94,'9thR'!G94)</f>
        <v>0</v>
      </c>
      <c r="M94" s="3">
        <f>MIN('1stR'!H94,'2ndR'!H94,'3rdR'!H94,'4thR'!H94,'5thR'!H94,'6thR'!H94,'7thR'!H94,'8thR'!H94,'9thR'!H94)</f>
        <v>0</v>
      </c>
      <c r="N94" s="3">
        <f>MIN('1stR'!I94,'2ndR'!I94,'3rdR'!I94,'4thR'!I94,'5thR'!I94,'6thR'!I94,'7thR'!I94,'8thR'!I94,'9thR'!I94)</f>
        <v>0</v>
      </c>
      <c r="O94" s="3">
        <f>MIN('1stR'!J94,'2ndR'!J94,'3rdR'!J94,'4thR'!J94,'5thR'!J94,'6thR'!J94,'7thR'!J94,'8thR'!J94,'9thR'!J94)</f>
        <v>0</v>
      </c>
      <c r="P94" s="3">
        <f>MIN('1stR'!K94,'2ndR'!K94,'3rdR'!K94,'4thR'!K94,'5thR'!K94,'6thR'!K94,'7thR'!K94,'8thR'!K94,'9thR'!K94)</f>
        <v>0</v>
      </c>
      <c r="Q94" s="3">
        <f>MIN('1stR'!L94,'2ndR'!L94,'3rdR'!L94,'4thR'!L94,'5thR'!L94,'6thR'!L94,'7thR'!L94,'8thR'!L94,'9thR'!L94)</f>
        <v>0</v>
      </c>
      <c r="R94" s="3">
        <f>MIN('1stR'!M94,'2ndR'!M94,'3rdR'!M94,'4thR'!M94,'5thR'!M94,'6thR'!M94,'7thR'!M94,'8thR'!M94,'9thR'!M94)</f>
        <v>0</v>
      </c>
      <c r="S94" s="3">
        <f>MIN('1stR'!N94,'2ndR'!N94,'3rdR'!N94,'4thR'!N94,'5thR'!N94,'6thR'!N94,'7thR'!N94,'8thR'!N94,'9thR'!N94)</f>
        <v>0</v>
      </c>
      <c r="T94" s="3">
        <f>MIN('1stR'!O94,'2ndR'!O94,'3rdR'!O94,'4thR'!O94,'5thR'!O94,'6thR'!O94,'7thR'!O94,'8thR'!O94,'9thR'!O94)</f>
        <v>0</v>
      </c>
      <c r="U94" s="3">
        <f>MIN('1stR'!P94,'2ndR'!P94,'3rdR'!P94,'4thR'!P94,'5thR'!P94,'6thR'!P94,'7thR'!P94,'8thR'!P94,'9thR'!P94)</f>
        <v>0</v>
      </c>
      <c r="V94" s="3">
        <f>MIN('1stR'!Q94,'2ndR'!Q94,'3rdR'!Q94,'4thR'!Q94,'5thR'!Q94,'6thR'!Q94,'7thR'!Q94,'8thR'!Q94,'9thR'!Q94)</f>
        <v>0</v>
      </c>
      <c r="W94" s="3">
        <f>MIN('1stR'!R94,'2ndR'!R94,'3rdR'!R94,'4thR'!R94,'5thR'!R94,'6thR'!R94,'7thR'!R94,'8thR'!R94,'9thR'!R94)</f>
        <v>0</v>
      </c>
      <c r="X94" s="3">
        <f>MIN('1stR'!S94,'2ndR'!S94,'3rdR'!S94,'4thR'!S94,'5thR'!S94,'6thR'!S94,'7thR'!S94,'8thR'!S94,'9thR'!S94)</f>
        <v>0</v>
      </c>
      <c r="Y94" s="3">
        <f>MIN('1stR'!T94,'2ndR'!T94,'3rdR'!T94,'4thR'!T94,'5thR'!T94,'6thR'!T94,'7thR'!T94,'8thR'!T94,'9thR'!T94)</f>
        <v>0</v>
      </c>
      <c r="Z94" s="11">
        <f t="shared" si="20"/>
        <v>200</v>
      </c>
      <c r="AA94" s="11">
        <f t="shared" si="18"/>
        <v>200.00000940000001</v>
      </c>
      <c r="AB94" s="11">
        <f>'9thR'!V94</f>
        <v>-1.5</v>
      </c>
      <c r="AC94" s="12">
        <f t="shared" si="21"/>
        <v>200.75</v>
      </c>
      <c r="AD94" s="12">
        <f t="shared" si="19"/>
        <v>200.75000940000001</v>
      </c>
    </row>
    <row r="95" spans="1:30" x14ac:dyDescent="0.35">
      <c r="A95" s="21">
        <v>89</v>
      </c>
      <c r="B95" s="17">
        <f t="shared" si="14"/>
        <v>89</v>
      </c>
      <c r="C95" s="17">
        <f t="shared" si="15"/>
        <v>89</v>
      </c>
      <c r="D95" s="9">
        <f t="shared" si="16"/>
        <v>34</v>
      </c>
      <c r="E95" s="9">
        <f t="shared" si="17"/>
        <v>34</v>
      </c>
      <c r="F95" s="4" t="str">
        <f>'9thR'!B95</f>
        <v/>
      </c>
      <c r="G95" s="4">
        <f>'9thR'!AA95</f>
        <v>0</v>
      </c>
      <c r="H95" s="3">
        <f>MIN('1stR'!C95,'2ndR'!C95,'3rdR'!C95,'4thR'!C95,'5thR'!C95,'6thR'!C95,'7thR'!C95,'8thR'!C95,'9thR'!C95)</f>
        <v>0</v>
      </c>
      <c r="I95" s="3">
        <f>MIN('1stR'!D95,'2ndR'!D95,'3rdR'!D95,'4thR'!D95,'5thR'!D95,'6thR'!D95,'7thR'!D95,'8thR'!D95,'9thR'!D95)</f>
        <v>0</v>
      </c>
      <c r="J95" s="3">
        <f>MIN('1stR'!E95,'2ndR'!E95,'3rdR'!E95,'4thR'!E95,'5thR'!E95,'6thR'!E95,'7thR'!E95,'8thR'!E95,'9thR'!E95)</f>
        <v>0</v>
      </c>
      <c r="K95" s="3">
        <f>MIN('1stR'!F95,'2ndR'!F95,'3rdR'!F95,'4thR'!F95,'5thR'!F95,'6thR'!F95,'7thR'!F95,'8thR'!F95,'9thR'!F95)</f>
        <v>0</v>
      </c>
      <c r="L95" s="3">
        <f>MIN('1stR'!G95,'2ndR'!G95,'3rdR'!G95,'4thR'!G95,'5thR'!G95,'6thR'!G95,'7thR'!G95,'8thR'!G95,'9thR'!G95)</f>
        <v>0</v>
      </c>
      <c r="M95" s="3">
        <f>MIN('1stR'!H95,'2ndR'!H95,'3rdR'!H95,'4thR'!H95,'5thR'!H95,'6thR'!H95,'7thR'!H95,'8thR'!H95,'9thR'!H95)</f>
        <v>0</v>
      </c>
      <c r="N95" s="3">
        <f>MIN('1stR'!I95,'2ndR'!I95,'3rdR'!I95,'4thR'!I95,'5thR'!I95,'6thR'!I95,'7thR'!I95,'8thR'!I95,'9thR'!I95)</f>
        <v>0</v>
      </c>
      <c r="O95" s="3">
        <f>MIN('1stR'!J95,'2ndR'!J95,'3rdR'!J95,'4thR'!J95,'5thR'!J95,'6thR'!J95,'7thR'!J95,'8thR'!J95,'9thR'!J95)</f>
        <v>0</v>
      </c>
      <c r="P95" s="3">
        <f>MIN('1stR'!K95,'2ndR'!K95,'3rdR'!K95,'4thR'!K95,'5thR'!K95,'6thR'!K95,'7thR'!K95,'8thR'!K95,'9thR'!K95)</f>
        <v>0</v>
      </c>
      <c r="Q95" s="3">
        <f>MIN('1stR'!L95,'2ndR'!L95,'3rdR'!L95,'4thR'!L95,'5thR'!L95,'6thR'!L95,'7thR'!L95,'8thR'!L95,'9thR'!L95)</f>
        <v>0</v>
      </c>
      <c r="R95" s="3">
        <f>MIN('1stR'!M95,'2ndR'!M95,'3rdR'!M95,'4thR'!M95,'5thR'!M95,'6thR'!M95,'7thR'!M95,'8thR'!M95,'9thR'!M95)</f>
        <v>0</v>
      </c>
      <c r="S95" s="3">
        <f>MIN('1stR'!N95,'2ndR'!N95,'3rdR'!N95,'4thR'!N95,'5thR'!N95,'6thR'!N95,'7thR'!N95,'8thR'!N95,'9thR'!N95)</f>
        <v>0</v>
      </c>
      <c r="T95" s="3">
        <f>MIN('1stR'!O95,'2ndR'!O95,'3rdR'!O95,'4thR'!O95,'5thR'!O95,'6thR'!O95,'7thR'!O95,'8thR'!O95,'9thR'!O95)</f>
        <v>0</v>
      </c>
      <c r="U95" s="3">
        <f>MIN('1stR'!P95,'2ndR'!P95,'3rdR'!P95,'4thR'!P95,'5thR'!P95,'6thR'!P95,'7thR'!P95,'8thR'!P95,'9thR'!P95)</f>
        <v>0</v>
      </c>
      <c r="V95" s="3">
        <f>MIN('1stR'!Q95,'2ndR'!Q95,'3rdR'!Q95,'4thR'!Q95,'5thR'!Q95,'6thR'!Q95,'7thR'!Q95,'8thR'!Q95,'9thR'!Q95)</f>
        <v>0</v>
      </c>
      <c r="W95" s="3">
        <f>MIN('1stR'!R95,'2ndR'!R95,'3rdR'!R95,'4thR'!R95,'5thR'!R95,'6thR'!R95,'7thR'!R95,'8thR'!R95,'9thR'!R95)</f>
        <v>0</v>
      </c>
      <c r="X95" s="3">
        <f>MIN('1stR'!S95,'2ndR'!S95,'3rdR'!S95,'4thR'!S95,'5thR'!S95,'6thR'!S95,'7thR'!S95,'8thR'!S95,'9thR'!S95)</f>
        <v>0</v>
      </c>
      <c r="Y95" s="3">
        <f>MIN('1stR'!T95,'2ndR'!T95,'3rdR'!T95,'4thR'!T95,'5thR'!T95,'6thR'!T95,'7thR'!T95,'8thR'!T95,'9thR'!T95)</f>
        <v>0</v>
      </c>
      <c r="Z95" s="11">
        <f t="shared" si="20"/>
        <v>200</v>
      </c>
      <c r="AA95" s="11">
        <f t="shared" si="18"/>
        <v>200.0000095</v>
      </c>
      <c r="AB95" s="11">
        <f>'9thR'!V95</f>
        <v>-1.5</v>
      </c>
      <c r="AC95" s="12">
        <f t="shared" si="21"/>
        <v>200.75</v>
      </c>
      <c r="AD95" s="12">
        <f t="shared" si="19"/>
        <v>200.7500095</v>
      </c>
    </row>
    <row r="96" spans="1:30" x14ac:dyDescent="0.35">
      <c r="A96" s="21">
        <v>90</v>
      </c>
      <c r="B96" s="17">
        <f t="shared" si="14"/>
        <v>90</v>
      </c>
      <c r="C96" s="17">
        <f t="shared" si="15"/>
        <v>90</v>
      </c>
      <c r="D96" s="9">
        <f t="shared" si="16"/>
        <v>34</v>
      </c>
      <c r="E96" s="9">
        <f t="shared" si="17"/>
        <v>34</v>
      </c>
      <c r="F96" s="4" t="str">
        <f>'9thR'!B96</f>
        <v/>
      </c>
      <c r="G96" s="4">
        <f>'9thR'!AA96</f>
        <v>0</v>
      </c>
      <c r="H96" s="3">
        <f>MIN('1stR'!C96,'2ndR'!C96,'3rdR'!C96,'4thR'!C96,'5thR'!C96,'6thR'!C96,'7thR'!C96,'8thR'!C96,'9thR'!C96)</f>
        <v>0</v>
      </c>
      <c r="I96" s="3">
        <f>MIN('1stR'!D96,'2ndR'!D96,'3rdR'!D96,'4thR'!D96,'5thR'!D96,'6thR'!D96,'7thR'!D96,'8thR'!D96,'9thR'!D96)</f>
        <v>0</v>
      </c>
      <c r="J96" s="3">
        <f>MIN('1stR'!E96,'2ndR'!E96,'3rdR'!E96,'4thR'!E96,'5thR'!E96,'6thR'!E96,'7thR'!E96,'8thR'!E96,'9thR'!E96)</f>
        <v>0</v>
      </c>
      <c r="K96" s="3">
        <f>MIN('1stR'!F96,'2ndR'!F96,'3rdR'!F96,'4thR'!F96,'5thR'!F96,'6thR'!F96,'7thR'!F96,'8thR'!F96,'9thR'!F96)</f>
        <v>0</v>
      </c>
      <c r="L96" s="3">
        <f>MIN('1stR'!G96,'2ndR'!G96,'3rdR'!G96,'4thR'!G96,'5thR'!G96,'6thR'!G96,'7thR'!G96,'8thR'!G96,'9thR'!G96)</f>
        <v>0</v>
      </c>
      <c r="M96" s="3">
        <f>MIN('1stR'!H96,'2ndR'!H96,'3rdR'!H96,'4thR'!H96,'5thR'!H96,'6thR'!H96,'7thR'!H96,'8thR'!H96,'9thR'!H96)</f>
        <v>0</v>
      </c>
      <c r="N96" s="3">
        <f>MIN('1stR'!I96,'2ndR'!I96,'3rdR'!I96,'4thR'!I96,'5thR'!I96,'6thR'!I96,'7thR'!I96,'8thR'!I96,'9thR'!I96)</f>
        <v>0</v>
      </c>
      <c r="O96" s="3">
        <f>MIN('1stR'!J96,'2ndR'!J96,'3rdR'!J96,'4thR'!J96,'5thR'!J96,'6thR'!J96,'7thR'!J96,'8thR'!J96,'9thR'!J96)</f>
        <v>0</v>
      </c>
      <c r="P96" s="3">
        <f>MIN('1stR'!K96,'2ndR'!K96,'3rdR'!K96,'4thR'!K96,'5thR'!K96,'6thR'!K96,'7thR'!K96,'8thR'!K96,'9thR'!K96)</f>
        <v>0</v>
      </c>
      <c r="Q96" s="3">
        <f>MIN('1stR'!L96,'2ndR'!L96,'3rdR'!L96,'4thR'!L96,'5thR'!L96,'6thR'!L96,'7thR'!L96,'8thR'!L96,'9thR'!L96)</f>
        <v>0</v>
      </c>
      <c r="R96" s="3">
        <f>MIN('1stR'!M96,'2ndR'!M96,'3rdR'!M96,'4thR'!M96,'5thR'!M96,'6thR'!M96,'7thR'!M96,'8thR'!M96,'9thR'!M96)</f>
        <v>0</v>
      </c>
      <c r="S96" s="3">
        <f>MIN('1stR'!N96,'2ndR'!N96,'3rdR'!N96,'4thR'!N96,'5thR'!N96,'6thR'!N96,'7thR'!N96,'8thR'!N96,'9thR'!N96)</f>
        <v>0</v>
      </c>
      <c r="T96" s="3">
        <f>MIN('1stR'!O96,'2ndR'!O96,'3rdR'!O96,'4thR'!O96,'5thR'!O96,'6thR'!O96,'7thR'!O96,'8thR'!O96,'9thR'!O96)</f>
        <v>0</v>
      </c>
      <c r="U96" s="3">
        <f>MIN('1stR'!P96,'2ndR'!P96,'3rdR'!P96,'4thR'!P96,'5thR'!P96,'6thR'!P96,'7thR'!P96,'8thR'!P96,'9thR'!P96)</f>
        <v>0</v>
      </c>
      <c r="V96" s="3">
        <f>MIN('1stR'!Q96,'2ndR'!Q96,'3rdR'!Q96,'4thR'!Q96,'5thR'!Q96,'6thR'!Q96,'7thR'!Q96,'8thR'!Q96,'9thR'!Q96)</f>
        <v>0</v>
      </c>
      <c r="W96" s="3">
        <f>MIN('1stR'!R96,'2ndR'!R96,'3rdR'!R96,'4thR'!R96,'5thR'!R96,'6thR'!R96,'7thR'!R96,'8thR'!R96,'9thR'!R96)</f>
        <v>0</v>
      </c>
      <c r="X96" s="3">
        <f>MIN('1stR'!S96,'2ndR'!S96,'3rdR'!S96,'4thR'!S96,'5thR'!S96,'6thR'!S96,'7thR'!S96,'8thR'!S96,'9thR'!S96)</f>
        <v>0</v>
      </c>
      <c r="Y96" s="3">
        <f>MIN('1stR'!T96,'2ndR'!T96,'3rdR'!T96,'4thR'!T96,'5thR'!T96,'6thR'!T96,'7thR'!T96,'8thR'!T96,'9thR'!T96)</f>
        <v>0</v>
      </c>
      <c r="Z96" s="11">
        <f t="shared" si="20"/>
        <v>200</v>
      </c>
      <c r="AA96" s="11">
        <f t="shared" si="18"/>
        <v>200.0000096</v>
      </c>
      <c r="AB96" s="11">
        <f>'9thR'!V96</f>
        <v>-1.5</v>
      </c>
      <c r="AC96" s="12">
        <f t="shared" si="21"/>
        <v>200.75</v>
      </c>
      <c r="AD96" s="12">
        <f t="shared" si="19"/>
        <v>200.7500096</v>
      </c>
    </row>
    <row r="97" spans="1:30" x14ac:dyDescent="0.35">
      <c r="A97" s="21">
        <v>91</v>
      </c>
      <c r="B97" s="17">
        <f t="shared" si="14"/>
        <v>91</v>
      </c>
      <c r="C97" s="17">
        <f t="shared" si="15"/>
        <v>91</v>
      </c>
      <c r="D97" s="9">
        <f t="shared" si="16"/>
        <v>34</v>
      </c>
      <c r="E97" s="9">
        <f t="shared" si="17"/>
        <v>34</v>
      </c>
      <c r="F97" s="4" t="str">
        <f>'9thR'!B97</f>
        <v/>
      </c>
      <c r="G97" s="4">
        <f>'9thR'!AA97</f>
        <v>0</v>
      </c>
      <c r="H97" s="3">
        <f>MIN('1stR'!C97,'2ndR'!C97,'3rdR'!C97,'4thR'!C97,'5thR'!C97,'6thR'!C97,'7thR'!C97,'8thR'!C97,'9thR'!C97)</f>
        <v>0</v>
      </c>
      <c r="I97" s="3">
        <f>MIN('1stR'!D97,'2ndR'!D97,'3rdR'!D97,'4thR'!D97,'5thR'!D97,'6thR'!D97,'7thR'!D97,'8thR'!D97,'9thR'!D97)</f>
        <v>0</v>
      </c>
      <c r="J97" s="3">
        <f>MIN('1stR'!E97,'2ndR'!E97,'3rdR'!E97,'4thR'!E97,'5thR'!E97,'6thR'!E97,'7thR'!E97,'8thR'!E97,'9thR'!E97)</f>
        <v>0</v>
      </c>
      <c r="K97" s="3">
        <f>MIN('1stR'!F97,'2ndR'!F97,'3rdR'!F97,'4thR'!F97,'5thR'!F97,'6thR'!F97,'7thR'!F97,'8thR'!F97,'9thR'!F97)</f>
        <v>0</v>
      </c>
      <c r="L97" s="3">
        <f>MIN('1stR'!G97,'2ndR'!G97,'3rdR'!G97,'4thR'!G97,'5thR'!G97,'6thR'!G97,'7thR'!G97,'8thR'!G97,'9thR'!G97)</f>
        <v>0</v>
      </c>
      <c r="M97" s="3">
        <f>MIN('1stR'!H97,'2ndR'!H97,'3rdR'!H97,'4thR'!H97,'5thR'!H97,'6thR'!H97,'7thR'!H97,'8thR'!H97,'9thR'!H97)</f>
        <v>0</v>
      </c>
      <c r="N97" s="3">
        <f>MIN('1stR'!I97,'2ndR'!I97,'3rdR'!I97,'4thR'!I97,'5thR'!I97,'6thR'!I97,'7thR'!I97,'8thR'!I97,'9thR'!I97)</f>
        <v>0</v>
      </c>
      <c r="O97" s="3">
        <f>MIN('1stR'!J97,'2ndR'!J97,'3rdR'!J97,'4thR'!J97,'5thR'!J97,'6thR'!J97,'7thR'!J97,'8thR'!J97,'9thR'!J97)</f>
        <v>0</v>
      </c>
      <c r="P97" s="3">
        <f>MIN('1stR'!K97,'2ndR'!K97,'3rdR'!K97,'4thR'!K97,'5thR'!K97,'6thR'!K97,'7thR'!K97,'8thR'!K97,'9thR'!K97)</f>
        <v>0</v>
      </c>
      <c r="Q97" s="3">
        <f>MIN('1stR'!L97,'2ndR'!L97,'3rdR'!L97,'4thR'!L97,'5thR'!L97,'6thR'!L97,'7thR'!L97,'8thR'!L97,'9thR'!L97)</f>
        <v>0</v>
      </c>
      <c r="R97" s="3">
        <f>MIN('1stR'!M97,'2ndR'!M97,'3rdR'!M97,'4thR'!M97,'5thR'!M97,'6thR'!M97,'7thR'!M97,'8thR'!M97,'9thR'!M97)</f>
        <v>0</v>
      </c>
      <c r="S97" s="3">
        <f>MIN('1stR'!N97,'2ndR'!N97,'3rdR'!N97,'4thR'!N97,'5thR'!N97,'6thR'!N97,'7thR'!N97,'8thR'!N97,'9thR'!N97)</f>
        <v>0</v>
      </c>
      <c r="T97" s="3">
        <f>MIN('1stR'!O97,'2ndR'!O97,'3rdR'!O97,'4thR'!O97,'5thR'!O97,'6thR'!O97,'7thR'!O97,'8thR'!O97,'9thR'!O97)</f>
        <v>0</v>
      </c>
      <c r="U97" s="3">
        <f>MIN('1stR'!P97,'2ndR'!P97,'3rdR'!P97,'4thR'!P97,'5thR'!P97,'6thR'!P97,'7thR'!P97,'8thR'!P97,'9thR'!P97)</f>
        <v>0</v>
      </c>
      <c r="V97" s="3">
        <f>MIN('1stR'!Q97,'2ndR'!Q97,'3rdR'!Q97,'4thR'!Q97,'5thR'!Q97,'6thR'!Q97,'7thR'!Q97,'8thR'!Q97,'9thR'!Q97)</f>
        <v>0</v>
      </c>
      <c r="W97" s="3">
        <f>MIN('1stR'!R97,'2ndR'!R97,'3rdR'!R97,'4thR'!R97,'5thR'!R97,'6thR'!R97,'7thR'!R97,'8thR'!R97,'9thR'!R97)</f>
        <v>0</v>
      </c>
      <c r="X97" s="3">
        <f>MIN('1stR'!S97,'2ndR'!S97,'3rdR'!S97,'4thR'!S97,'5thR'!S97,'6thR'!S97,'7thR'!S97,'8thR'!S97,'9thR'!S97)</f>
        <v>0</v>
      </c>
      <c r="Y97" s="3">
        <f>MIN('1stR'!T97,'2ndR'!T97,'3rdR'!T97,'4thR'!T97,'5thR'!T97,'6thR'!T97,'7thR'!T97,'8thR'!T97,'9thR'!T97)</f>
        <v>0</v>
      </c>
      <c r="Z97" s="11">
        <f t="shared" si="20"/>
        <v>200</v>
      </c>
      <c r="AA97" s="11">
        <f t="shared" si="18"/>
        <v>200.00000969999999</v>
      </c>
      <c r="AB97" s="11">
        <f>'9thR'!V97</f>
        <v>-1.5</v>
      </c>
      <c r="AC97" s="12">
        <f t="shared" si="21"/>
        <v>200.75</v>
      </c>
      <c r="AD97" s="12">
        <f t="shared" si="19"/>
        <v>200.75000969999999</v>
      </c>
    </row>
    <row r="98" spans="1:30" x14ac:dyDescent="0.35">
      <c r="A98" s="21">
        <v>92</v>
      </c>
      <c r="B98" s="17">
        <f t="shared" si="14"/>
        <v>92</v>
      </c>
      <c r="C98" s="17">
        <f t="shared" si="15"/>
        <v>92</v>
      </c>
      <c r="D98" s="9">
        <f t="shared" si="16"/>
        <v>34</v>
      </c>
      <c r="E98" s="9">
        <f t="shared" si="17"/>
        <v>34</v>
      </c>
      <c r="F98" s="4" t="str">
        <f>'9thR'!B98</f>
        <v/>
      </c>
      <c r="G98" s="4">
        <f>'9thR'!AA98</f>
        <v>0</v>
      </c>
      <c r="H98" s="3">
        <f>MIN('1stR'!C98,'2ndR'!C98,'3rdR'!C98,'4thR'!C98,'5thR'!C98,'6thR'!C98,'7thR'!C98,'8thR'!C98,'9thR'!C98)</f>
        <v>0</v>
      </c>
      <c r="I98" s="3">
        <f>MIN('1stR'!D98,'2ndR'!D98,'3rdR'!D98,'4thR'!D98,'5thR'!D98,'6thR'!D98,'7thR'!D98,'8thR'!D98,'9thR'!D98)</f>
        <v>0</v>
      </c>
      <c r="J98" s="3">
        <f>MIN('1stR'!E98,'2ndR'!E98,'3rdR'!E98,'4thR'!E98,'5thR'!E98,'6thR'!E98,'7thR'!E98,'8thR'!E98,'9thR'!E98)</f>
        <v>0</v>
      </c>
      <c r="K98" s="3">
        <f>MIN('1stR'!F98,'2ndR'!F98,'3rdR'!F98,'4thR'!F98,'5thR'!F98,'6thR'!F98,'7thR'!F98,'8thR'!F98,'9thR'!F98)</f>
        <v>0</v>
      </c>
      <c r="L98" s="3">
        <f>MIN('1stR'!G98,'2ndR'!G98,'3rdR'!G98,'4thR'!G98,'5thR'!G98,'6thR'!G98,'7thR'!G98,'8thR'!G98,'9thR'!G98)</f>
        <v>0</v>
      </c>
      <c r="M98" s="3">
        <f>MIN('1stR'!H98,'2ndR'!H98,'3rdR'!H98,'4thR'!H98,'5thR'!H98,'6thR'!H98,'7thR'!H98,'8thR'!H98,'9thR'!H98)</f>
        <v>0</v>
      </c>
      <c r="N98" s="3">
        <f>MIN('1stR'!I98,'2ndR'!I98,'3rdR'!I98,'4thR'!I98,'5thR'!I98,'6thR'!I98,'7thR'!I98,'8thR'!I98,'9thR'!I98)</f>
        <v>0</v>
      </c>
      <c r="O98" s="3">
        <f>MIN('1stR'!J98,'2ndR'!J98,'3rdR'!J98,'4thR'!J98,'5thR'!J98,'6thR'!J98,'7thR'!J98,'8thR'!J98,'9thR'!J98)</f>
        <v>0</v>
      </c>
      <c r="P98" s="3">
        <f>MIN('1stR'!K98,'2ndR'!K98,'3rdR'!K98,'4thR'!K98,'5thR'!K98,'6thR'!K98,'7thR'!K98,'8thR'!K98,'9thR'!K98)</f>
        <v>0</v>
      </c>
      <c r="Q98" s="3">
        <f>MIN('1stR'!L98,'2ndR'!L98,'3rdR'!L98,'4thR'!L98,'5thR'!L98,'6thR'!L98,'7thR'!L98,'8thR'!L98,'9thR'!L98)</f>
        <v>0</v>
      </c>
      <c r="R98" s="3">
        <f>MIN('1stR'!M98,'2ndR'!M98,'3rdR'!M98,'4thR'!M98,'5thR'!M98,'6thR'!M98,'7thR'!M98,'8thR'!M98,'9thR'!M98)</f>
        <v>0</v>
      </c>
      <c r="S98" s="3">
        <f>MIN('1stR'!N98,'2ndR'!N98,'3rdR'!N98,'4thR'!N98,'5thR'!N98,'6thR'!N98,'7thR'!N98,'8thR'!N98,'9thR'!N98)</f>
        <v>0</v>
      </c>
      <c r="T98" s="3">
        <f>MIN('1stR'!O98,'2ndR'!O98,'3rdR'!O98,'4thR'!O98,'5thR'!O98,'6thR'!O98,'7thR'!O98,'8thR'!O98,'9thR'!O98)</f>
        <v>0</v>
      </c>
      <c r="U98" s="3">
        <f>MIN('1stR'!P98,'2ndR'!P98,'3rdR'!P98,'4thR'!P98,'5thR'!P98,'6thR'!P98,'7thR'!P98,'8thR'!P98,'9thR'!P98)</f>
        <v>0</v>
      </c>
      <c r="V98" s="3">
        <f>MIN('1stR'!Q98,'2ndR'!Q98,'3rdR'!Q98,'4thR'!Q98,'5thR'!Q98,'6thR'!Q98,'7thR'!Q98,'8thR'!Q98,'9thR'!Q98)</f>
        <v>0</v>
      </c>
      <c r="W98" s="3">
        <f>MIN('1stR'!R98,'2ndR'!R98,'3rdR'!R98,'4thR'!R98,'5thR'!R98,'6thR'!R98,'7thR'!R98,'8thR'!R98,'9thR'!R98)</f>
        <v>0</v>
      </c>
      <c r="X98" s="3">
        <f>MIN('1stR'!S98,'2ndR'!S98,'3rdR'!S98,'4thR'!S98,'5thR'!S98,'6thR'!S98,'7thR'!S98,'8thR'!S98,'9thR'!S98)</f>
        <v>0</v>
      </c>
      <c r="Y98" s="3">
        <f>MIN('1stR'!T98,'2ndR'!T98,'3rdR'!T98,'4thR'!T98,'5thR'!T98,'6thR'!T98,'7thR'!T98,'8thR'!T98,'9thR'!T98)</f>
        <v>0</v>
      </c>
      <c r="Z98" s="11">
        <f t="shared" si="20"/>
        <v>200</v>
      </c>
      <c r="AA98" s="11">
        <f t="shared" si="18"/>
        <v>200.00000979999999</v>
      </c>
      <c r="AB98" s="11">
        <f>'9thR'!V98</f>
        <v>-1.5</v>
      </c>
      <c r="AC98" s="12">
        <f t="shared" si="21"/>
        <v>200.75</v>
      </c>
      <c r="AD98" s="12">
        <f t="shared" si="19"/>
        <v>200.75000979999999</v>
      </c>
    </row>
    <row r="99" spans="1:30" x14ac:dyDescent="0.35">
      <c r="A99" s="21">
        <v>93</v>
      </c>
      <c r="B99" s="17">
        <f t="shared" si="14"/>
        <v>93</v>
      </c>
      <c r="C99" s="17">
        <f t="shared" si="15"/>
        <v>93</v>
      </c>
      <c r="D99" s="9">
        <f t="shared" si="16"/>
        <v>34</v>
      </c>
      <c r="E99" s="9">
        <f t="shared" si="17"/>
        <v>34</v>
      </c>
      <c r="F99" s="4" t="str">
        <f>'9thR'!B99</f>
        <v/>
      </c>
      <c r="G99" s="4">
        <f>'9thR'!AA99</f>
        <v>0</v>
      </c>
      <c r="H99" s="3">
        <f>MIN('1stR'!C99,'2ndR'!C99,'3rdR'!C99,'4thR'!C99,'5thR'!C99,'6thR'!C99,'7thR'!C99,'8thR'!C99,'9thR'!C99)</f>
        <v>0</v>
      </c>
      <c r="I99" s="3">
        <f>MIN('1stR'!D99,'2ndR'!D99,'3rdR'!D99,'4thR'!D99,'5thR'!D99,'6thR'!D99,'7thR'!D99,'8thR'!D99,'9thR'!D99)</f>
        <v>0</v>
      </c>
      <c r="J99" s="3">
        <f>MIN('1stR'!E99,'2ndR'!E99,'3rdR'!E99,'4thR'!E99,'5thR'!E99,'6thR'!E99,'7thR'!E99,'8thR'!E99,'9thR'!E99)</f>
        <v>0</v>
      </c>
      <c r="K99" s="3">
        <f>MIN('1stR'!F99,'2ndR'!F99,'3rdR'!F99,'4thR'!F99,'5thR'!F99,'6thR'!F99,'7thR'!F99,'8thR'!F99,'9thR'!F99)</f>
        <v>0</v>
      </c>
      <c r="L99" s="3">
        <f>MIN('1stR'!G99,'2ndR'!G99,'3rdR'!G99,'4thR'!G99,'5thR'!G99,'6thR'!G99,'7thR'!G99,'8thR'!G99,'9thR'!G99)</f>
        <v>0</v>
      </c>
      <c r="M99" s="3">
        <f>MIN('1stR'!H99,'2ndR'!H99,'3rdR'!H99,'4thR'!H99,'5thR'!H99,'6thR'!H99,'7thR'!H99,'8thR'!H99,'9thR'!H99)</f>
        <v>0</v>
      </c>
      <c r="N99" s="3">
        <f>MIN('1stR'!I99,'2ndR'!I99,'3rdR'!I99,'4thR'!I99,'5thR'!I99,'6thR'!I99,'7thR'!I99,'8thR'!I99,'9thR'!I99)</f>
        <v>0</v>
      </c>
      <c r="O99" s="3">
        <f>MIN('1stR'!J99,'2ndR'!J99,'3rdR'!J99,'4thR'!J99,'5thR'!J99,'6thR'!J99,'7thR'!J99,'8thR'!J99,'9thR'!J99)</f>
        <v>0</v>
      </c>
      <c r="P99" s="3">
        <f>MIN('1stR'!K99,'2ndR'!K99,'3rdR'!K99,'4thR'!K99,'5thR'!K99,'6thR'!K99,'7thR'!K99,'8thR'!K99,'9thR'!K99)</f>
        <v>0</v>
      </c>
      <c r="Q99" s="3">
        <f>MIN('1stR'!L99,'2ndR'!L99,'3rdR'!L99,'4thR'!L99,'5thR'!L99,'6thR'!L99,'7thR'!L99,'8thR'!L99,'9thR'!L99)</f>
        <v>0</v>
      </c>
      <c r="R99" s="3">
        <f>MIN('1stR'!M99,'2ndR'!M99,'3rdR'!M99,'4thR'!M99,'5thR'!M99,'6thR'!M99,'7thR'!M99,'8thR'!M99,'9thR'!M99)</f>
        <v>0</v>
      </c>
      <c r="S99" s="3">
        <f>MIN('1stR'!N99,'2ndR'!N99,'3rdR'!N99,'4thR'!N99,'5thR'!N99,'6thR'!N99,'7thR'!N99,'8thR'!N99,'9thR'!N99)</f>
        <v>0</v>
      </c>
      <c r="T99" s="3">
        <f>MIN('1stR'!O99,'2ndR'!O99,'3rdR'!O99,'4thR'!O99,'5thR'!O99,'6thR'!O99,'7thR'!O99,'8thR'!O99,'9thR'!O99)</f>
        <v>0</v>
      </c>
      <c r="U99" s="3">
        <f>MIN('1stR'!P99,'2ndR'!P99,'3rdR'!P99,'4thR'!P99,'5thR'!P99,'6thR'!P99,'7thR'!P99,'8thR'!P99,'9thR'!P99)</f>
        <v>0</v>
      </c>
      <c r="V99" s="3">
        <f>MIN('1stR'!Q99,'2ndR'!Q99,'3rdR'!Q99,'4thR'!Q99,'5thR'!Q99,'6thR'!Q99,'7thR'!Q99,'8thR'!Q99,'9thR'!Q99)</f>
        <v>0</v>
      </c>
      <c r="W99" s="3">
        <f>MIN('1stR'!R99,'2ndR'!R99,'3rdR'!R99,'4thR'!R99,'5thR'!R99,'6thR'!R99,'7thR'!R99,'8thR'!R99,'9thR'!R99)</f>
        <v>0</v>
      </c>
      <c r="X99" s="3">
        <f>MIN('1stR'!S99,'2ndR'!S99,'3rdR'!S99,'4thR'!S99,'5thR'!S99,'6thR'!S99,'7thR'!S99,'8thR'!S99,'9thR'!S99)</f>
        <v>0</v>
      </c>
      <c r="Y99" s="3">
        <f>MIN('1stR'!T99,'2ndR'!T99,'3rdR'!T99,'4thR'!T99,'5thR'!T99,'6thR'!T99,'7thR'!T99,'8thR'!T99,'9thR'!T99)</f>
        <v>0</v>
      </c>
      <c r="Z99" s="11">
        <f t="shared" si="20"/>
        <v>200</v>
      </c>
      <c r="AA99" s="11">
        <f t="shared" si="18"/>
        <v>200.00000990000001</v>
      </c>
      <c r="AB99" s="11">
        <f>'9thR'!V99</f>
        <v>-1.5</v>
      </c>
      <c r="AC99" s="12">
        <f t="shared" si="21"/>
        <v>200.75</v>
      </c>
      <c r="AD99" s="12">
        <f t="shared" si="19"/>
        <v>200.75000990000001</v>
      </c>
    </row>
    <row r="100" spans="1:30" x14ac:dyDescent="0.35">
      <c r="A100" s="21">
        <v>94</v>
      </c>
      <c r="B100" s="17">
        <f t="shared" si="14"/>
        <v>94</v>
      </c>
      <c r="C100" s="17">
        <f t="shared" si="15"/>
        <v>94</v>
      </c>
      <c r="D100" s="9">
        <f t="shared" si="16"/>
        <v>34</v>
      </c>
      <c r="E100" s="9">
        <f t="shared" si="17"/>
        <v>34</v>
      </c>
      <c r="F100" s="4" t="str">
        <f>'9thR'!B100</f>
        <v/>
      </c>
      <c r="G100" s="4">
        <f>'9thR'!AA100</f>
        <v>0</v>
      </c>
      <c r="H100" s="3">
        <f>MIN('1stR'!C100,'2ndR'!C100,'3rdR'!C100,'4thR'!C100,'5thR'!C100,'6thR'!C100,'7thR'!C100,'8thR'!C100,'9thR'!C100)</f>
        <v>0</v>
      </c>
      <c r="I100" s="3">
        <f>MIN('1stR'!D100,'2ndR'!D100,'3rdR'!D100,'4thR'!D100,'5thR'!D100,'6thR'!D100,'7thR'!D100,'8thR'!D100,'9thR'!D100)</f>
        <v>0</v>
      </c>
      <c r="J100" s="3">
        <f>MIN('1stR'!E100,'2ndR'!E100,'3rdR'!E100,'4thR'!E100,'5thR'!E100,'6thR'!E100,'7thR'!E100,'8thR'!E100,'9thR'!E100)</f>
        <v>0</v>
      </c>
      <c r="K100" s="3">
        <f>MIN('1stR'!F100,'2ndR'!F100,'3rdR'!F100,'4thR'!F100,'5thR'!F100,'6thR'!F100,'7thR'!F100,'8thR'!F100,'9thR'!F100)</f>
        <v>0</v>
      </c>
      <c r="L100" s="3">
        <f>MIN('1stR'!G100,'2ndR'!G100,'3rdR'!G100,'4thR'!G100,'5thR'!G100,'6thR'!G100,'7thR'!G100,'8thR'!G100,'9thR'!G100)</f>
        <v>0</v>
      </c>
      <c r="M100" s="3">
        <f>MIN('1stR'!H100,'2ndR'!H100,'3rdR'!H100,'4thR'!H100,'5thR'!H100,'6thR'!H100,'7thR'!H100,'8thR'!H100,'9thR'!H100)</f>
        <v>0</v>
      </c>
      <c r="N100" s="3">
        <f>MIN('1stR'!I100,'2ndR'!I100,'3rdR'!I100,'4thR'!I100,'5thR'!I100,'6thR'!I100,'7thR'!I100,'8thR'!I100,'9thR'!I100)</f>
        <v>0</v>
      </c>
      <c r="O100" s="3">
        <f>MIN('1stR'!J100,'2ndR'!J100,'3rdR'!J100,'4thR'!J100,'5thR'!J100,'6thR'!J100,'7thR'!J100,'8thR'!J100,'9thR'!J100)</f>
        <v>0</v>
      </c>
      <c r="P100" s="3">
        <f>MIN('1stR'!K100,'2ndR'!K100,'3rdR'!K100,'4thR'!K100,'5thR'!K100,'6thR'!K100,'7thR'!K100,'8thR'!K100,'9thR'!K100)</f>
        <v>0</v>
      </c>
      <c r="Q100" s="3">
        <f>MIN('1stR'!L100,'2ndR'!L100,'3rdR'!L100,'4thR'!L100,'5thR'!L100,'6thR'!L100,'7thR'!L100,'8thR'!L100,'9thR'!L100)</f>
        <v>0</v>
      </c>
      <c r="R100" s="3">
        <f>MIN('1stR'!M100,'2ndR'!M100,'3rdR'!M100,'4thR'!M100,'5thR'!M100,'6thR'!M100,'7thR'!M100,'8thR'!M100,'9thR'!M100)</f>
        <v>0</v>
      </c>
      <c r="S100" s="3">
        <f>MIN('1stR'!N100,'2ndR'!N100,'3rdR'!N100,'4thR'!N100,'5thR'!N100,'6thR'!N100,'7thR'!N100,'8thR'!N100,'9thR'!N100)</f>
        <v>0</v>
      </c>
      <c r="T100" s="3">
        <f>MIN('1stR'!O100,'2ndR'!O100,'3rdR'!O100,'4thR'!O100,'5thR'!O100,'6thR'!O100,'7thR'!O100,'8thR'!O100,'9thR'!O100)</f>
        <v>0</v>
      </c>
      <c r="U100" s="3">
        <f>MIN('1stR'!P100,'2ndR'!P100,'3rdR'!P100,'4thR'!P100,'5thR'!P100,'6thR'!P100,'7thR'!P100,'8thR'!P100,'9thR'!P100)</f>
        <v>0</v>
      </c>
      <c r="V100" s="3">
        <f>MIN('1stR'!Q100,'2ndR'!Q100,'3rdR'!Q100,'4thR'!Q100,'5thR'!Q100,'6thR'!Q100,'7thR'!Q100,'8thR'!Q100,'9thR'!Q100)</f>
        <v>0</v>
      </c>
      <c r="W100" s="3">
        <f>MIN('1stR'!R100,'2ndR'!R100,'3rdR'!R100,'4thR'!R100,'5thR'!R100,'6thR'!R100,'7thR'!R100,'8thR'!R100,'9thR'!R100)</f>
        <v>0</v>
      </c>
      <c r="X100" s="3">
        <f>MIN('1stR'!S100,'2ndR'!S100,'3rdR'!S100,'4thR'!S100,'5thR'!S100,'6thR'!S100,'7thR'!S100,'8thR'!S100,'9thR'!S100)</f>
        <v>0</v>
      </c>
      <c r="Y100" s="3">
        <f>MIN('1stR'!T100,'2ndR'!T100,'3rdR'!T100,'4thR'!T100,'5thR'!T100,'6thR'!T100,'7thR'!T100,'8thR'!T100,'9thR'!T100)</f>
        <v>0</v>
      </c>
      <c r="Z100" s="11">
        <f t="shared" si="20"/>
        <v>200</v>
      </c>
      <c r="AA100" s="11">
        <f t="shared" si="18"/>
        <v>200.00001</v>
      </c>
      <c r="AB100" s="11">
        <f>'9thR'!V100</f>
        <v>-1.5</v>
      </c>
      <c r="AC100" s="12">
        <f t="shared" si="21"/>
        <v>200.75</v>
      </c>
      <c r="AD100" s="12">
        <f t="shared" si="19"/>
        <v>200.75001</v>
      </c>
    </row>
    <row r="101" spans="1:30" x14ac:dyDescent="0.35">
      <c r="A101" s="21">
        <v>95</v>
      </c>
      <c r="B101" s="17">
        <f t="shared" si="14"/>
        <v>95</v>
      </c>
      <c r="C101" s="17">
        <f t="shared" si="15"/>
        <v>95</v>
      </c>
      <c r="D101" s="9">
        <f t="shared" si="16"/>
        <v>34</v>
      </c>
      <c r="E101" s="9">
        <f t="shared" si="17"/>
        <v>34</v>
      </c>
      <c r="F101" s="4" t="str">
        <f>'9thR'!B101</f>
        <v/>
      </c>
      <c r="G101" s="4">
        <f>'9thR'!AA101</f>
        <v>0</v>
      </c>
      <c r="H101" s="3">
        <f>MIN('1stR'!C101,'2ndR'!C101,'3rdR'!C101,'4thR'!C101,'5thR'!C101,'6thR'!C101,'7thR'!C101,'8thR'!C101,'9thR'!C101)</f>
        <v>0</v>
      </c>
      <c r="I101" s="3">
        <f>MIN('1stR'!D101,'2ndR'!D101,'3rdR'!D101,'4thR'!D101,'5thR'!D101,'6thR'!D101,'7thR'!D101,'8thR'!D101,'9thR'!D101)</f>
        <v>0</v>
      </c>
      <c r="J101" s="3">
        <f>MIN('1stR'!E101,'2ndR'!E101,'3rdR'!E101,'4thR'!E101,'5thR'!E101,'6thR'!E101,'7thR'!E101,'8thR'!E101,'9thR'!E101)</f>
        <v>0</v>
      </c>
      <c r="K101" s="3">
        <f>MIN('1stR'!F101,'2ndR'!F101,'3rdR'!F101,'4thR'!F101,'5thR'!F101,'6thR'!F101,'7thR'!F101,'8thR'!F101,'9thR'!F101)</f>
        <v>0</v>
      </c>
      <c r="L101" s="3">
        <f>MIN('1stR'!G101,'2ndR'!G101,'3rdR'!G101,'4thR'!G101,'5thR'!G101,'6thR'!G101,'7thR'!G101,'8thR'!G101,'9thR'!G101)</f>
        <v>0</v>
      </c>
      <c r="M101" s="3">
        <f>MIN('1stR'!H101,'2ndR'!H101,'3rdR'!H101,'4thR'!H101,'5thR'!H101,'6thR'!H101,'7thR'!H101,'8thR'!H101,'9thR'!H101)</f>
        <v>0</v>
      </c>
      <c r="N101" s="3">
        <f>MIN('1stR'!I101,'2ndR'!I101,'3rdR'!I101,'4thR'!I101,'5thR'!I101,'6thR'!I101,'7thR'!I101,'8thR'!I101,'9thR'!I101)</f>
        <v>0</v>
      </c>
      <c r="O101" s="3">
        <f>MIN('1stR'!J101,'2ndR'!J101,'3rdR'!J101,'4thR'!J101,'5thR'!J101,'6thR'!J101,'7thR'!J101,'8thR'!J101,'9thR'!J101)</f>
        <v>0</v>
      </c>
      <c r="P101" s="3">
        <f>MIN('1stR'!K101,'2ndR'!K101,'3rdR'!K101,'4thR'!K101,'5thR'!K101,'6thR'!K101,'7thR'!K101,'8thR'!K101,'9thR'!K101)</f>
        <v>0</v>
      </c>
      <c r="Q101" s="3">
        <f>MIN('1stR'!L101,'2ndR'!L101,'3rdR'!L101,'4thR'!L101,'5thR'!L101,'6thR'!L101,'7thR'!L101,'8thR'!L101,'9thR'!L101)</f>
        <v>0</v>
      </c>
      <c r="R101" s="3">
        <f>MIN('1stR'!M101,'2ndR'!M101,'3rdR'!M101,'4thR'!M101,'5thR'!M101,'6thR'!M101,'7thR'!M101,'8thR'!M101,'9thR'!M101)</f>
        <v>0</v>
      </c>
      <c r="S101" s="3">
        <f>MIN('1stR'!N101,'2ndR'!N101,'3rdR'!N101,'4thR'!N101,'5thR'!N101,'6thR'!N101,'7thR'!N101,'8thR'!N101,'9thR'!N101)</f>
        <v>0</v>
      </c>
      <c r="T101" s="3">
        <f>MIN('1stR'!O101,'2ndR'!O101,'3rdR'!O101,'4thR'!O101,'5thR'!O101,'6thR'!O101,'7thR'!O101,'8thR'!O101,'9thR'!O101)</f>
        <v>0</v>
      </c>
      <c r="U101" s="3">
        <f>MIN('1stR'!P101,'2ndR'!P101,'3rdR'!P101,'4thR'!P101,'5thR'!P101,'6thR'!P101,'7thR'!P101,'8thR'!P101,'9thR'!P101)</f>
        <v>0</v>
      </c>
      <c r="V101" s="3">
        <f>MIN('1stR'!Q101,'2ndR'!Q101,'3rdR'!Q101,'4thR'!Q101,'5thR'!Q101,'6thR'!Q101,'7thR'!Q101,'8thR'!Q101,'9thR'!Q101)</f>
        <v>0</v>
      </c>
      <c r="W101" s="3">
        <f>MIN('1stR'!R101,'2ndR'!R101,'3rdR'!R101,'4thR'!R101,'5thR'!R101,'6thR'!R101,'7thR'!R101,'8thR'!R101,'9thR'!R101)</f>
        <v>0</v>
      </c>
      <c r="X101" s="3">
        <f>MIN('1stR'!S101,'2ndR'!S101,'3rdR'!S101,'4thR'!S101,'5thR'!S101,'6thR'!S101,'7thR'!S101,'8thR'!S101,'9thR'!S101)</f>
        <v>0</v>
      </c>
      <c r="Y101" s="3">
        <f>MIN('1stR'!T101,'2ndR'!T101,'3rdR'!T101,'4thR'!T101,'5thR'!T101,'6thR'!T101,'7thR'!T101,'8thR'!T101,'9thR'!T101)</f>
        <v>0</v>
      </c>
      <c r="Z101" s="11">
        <f t="shared" si="20"/>
        <v>200</v>
      </c>
      <c r="AA101" s="11">
        <f t="shared" si="18"/>
        <v>200.0000101</v>
      </c>
      <c r="AB101" s="11">
        <f>'9thR'!V101</f>
        <v>-1.5</v>
      </c>
      <c r="AC101" s="12">
        <f t="shared" si="21"/>
        <v>200.75</v>
      </c>
      <c r="AD101" s="12">
        <f t="shared" si="19"/>
        <v>200.7500101</v>
      </c>
    </row>
    <row r="102" spans="1:30" x14ac:dyDescent="0.35">
      <c r="A102" s="21">
        <v>96</v>
      </c>
      <c r="B102" s="17">
        <f t="shared" si="14"/>
        <v>96</v>
      </c>
      <c r="C102" s="17">
        <f t="shared" si="15"/>
        <v>96</v>
      </c>
      <c r="D102" s="9">
        <f t="shared" si="16"/>
        <v>34</v>
      </c>
      <c r="E102" s="9">
        <f t="shared" si="17"/>
        <v>34</v>
      </c>
      <c r="F102" s="4" t="str">
        <f>'9thR'!B102</f>
        <v/>
      </c>
      <c r="G102" s="4">
        <f>'9thR'!AA102</f>
        <v>0</v>
      </c>
      <c r="H102" s="3">
        <f>MIN('1stR'!C102,'2ndR'!C102,'3rdR'!C102,'4thR'!C102,'5thR'!C102,'6thR'!C102,'7thR'!C102,'8thR'!C102,'9thR'!C102)</f>
        <v>0</v>
      </c>
      <c r="I102" s="3">
        <f>MIN('1stR'!D102,'2ndR'!D102,'3rdR'!D102,'4thR'!D102,'5thR'!D102,'6thR'!D102,'7thR'!D102,'8thR'!D102,'9thR'!D102)</f>
        <v>0</v>
      </c>
      <c r="J102" s="3">
        <f>MIN('1stR'!E102,'2ndR'!E102,'3rdR'!E102,'4thR'!E102,'5thR'!E102,'6thR'!E102,'7thR'!E102,'8thR'!E102,'9thR'!E102)</f>
        <v>0</v>
      </c>
      <c r="K102" s="3">
        <f>MIN('1stR'!F102,'2ndR'!F102,'3rdR'!F102,'4thR'!F102,'5thR'!F102,'6thR'!F102,'7thR'!F102,'8thR'!F102,'9thR'!F102)</f>
        <v>0</v>
      </c>
      <c r="L102" s="3">
        <f>MIN('1stR'!G102,'2ndR'!G102,'3rdR'!G102,'4thR'!G102,'5thR'!G102,'6thR'!G102,'7thR'!G102,'8thR'!G102,'9thR'!G102)</f>
        <v>0</v>
      </c>
      <c r="M102" s="3">
        <f>MIN('1stR'!H102,'2ndR'!H102,'3rdR'!H102,'4thR'!H102,'5thR'!H102,'6thR'!H102,'7thR'!H102,'8thR'!H102,'9thR'!H102)</f>
        <v>0</v>
      </c>
      <c r="N102" s="3">
        <f>MIN('1stR'!I102,'2ndR'!I102,'3rdR'!I102,'4thR'!I102,'5thR'!I102,'6thR'!I102,'7thR'!I102,'8thR'!I102,'9thR'!I102)</f>
        <v>0</v>
      </c>
      <c r="O102" s="3">
        <f>MIN('1stR'!J102,'2ndR'!J102,'3rdR'!J102,'4thR'!J102,'5thR'!J102,'6thR'!J102,'7thR'!J102,'8thR'!J102,'9thR'!J102)</f>
        <v>0</v>
      </c>
      <c r="P102" s="3">
        <f>MIN('1stR'!K102,'2ndR'!K102,'3rdR'!K102,'4thR'!K102,'5thR'!K102,'6thR'!K102,'7thR'!K102,'8thR'!K102,'9thR'!K102)</f>
        <v>0</v>
      </c>
      <c r="Q102" s="3">
        <f>MIN('1stR'!L102,'2ndR'!L102,'3rdR'!L102,'4thR'!L102,'5thR'!L102,'6thR'!L102,'7thR'!L102,'8thR'!L102,'9thR'!L102)</f>
        <v>0</v>
      </c>
      <c r="R102" s="3">
        <f>MIN('1stR'!M102,'2ndR'!M102,'3rdR'!M102,'4thR'!M102,'5thR'!M102,'6thR'!M102,'7thR'!M102,'8thR'!M102,'9thR'!M102)</f>
        <v>0</v>
      </c>
      <c r="S102" s="3">
        <f>MIN('1stR'!N102,'2ndR'!N102,'3rdR'!N102,'4thR'!N102,'5thR'!N102,'6thR'!N102,'7thR'!N102,'8thR'!N102,'9thR'!N102)</f>
        <v>0</v>
      </c>
      <c r="T102" s="3">
        <f>MIN('1stR'!O102,'2ndR'!O102,'3rdR'!O102,'4thR'!O102,'5thR'!O102,'6thR'!O102,'7thR'!O102,'8thR'!O102,'9thR'!O102)</f>
        <v>0</v>
      </c>
      <c r="U102" s="3">
        <f>MIN('1stR'!P102,'2ndR'!P102,'3rdR'!P102,'4thR'!P102,'5thR'!P102,'6thR'!P102,'7thR'!P102,'8thR'!P102,'9thR'!P102)</f>
        <v>0</v>
      </c>
      <c r="V102" s="3">
        <f>MIN('1stR'!Q102,'2ndR'!Q102,'3rdR'!Q102,'4thR'!Q102,'5thR'!Q102,'6thR'!Q102,'7thR'!Q102,'8thR'!Q102,'9thR'!Q102)</f>
        <v>0</v>
      </c>
      <c r="W102" s="3">
        <f>MIN('1stR'!R102,'2ndR'!R102,'3rdR'!R102,'4thR'!R102,'5thR'!R102,'6thR'!R102,'7thR'!R102,'8thR'!R102,'9thR'!R102)</f>
        <v>0</v>
      </c>
      <c r="X102" s="3">
        <f>MIN('1stR'!S102,'2ndR'!S102,'3rdR'!S102,'4thR'!S102,'5thR'!S102,'6thR'!S102,'7thR'!S102,'8thR'!S102,'9thR'!S102)</f>
        <v>0</v>
      </c>
      <c r="Y102" s="3">
        <f>MIN('1stR'!T102,'2ndR'!T102,'3rdR'!T102,'4thR'!T102,'5thR'!T102,'6thR'!T102,'7thR'!T102,'8thR'!T102,'9thR'!T102)</f>
        <v>0</v>
      </c>
      <c r="Z102" s="11">
        <f t="shared" si="20"/>
        <v>200</v>
      </c>
      <c r="AA102" s="11">
        <f t="shared" si="18"/>
        <v>200.00001019999999</v>
      </c>
      <c r="AB102" s="11">
        <f>'9thR'!V102</f>
        <v>-1.5</v>
      </c>
      <c r="AC102" s="12">
        <f t="shared" si="21"/>
        <v>200.75</v>
      </c>
      <c r="AD102" s="12">
        <f t="shared" si="19"/>
        <v>200.75001019999999</v>
      </c>
    </row>
    <row r="103" spans="1:30" x14ac:dyDescent="0.35">
      <c r="A103" s="21">
        <v>97</v>
      </c>
      <c r="B103" s="17">
        <f t="shared" ref="B103:B134" si="22">RANK($AA103,$AA$7:$AA$146,1)</f>
        <v>97</v>
      </c>
      <c r="C103" s="17">
        <f t="shared" ref="C103:C134" si="23">RANK($AD103,$AD$7:$AD$146,1)</f>
        <v>97</v>
      </c>
      <c r="D103" s="9">
        <f t="shared" ref="D103:D134" si="24">_xlfn.RANK.EQ($Z103,$Z$7:$Z$146,1)</f>
        <v>34</v>
      </c>
      <c r="E103" s="9">
        <f t="shared" ref="E103:E134" si="25">_xlfn.RANK.EQ($AC103,$AC$7:$AC$146,1)</f>
        <v>34</v>
      </c>
      <c r="F103" s="4" t="str">
        <f>'9thR'!B103</f>
        <v/>
      </c>
      <c r="G103" s="4">
        <f>'9thR'!AA103</f>
        <v>0</v>
      </c>
      <c r="H103" s="3">
        <f>MIN('1stR'!C103,'2ndR'!C103,'3rdR'!C103,'4thR'!C103,'5thR'!C103,'6thR'!C103,'7thR'!C103,'8thR'!C103,'9thR'!C103)</f>
        <v>0</v>
      </c>
      <c r="I103" s="3">
        <f>MIN('1stR'!D103,'2ndR'!D103,'3rdR'!D103,'4thR'!D103,'5thR'!D103,'6thR'!D103,'7thR'!D103,'8thR'!D103,'9thR'!D103)</f>
        <v>0</v>
      </c>
      <c r="J103" s="3">
        <f>MIN('1stR'!E103,'2ndR'!E103,'3rdR'!E103,'4thR'!E103,'5thR'!E103,'6thR'!E103,'7thR'!E103,'8thR'!E103,'9thR'!E103)</f>
        <v>0</v>
      </c>
      <c r="K103" s="3">
        <f>MIN('1stR'!F103,'2ndR'!F103,'3rdR'!F103,'4thR'!F103,'5thR'!F103,'6thR'!F103,'7thR'!F103,'8thR'!F103,'9thR'!F103)</f>
        <v>0</v>
      </c>
      <c r="L103" s="3">
        <f>MIN('1stR'!G103,'2ndR'!G103,'3rdR'!G103,'4thR'!G103,'5thR'!G103,'6thR'!G103,'7thR'!G103,'8thR'!G103,'9thR'!G103)</f>
        <v>0</v>
      </c>
      <c r="M103" s="3">
        <f>MIN('1stR'!H103,'2ndR'!H103,'3rdR'!H103,'4thR'!H103,'5thR'!H103,'6thR'!H103,'7thR'!H103,'8thR'!H103,'9thR'!H103)</f>
        <v>0</v>
      </c>
      <c r="N103" s="3">
        <f>MIN('1stR'!I103,'2ndR'!I103,'3rdR'!I103,'4thR'!I103,'5thR'!I103,'6thR'!I103,'7thR'!I103,'8thR'!I103,'9thR'!I103)</f>
        <v>0</v>
      </c>
      <c r="O103" s="3">
        <f>MIN('1stR'!J103,'2ndR'!J103,'3rdR'!J103,'4thR'!J103,'5thR'!J103,'6thR'!J103,'7thR'!J103,'8thR'!J103,'9thR'!J103)</f>
        <v>0</v>
      </c>
      <c r="P103" s="3">
        <f>MIN('1stR'!K103,'2ndR'!K103,'3rdR'!K103,'4thR'!K103,'5thR'!K103,'6thR'!K103,'7thR'!K103,'8thR'!K103,'9thR'!K103)</f>
        <v>0</v>
      </c>
      <c r="Q103" s="3">
        <f>MIN('1stR'!L103,'2ndR'!L103,'3rdR'!L103,'4thR'!L103,'5thR'!L103,'6thR'!L103,'7thR'!L103,'8thR'!L103,'9thR'!L103)</f>
        <v>0</v>
      </c>
      <c r="R103" s="3">
        <f>MIN('1stR'!M103,'2ndR'!M103,'3rdR'!M103,'4thR'!M103,'5thR'!M103,'6thR'!M103,'7thR'!M103,'8thR'!M103,'9thR'!M103)</f>
        <v>0</v>
      </c>
      <c r="S103" s="3">
        <f>MIN('1stR'!N103,'2ndR'!N103,'3rdR'!N103,'4thR'!N103,'5thR'!N103,'6thR'!N103,'7thR'!N103,'8thR'!N103,'9thR'!N103)</f>
        <v>0</v>
      </c>
      <c r="T103" s="3">
        <f>MIN('1stR'!O103,'2ndR'!O103,'3rdR'!O103,'4thR'!O103,'5thR'!O103,'6thR'!O103,'7thR'!O103,'8thR'!O103,'9thR'!O103)</f>
        <v>0</v>
      </c>
      <c r="U103" s="3">
        <f>MIN('1stR'!P103,'2ndR'!P103,'3rdR'!P103,'4thR'!P103,'5thR'!P103,'6thR'!P103,'7thR'!P103,'8thR'!P103,'9thR'!P103)</f>
        <v>0</v>
      </c>
      <c r="V103" s="3">
        <f>MIN('1stR'!Q103,'2ndR'!Q103,'3rdR'!Q103,'4thR'!Q103,'5thR'!Q103,'6thR'!Q103,'7thR'!Q103,'8thR'!Q103,'9thR'!Q103)</f>
        <v>0</v>
      </c>
      <c r="W103" s="3">
        <f>MIN('1stR'!R103,'2ndR'!R103,'3rdR'!R103,'4thR'!R103,'5thR'!R103,'6thR'!R103,'7thR'!R103,'8thR'!R103,'9thR'!R103)</f>
        <v>0</v>
      </c>
      <c r="X103" s="3">
        <f>MIN('1stR'!S103,'2ndR'!S103,'3rdR'!S103,'4thR'!S103,'5thR'!S103,'6thR'!S103,'7thR'!S103,'8thR'!S103,'9thR'!S103)</f>
        <v>0</v>
      </c>
      <c r="Y103" s="3">
        <f>MIN('1stR'!T103,'2ndR'!T103,'3rdR'!T103,'4thR'!T103,'5thR'!T103,'6thR'!T103,'7thR'!T103,'8thR'!T103,'9thR'!T103)</f>
        <v>0</v>
      </c>
      <c r="Z103" s="11">
        <f t="shared" si="20"/>
        <v>200</v>
      </c>
      <c r="AA103" s="11">
        <f t="shared" si="18"/>
        <v>200.00001030000001</v>
      </c>
      <c r="AB103" s="11">
        <f>'9thR'!V103</f>
        <v>-1.5</v>
      </c>
      <c r="AC103" s="12">
        <f t="shared" si="21"/>
        <v>200.75</v>
      </c>
      <c r="AD103" s="12">
        <f t="shared" si="19"/>
        <v>200.75001030000001</v>
      </c>
    </row>
    <row r="104" spans="1:30" x14ac:dyDescent="0.35">
      <c r="A104" s="21">
        <v>98</v>
      </c>
      <c r="B104" s="17">
        <f t="shared" si="22"/>
        <v>98</v>
      </c>
      <c r="C104" s="17">
        <f t="shared" si="23"/>
        <v>98</v>
      </c>
      <c r="D104" s="9">
        <f t="shared" si="24"/>
        <v>34</v>
      </c>
      <c r="E104" s="9">
        <f t="shared" si="25"/>
        <v>34</v>
      </c>
      <c r="F104" s="4" t="str">
        <f>'9thR'!B104</f>
        <v/>
      </c>
      <c r="G104" s="4">
        <f>'9thR'!AA104</f>
        <v>0</v>
      </c>
      <c r="H104" s="3">
        <f>MIN('1stR'!C104,'2ndR'!C104,'3rdR'!C104,'4thR'!C104,'5thR'!C104,'6thR'!C104,'7thR'!C104,'8thR'!C104,'9thR'!C104)</f>
        <v>0</v>
      </c>
      <c r="I104" s="3">
        <f>MIN('1stR'!D104,'2ndR'!D104,'3rdR'!D104,'4thR'!D104,'5thR'!D104,'6thR'!D104,'7thR'!D104,'8thR'!D104,'9thR'!D104)</f>
        <v>0</v>
      </c>
      <c r="J104" s="3">
        <f>MIN('1stR'!E104,'2ndR'!E104,'3rdR'!E104,'4thR'!E104,'5thR'!E104,'6thR'!E104,'7thR'!E104,'8thR'!E104,'9thR'!E104)</f>
        <v>0</v>
      </c>
      <c r="K104" s="3">
        <f>MIN('1stR'!F104,'2ndR'!F104,'3rdR'!F104,'4thR'!F104,'5thR'!F104,'6thR'!F104,'7thR'!F104,'8thR'!F104,'9thR'!F104)</f>
        <v>0</v>
      </c>
      <c r="L104" s="3">
        <f>MIN('1stR'!G104,'2ndR'!G104,'3rdR'!G104,'4thR'!G104,'5thR'!G104,'6thR'!G104,'7thR'!G104,'8thR'!G104,'9thR'!G104)</f>
        <v>0</v>
      </c>
      <c r="M104" s="3">
        <f>MIN('1stR'!H104,'2ndR'!H104,'3rdR'!H104,'4thR'!H104,'5thR'!H104,'6thR'!H104,'7thR'!H104,'8thR'!H104,'9thR'!H104)</f>
        <v>0</v>
      </c>
      <c r="N104" s="3">
        <f>MIN('1stR'!I104,'2ndR'!I104,'3rdR'!I104,'4thR'!I104,'5thR'!I104,'6thR'!I104,'7thR'!I104,'8thR'!I104,'9thR'!I104)</f>
        <v>0</v>
      </c>
      <c r="O104" s="3">
        <f>MIN('1stR'!J104,'2ndR'!J104,'3rdR'!J104,'4thR'!J104,'5thR'!J104,'6thR'!J104,'7thR'!J104,'8thR'!J104,'9thR'!J104)</f>
        <v>0</v>
      </c>
      <c r="P104" s="3">
        <f>MIN('1stR'!K104,'2ndR'!K104,'3rdR'!K104,'4thR'!K104,'5thR'!K104,'6thR'!K104,'7thR'!K104,'8thR'!K104,'9thR'!K104)</f>
        <v>0</v>
      </c>
      <c r="Q104" s="3">
        <f>MIN('1stR'!L104,'2ndR'!L104,'3rdR'!L104,'4thR'!L104,'5thR'!L104,'6thR'!L104,'7thR'!L104,'8thR'!L104,'9thR'!L104)</f>
        <v>0</v>
      </c>
      <c r="R104" s="3">
        <f>MIN('1stR'!M104,'2ndR'!M104,'3rdR'!M104,'4thR'!M104,'5thR'!M104,'6thR'!M104,'7thR'!M104,'8thR'!M104,'9thR'!M104)</f>
        <v>0</v>
      </c>
      <c r="S104" s="3">
        <f>MIN('1stR'!N104,'2ndR'!N104,'3rdR'!N104,'4thR'!N104,'5thR'!N104,'6thR'!N104,'7thR'!N104,'8thR'!N104,'9thR'!N104)</f>
        <v>0</v>
      </c>
      <c r="T104" s="3">
        <f>MIN('1stR'!O104,'2ndR'!O104,'3rdR'!O104,'4thR'!O104,'5thR'!O104,'6thR'!O104,'7thR'!O104,'8thR'!O104,'9thR'!O104)</f>
        <v>0</v>
      </c>
      <c r="U104" s="3">
        <f>MIN('1stR'!P104,'2ndR'!P104,'3rdR'!P104,'4thR'!P104,'5thR'!P104,'6thR'!P104,'7thR'!P104,'8thR'!P104,'9thR'!P104)</f>
        <v>0</v>
      </c>
      <c r="V104" s="3">
        <f>MIN('1stR'!Q104,'2ndR'!Q104,'3rdR'!Q104,'4thR'!Q104,'5thR'!Q104,'6thR'!Q104,'7thR'!Q104,'8thR'!Q104,'9thR'!Q104)</f>
        <v>0</v>
      </c>
      <c r="W104" s="3">
        <f>MIN('1stR'!R104,'2ndR'!R104,'3rdR'!R104,'4thR'!R104,'5thR'!R104,'6thR'!R104,'7thR'!R104,'8thR'!R104,'9thR'!R104)</f>
        <v>0</v>
      </c>
      <c r="X104" s="3">
        <f>MIN('1stR'!S104,'2ndR'!S104,'3rdR'!S104,'4thR'!S104,'5thR'!S104,'6thR'!S104,'7thR'!S104,'8thR'!S104,'9thR'!S104)</f>
        <v>0</v>
      </c>
      <c r="Y104" s="3">
        <f>MIN('1stR'!T104,'2ndR'!T104,'3rdR'!T104,'4thR'!T104,'5thR'!T104,'6thR'!T104,'7thR'!T104,'8thR'!T104,'9thR'!T104)</f>
        <v>0</v>
      </c>
      <c r="Z104" s="11">
        <f t="shared" si="20"/>
        <v>200</v>
      </c>
      <c r="AA104" s="11">
        <f t="shared" si="18"/>
        <v>200.00001040000001</v>
      </c>
      <c r="AB104" s="11">
        <f>'9thR'!V104</f>
        <v>-1.5</v>
      </c>
      <c r="AC104" s="12">
        <f t="shared" si="21"/>
        <v>200.75</v>
      </c>
      <c r="AD104" s="12">
        <f t="shared" si="19"/>
        <v>200.75001040000001</v>
      </c>
    </row>
    <row r="105" spans="1:30" x14ac:dyDescent="0.35">
      <c r="A105" s="21">
        <v>99</v>
      </c>
      <c r="B105" s="17">
        <f t="shared" si="22"/>
        <v>99</v>
      </c>
      <c r="C105" s="17">
        <f t="shared" si="23"/>
        <v>99</v>
      </c>
      <c r="D105" s="9">
        <f t="shared" si="24"/>
        <v>34</v>
      </c>
      <c r="E105" s="9">
        <f t="shared" si="25"/>
        <v>34</v>
      </c>
      <c r="F105" s="4" t="str">
        <f>'9thR'!B105</f>
        <v/>
      </c>
      <c r="G105" s="4">
        <f>'9thR'!AA105</f>
        <v>0</v>
      </c>
      <c r="H105" s="3">
        <f>MIN('1stR'!C105,'2ndR'!C105,'3rdR'!C105,'4thR'!C105,'5thR'!C105,'6thR'!C105,'7thR'!C105,'8thR'!C105,'9thR'!C105)</f>
        <v>0</v>
      </c>
      <c r="I105" s="3">
        <f>MIN('1stR'!D105,'2ndR'!D105,'3rdR'!D105,'4thR'!D105,'5thR'!D105,'6thR'!D105,'7thR'!D105,'8thR'!D105,'9thR'!D105)</f>
        <v>0</v>
      </c>
      <c r="J105" s="3">
        <f>MIN('1stR'!E105,'2ndR'!E105,'3rdR'!E105,'4thR'!E105,'5thR'!E105,'6thR'!E105,'7thR'!E105,'8thR'!E105,'9thR'!E105)</f>
        <v>0</v>
      </c>
      <c r="K105" s="3">
        <f>MIN('1stR'!F105,'2ndR'!F105,'3rdR'!F105,'4thR'!F105,'5thR'!F105,'6thR'!F105,'7thR'!F105,'8thR'!F105,'9thR'!F105)</f>
        <v>0</v>
      </c>
      <c r="L105" s="3">
        <f>MIN('1stR'!G105,'2ndR'!G105,'3rdR'!G105,'4thR'!G105,'5thR'!G105,'6thR'!G105,'7thR'!G105,'8thR'!G105,'9thR'!G105)</f>
        <v>0</v>
      </c>
      <c r="M105" s="3">
        <f>MIN('1stR'!H105,'2ndR'!H105,'3rdR'!H105,'4thR'!H105,'5thR'!H105,'6thR'!H105,'7thR'!H105,'8thR'!H105,'9thR'!H105)</f>
        <v>0</v>
      </c>
      <c r="N105" s="3">
        <f>MIN('1stR'!I105,'2ndR'!I105,'3rdR'!I105,'4thR'!I105,'5thR'!I105,'6thR'!I105,'7thR'!I105,'8thR'!I105,'9thR'!I105)</f>
        <v>0</v>
      </c>
      <c r="O105" s="3">
        <f>MIN('1stR'!J105,'2ndR'!J105,'3rdR'!J105,'4thR'!J105,'5thR'!J105,'6thR'!J105,'7thR'!J105,'8thR'!J105,'9thR'!J105)</f>
        <v>0</v>
      </c>
      <c r="P105" s="3">
        <f>MIN('1stR'!K105,'2ndR'!K105,'3rdR'!K105,'4thR'!K105,'5thR'!K105,'6thR'!K105,'7thR'!K105,'8thR'!K105,'9thR'!K105)</f>
        <v>0</v>
      </c>
      <c r="Q105" s="3">
        <f>MIN('1stR'!L105,'2ndR'!L105,'3rdR'!L105,'4thR'!L105,'5thR'!L105,'6thR'!L105,'7thR'!L105,'8thR'!L105,'9thR'!L105)</f>
        <v>0</v>
      </c>
      <c r="R105" s="3">
        <f>MIN('1stR'!M105,'2ndR'!M105,'3rdR'!M105,'4thR'!M105,'5thR'!M105,'6thR'!M105,'7thR'!M105,'8thR'!M105,'9thR'!M105)</f>
        <v>0</v>
      </c>
      <c r="S105" s="3">
        <f>MIN('1stR'!N105,'2ndR'!N105,'3rdR'!N105,'4thR'!N105,'5thR'!N105,'6thR'!N105,'7thR'!N105,'8thR'!N105,'9thR'!N105)</f>
        <v>0</v>
      </c>
      <c r="T105" s="3">
        <f>MIN('1stR'!O105,'2ndR'!O105,'3rdR'!O105,'4thR'!O105,'5thR'!O105,'6thR'!O105,'7thR'!O105,'8thR'!O105,'9thR'!O105)</f>
        <v>0</v>
      </c>
      <c r="U105" s="3">
        <f>MIN('1stR'!P105,'2ndR'!P105,'3rdR'!P105,'4thR'!P105,'5thR'!P105,'6thR'!P105,'7thR'!P105,'8thR'!P105,'9thR'!P105)</f>
        <v>0</v>
      </c>
      <c r="V105" s="3">
        <f>MIN('1stR'!Q105,'2ndR'!Q105,'3rdR'!Q105,'4thR'!Q105,'5thR'!Q105,'6thR'!Q105,'7thR'!Q105,'8thR'!Q105,'9thR'!Q105)</f>
        <v>0</v>
      </c>
      <c r="W105" s="3">
        <f>MIN('1stR'!R105,'2ndR'!R105,'3rdR'!R105,'4thR'!R105,'5thR'!R105,'6thR'!R105,'7thR'!R105,'8thR'!R105,'9thR'!R105)</f>
        <v>0</v>
      </c>
      <c r="X105" s="3">
        <f>MIN('1stR'!S105,'2ndR'!S105,'3rdR'!S105,'4thR'!S105,'5thR'!S105,'6thR'!S105,'7thR'!S105,'8thR'!S105,'9thR'!S105)</f>
        <v>0</v>
      </c>
      <c r="Y105" s="3">
        <f>MIN('1stR'!T105,'2ndR'!T105,'3rdR'!T105,'4thR'!T105,'5thR'!T105,'6thR'!T105,'7thR'!T105,'8thR'!T105,'9thR'!T105)</f>
        <v>0</v>
      </c>
      <c r="Z105" s="11">
        <f t="shared" si="20"/>
        <v>200</v>
      </c>
      <c r="AA105" s="11">
        <f t="shared" si="18"/>
        <v>200.0000105</v>
      </c>
      <c r="AB105" s="11">
        <f>'9thR'!V105</f>
        <v>-1.5</v>
      </c>
      <c r="AC105" s="12">
        <f t="shared" si="21"/>
        <v>200.75</v>
      </c>
      <c r="AD105" s="12">
        <f t="shared" si="19"/>
        <v>200.7500105</v>
      </c>
    </row>
    <row r="106" spans="1:30" x14ac:dyDescent="0.35">
      <c r="A106" s="21">
        <v>100</v>
      </c>
      <c r="B106" s="17">
        <f t="shared" si="22"/>
        <v>100</v>
      </c>
      <c r="C106" s="17">
        <f t="shared" si="23"/>
        <v>100</v>
      </c>
      <c r="D106" s="9">
        <f t="shared" si="24"/>
        <v>34</v>
      </c>
      <c r="E106" s="9">
        <f t="shared" si="25"/>
        <v>34</v>
      </c>
      <c r="F106" s="4" t="str">
        <f>'9thR'!B106</f>
        <v/>
      </c>
      <c r="G106" s="4">
        <f>'9thR'!AA106</f>
        <v>0</v>
      </c>
      <c r="H106" s="3">
        <f>MIN('1stR'!C106,'2ndR'!C106,'3rdR'!C106,'4thR'!C106,'5thR'!C106,'6thR'!C106,'7thR'!C106,'8thR'!C106,'9thR'!C106)</f>
        <v>0</v>
      </c>
      <c r="I106" s="3">
        <f>MIN('1stR'!D106,'2ndR'!D106,'3rdR'!D106,'4thR'!D106,'5thR'!D106,'6thR'!D106,'7thR'!D106,'8thR'!D106,'9thR'!D106)</f>
        <v>0</v>
      </c>
      <c r="J106" s="3">
        <f>MIN('1stR'!E106,'2ndR'!E106,'3rdR'!E106,'4thR'!E106,'5thR'!E106,'6thR'!E106,'7thR'!E106,'8thR'!E106,'9thR'!E106)</f>
        <v>0</v>
      </c>
      <c r="K106" s="3">
        <f>MIN('1stR'!F106,'2ndR'!F106,'3rdR'!F106,'4thR'!F106,'5thR'!F106,'6thR'!F106,'7thR'!F106,'8thR'!F106,'9thR'!F106)</f>
        <v>0</v>
      </c>
      <c r="L106" s="3">
        <f>MIN('1stR'!G106,'2ndR'!G106,'3rdR'!G106,'4thR'!G106,'5thR'!G106,'6thR'!G106,'7thR'!G106,'8thR'!G106,'9thR'!G106)</f>
        <v>0</v>
      </c>
      <c r="M106" s="3">
        <f>MIN('1stR'!H106,'2ndR'!H106,'3rdR'!H106,'4thR'!H106,'5thR'!H106,'6thR'!H106,'7thR'!H106,'8thR'!H106,'9thR'!H106)</f>
        <v>0</v>
      </c>
      <c r="N106" s="3">
        <f>MIN('1stR'!I106,'2ndR'!I106,'3rdR'!I106,'4thR'!I106,'5thR'!I106,'6thR'!I106,'7thR'!I106,'8thR'!I106,'9thR'!I106)</f>
        <v>0</v>
      </c>
      <c r="O106" s="3">
        <f>MIN('1stR'!J106,'2ndR'!J106,'3rdR'!J106,'4thR'!J106,'5thR'!J106,'6thR'!J106,'7thR'!J106,'8thR'!J106,'9thR'!J106)</f>
        <v>0</v>
      </c>
      <c r="P106" s="3">
        <f>MIN('1stR'!K106,'2ndR'!K106,'3rdR'!K106,'4thR'!K106,'5thR'!K106,'6thR'!K106,'7thR'!K106,'8thR'!K106,'9thR'!K106)</f>
        <v>0</v>
      </c>
      <c r="Q106" s="3">
        <f>MIN('1stR'!L106,'2ndR'!L106,'3rdR'!L106,'4thR'!L106,'5thR'!L106,'6thR'!L106,'7thR'!L106,'8thR'!L106,'9thR'!L106)</f>
        <v>0</v>
      </c>
      <c r="R106" s="3">
        <f>MIN('1stR'!M106,'2ndR'!M106,'3rdR'!M106,'4thR'!M106,'5thR'!M106,'6thR'!M106,'7thR'!M106,'8thR'!M106,'9thR'!M106)</f>
        <v>0</v>
      </c>
      <c r="S106" s="3">
        <f>MIN('1stR'!N106,'2ndR'!N106,'3rdR'!N106,'4thR'!N106,'5thR'!N106,'6thR'!N106,'7thR'!N106,'8thR'!N106,'9thR'!N106)</f>
        <v>0</v>
      </c>
      <c r="T106" s="3">
        <f>MIN('1stR'!O106,'2ndR'!O106,'3rdR'!O106,'4thR'!O106,'5thR'!O106,'6thR'!O106,'7thR'!O106,'8thR'!O106,'9thR'!O106)</f>
        <v>0</v>
      </c>
      <c r="U106" s="3">
        <f>MIN('1stR'!P106,'2ndR'!P106,'3rdR'!P106,'4thR'!P106,'5thR'!P106,'6thR'!P106,'7thR'!P106,'8thR'!P106,'9thR'!P106)</f>
        <v>0</v>
      </c>
      <c r="V106" s="3">
        <f>MIN('1stR'!Q106,'2ndR'!Q106,'3rdR'!Q106,'4thR'!Q106,'5thR'!Q106,'6thR'!Q106,'7thR'!Q106,'8thR'!Q106,'9thR'!Q106)</f>
        <v>0</v>
      </c>
      <c r="W106" s="3">
        <f>MIN('1stR'!R106,'2ndR'!R106,'3rdR'!R106,'4thR'!R106,'5thR'!R106,'6thR'!R106,'7thR'!R106,'8thR'!R106,'9thR'!R106)</f>
        <v>0</v>
      </c>
      <c r="X106" s="3">
        <f>MIN('1stR'!S106,'2ndR'!S106,'3rdR'!S106,'4thR'!S106,'5thR'!S106,'6thR'!S106,'7thR'!S106,'8thR'!S106,'9thR'!S106)</f>
        <v>0</v>
      </c>
      <c r="Y106" s="3">
        <f>MIN('1stR'!T106,'2ndR'!T106,'3rdR'!T106,'4thR'!T106,'5thR'!T106,'6thR'!T106,'7thR'!T106,'8thR'!T106,'9thR'!T106)</f>
        <v>0</v>
      </c>
      <c r="Z106" s="11">
        <f t="shared" si="20"/>
        <v>200</v>
      </c>
      <c r="AA106" s="11">
        <f t="shared" si="18"/>
        <v>200.0000106</v>
      </c>
      <c r="AB106" s="11">
        <f>'9thR'!V106</f>
        <v>-1.5</v>
      </c>
      <c r="AC106" s="12">
        <f t="shared" si="21"/>
        <v>200.75</v>
      </c>
      <c r="AD106" s="12">
        <f t="shared" si="19"/>
        <v>200.7500106</v>
      </c>
    </row>
    <row r="107" spans="1:30" x14ac:dyDescent="0.35">
      <c r="A107" s="21">
        <v>101</v>
      </c>
      <c r="B107" s="17">
        <f t="shared" si="22"/>
        <v>101</v>
      </c>
      <c r="C107" s="17">
        <f t="shared" si="23"/>
        <v>101</v>
      </c>
      <c r="D107" s="9">
        <f t="shared" si="24"/>
        <v>34</v>
      </c>
      <c r="E107" s="9">
        <f t="shared" si="25"/>
        <v>34</v>
      </c>
      <c r="F107" s="4" t="str">
        <f>'9thR'!B107</f>
        <v/>
      </c>
      <c r="G107" s="4">
        <f>'9thR'!AA107</f>
        <v>0</v>
      </c>
      <c r="H107" s="3">
        <f>MIN('1stR'!C107,'2ndR'!C107,'3rdR'!C107,'4thR'!C107,'5thR'!C107,'6thR'!C107,'7thR'!C107,'8thR'!C107,'9thR'!C107)</f>
        <v>0</v>
      </c>
      <c r="I107" s="3">
        <f>MIN('1stR'!D107,'2ndR'!D107,'3rdR'!D107,'4thR'!D107,'5thR'!D107,'6thR'!D107,'7thR'!D107,'8thR'!D107,'9thR'!D107)</f>
        <v>0</v>
      </c>
      <c r="J107" s="3">
        <f>MIN('1stR'!E107,'2ndR'!E107,'3rdR'!E107,'4thR'!E107,'5thR'!E107,'6thR'!E107,'7thR'!E107,'8thR'!E107,'9thR'!E107)</f>
        <v>0</v>
      </c>
      <c r="K107" s="3">
        <f>MIN('1stR'!F107,'2ndR'!F107,'3rdR'!F107,'4thR'!F107,'5thR'!F107,'6thR'!F107,'7thR'!F107,'8thR'!F107,'9thR'!F107)</f>
        <v>0</v>
      </c>
      <c r="L107" s="3">
        <f>MIN('1stR'!G107,'2ndR'!G107,'3rdR'!G107,'4thR'!G107,'5thR'!G107,'6thR'!G107,'7thR'!G107,'8thR'!G107,'9thR'!G107)</f>
        <v>0</v>
      </c>
      <c r="M107" s="3">
        <f>MIN('1stR'!H107,'2ndR'!H107,'3rdR'!H107,'4thR'!H107,'5thR'!H107,'6thR'!H107,'7thR'!H107,'8thR'!H107,'9thR'!H107)</f>
        <v>0</v>
      </c>
      <c r="N107" s="3">
        <f>MIN('1stR'!I107,'2ndR'!I107,'3rdR'!I107,'4thR'!I107,'5thR'!I107,'6thR'!I107,'7thR'!I107,'8thR'!I107,'9thR'!I107)</f>
        <v>0</v>
      </c>
      <c r="O107" s="3">
        <f>MIN('1stR'!J107,'2ndR'!J107,'3rdR'!J107,'4thR'!J107,'5thR'!J107,'6thR'!J107,'7thR'!J107,'8thR'!J107,'9thR'!J107)</f>
        <v>0</v>
      </c>
      <c r="P107" s="3">
        <f>MIN('1stR'!K107,'2ndR'!K107,'3rdR'!K107,'4thR'!K107,'5thR'!K107,'6thR'!K107,'7thR'!K107,'8thR'!K107,'9thR'!K107)</f>
        <v>0</v>
      </c>
      <c r="Q107" s="3">
        <f>MIN('1stR'!L107,'2ndR'!L107,'3rdR'!L107,'4thR'!L107,'5thR'!L107,'6thR'!L107,'7thR'!L107,'8thR'!L107,'9thR'!L107)</f>
        <v>0</v>
      </c>
      <c r="R107" s="3">
        <f>MIN('1stR'!M107,'2ndR'!M107,'3rdR'!M107,'4thR'!M107,'5thR'!M107,'6thR'!M107,'7thR'!M107,'8thR'!M107,'9thR'!M107)</f>
        <v>0</v>
      </c>
      <c r="S107" s="3">
        <f>MIN('1stR'!N107,'2ndR'!N107,'3rdR'!N107,'4thR'!N107,'5thR'!N107,'6thR'!N107,'7thR'!N107,'8thR'!N107,'9thR'!N107)</f>
        <v>0</v>
      </c>
      <c r="T107" s="3">
        <f>MIN('1stR'!O107,'2ndR'!O107,'3rdR'!O107,'4thR'!O107,'5thR'!O107,'6thR'!O107,'7thR'!O107,'8thR'!O107,'9thR'!O107)</f>
        <v>0</v>
      </c>
      <c r="U107" s="3">
        <f>MIN('1stR'!P107,'2ndR'!P107,'3rdR'!P107,'4thR'!P107,'5thR'!P107,'6thR'!P107,'7thR'!P107,'8thR'!P107,'9thR'!P107)</f>
        <v>0</v>
      </c>
      <c r="V107" s="3">
        <f>MIN('1stR'!Q107,'2ndR'!Q107,'3rdR'!Q107,'4thR'!Q107,'5thR'!Q107,'6thR'!Q107,'7thR'!Q107,'8thR'!Q107,'9thR'!Q107)</f>
        <v>0</v>
      </c>
      <c r="W107" s="3">
        <f>MIN('1stR'!R107,'2ndR'!R107,'3rdR'!R107,'4thR'!R107,'5thR'!R107,'6thR'!R107,'7thR'!R107,'8thR'!R107,'9thR'!R107)</f>
        <v>0</v>
      </c>
      <c r="X107" s="3">
        <f>MIN('1stR'!S107,'2ndR'!S107,'3rdR'!S107,'4thR'!S107,'5thR'!S107,'6thR'!S107,'7thR'!S107,'8thR'!S107,'9thR'!S107)</f>
        <v>0</v>
      </c>
      <c r="Y107" s="3">
        <f>MIN('1stR'!T107,'2ndR'!T107,'3rdR'!T107,'4thR'!T107,'5thR'!T107,'6thR'!T107,'7thR'!T107,'8thR'!T107,'9thR'!T107)</f>
        <v>0</v>
      </c>
      <c r="Z107" s="11">
        <f t="shared" si="20"/>
        <v>200</v>
      </c>
      <c r="AA107" s="11">
        <f t="shared" si="18"/>
        <v>200.00001069999999</v>
      </c>
      <c r="AB107" s="11">
        <f>'9thR'!V107</f>
        <v>-1.5</v>
      </c>
      <c r="AC107" s="12">
        <f t="shared" si="21"/>
        <v>200.75</v>
      </c>
      <c r="AD107" s="12">
        <f t="shared" si="19"/>
        <v>200.75001069999999</v>
      </c>
    </row>
    <row r="108" spans="1:30" x14ac:dyDescent="0.35">
      <c r="A108" s="21">
        <v>102</v>
      </c>
      <c r="B108" s="17">
        <f t="shared" si="22"/>
        <v>102</v>
      </c>
      <c r="C108" s="17">
        <f t="shared" si="23"/>
        <v>102</v>
      </c>
      <c r="D108" s="9">
        <f t="shared" si="24"/>
        <v>34</v>
      </c>
      <c r="E108" s="9">
        <f t="shared" si="25"/>
        <v>34</v>
      </c>
      <c r="F108" s="4" t="str">
        <f>'9thR'!B108</f>
        <v/>
      </c>
      <c r="G108" s="4">
        <f>'9thR'!AA108</f>
        <v>0</v>
      </c>
      <c r="H108" s="3">
        <f>MIN('1stR'!C108,'2ndR'!C108,'3rdR'!C108,'4thR'!C108,'5thR'!C108,'6thR'!C108,'7thR'!C108,'8thR'!C108,'9thR'!C108)</f>
        <v>0</v>
      </c>
      <c r="I108" s="3">
        <f>MIN('1stR'!D108,'2ndR'!D108,'3rdR'!D108,'4thR'!D108,'5thR'!D108,'6thR'!D108,'7thR'!D108,'8thR'!D108,'9thR'!D108)</f>
        <v>0</v>
      </c>
      <c r="J108" s="3">
        <f>MIN('1stR'!E108,'2ndR'!E108,'3rdR'!E108,'4thR'!E108,'5thR'!E108,'6thR'!E108,'7thR'!E108,'8thR'!E108,'9thR'!E108)</f>
        <v>0</v>
      </c>
      <c r="K108" s="3">
        <f>MIN('1stR'!F108,'2ndR'!F108,'3rdR'!F108,'4thR'!F108,'5thR'!F108,'6thR'!F108,'7thR'!F108,'8thR'!F108,'9thR'!F108)</f>
        <v>0</v>
      </c>
      <c r="L108" s="3">
        <f>MIN('1stR'!G108,'2ndR'!G108,'3rdR'!G108,'4thR'!G108,'5thR'!G108,'6thR'!G108,'7thR'!G108,'8thR'!G108,'9thR'!G108)</f>
        <v>0</v>
      </c>
      <c r="M108" s="3">
        <f>MIN('1stR'!H108,'2ndR'!H108,'3rdR'!H108,'4thR'!H108,'5thR'!H108,'6thR'!H108,'7thR'!H108,'8thR'!H108,'9thR'!H108)</f>
        <v>0</v>
      </c>
      <c r="N108" s="3">
        <f>MIN('1stR'!I108,'2ndR'!I108,'3rdR'!I108,'4thR'!I108,'5thR'!I108,'6thR'!I108,'7thR'!I108,'8thR'!I108,'9thR'!I108)</f>
        <v>0</v>
      </c>
      <c r="O108" s="3">
        <f>MIN('1stR'!J108,'2ndR'!J108,'3rdR'!J108,'4thR'!J108,'5thR'!J108,'6thR'!J108,'7thR'!J108,'8thR'!J108,'9thR'!J108)</f>
        <v>0</v>
      </c>
      <c r="P108" s="3">
        <f>MIN('1stR'!K108,'2ndR'!K108,'3rdR'!K108,'4thR'!K108,'5thR'!K108,'6thR'!K108,'7thR'!K108,'8thR'!K108,'9thR'!K108)</f>
        <v>0</v>
      </c>
      <c r="Q108" s="3">
        <f>MIN('1stR'!L108,'2ndR'!L108,'3rdR'!L108,'4thR'!L108,'5thR'!L108,'6thR'!L108,'7thR'!L108,'8thR'!L108,'9thR'!L108)</f>
        <v>0</v>
      </c>
      <c r="R108" s="3">
        <f>MIN('1stR'!M108,'2ndR'!M108,'3rdR'!M108,'4thR'!M108,'5thR'!M108,'6thR'!M108,'7thR'!M108,'8thR'!M108,'9thR'!M108)</f>
        <v>0</v>
      </c>
      <c r="S108" s="3">
        <f>MIN('1stR'!N108,'2ndR'!N108,'3rdR'!N108,'4thR'!N108,'5thR'!N108,'6thR'!N108,'7thR'!N108,'8thR'!N108,'9thR'!N108)</f>
        <v>0</v>
      </c>
      <c r="T108" s="3">
        <f>MIN('1stR'!O108,'2ndR'!O108,'3rdR'!O108,'4thR'!O108,'5thR'!O108,'6thR'!O108,'7thR'!O108,'8thR'!O108,'9thR'!O108)</f>
        <v>0</v>
      </c>
      <c r="U108" s="3">
        <f>MIN('1stR'!P108,'2ndR'!P108,'3rdR'!P108,'4thR'!P108,'5thR'!P108,'6thR'!P108,'7thR'!P108,'8thR'!P108,'9thR'!P108)</f>
        <v>0</v>
      </c>
      <c r="V108" s="3">
        <f>MIN('1stR'!Q108,'2ndR'!Q108,'3rdR'!Q108,'4thR'!Q108,'5thR'!Q108,'6thR'!Q108,'7thR'!Q108,'8thR'!Q108,'9thR'!Q108)</f>
        <v>0</v>
      </c>
      <c r="W108" s="3">
        <f>MIN('1stR'!R108,'2ndR'!R108,'3rdR'!R108,'4thR'!R108,'5thR'!R108,'6thR'!R108,'7thR'!R108,'8thR'!R108,'9thR'!R108)</f>
        <v>0</v>
      </c>
      <c r="X108" s="3">
        <f>MIN('1stR'!S108,'2ndR'!S108,'3rdR'!S108,'4thR'!S108,'5thR'!S108,'6thR'!S108,'7thR'!S108,'8thR'!S108,'9thR'!S108)</f>
        <v>0</v>
      </c>
      <c r="Y108" s="3">
        <f>MIN('1stR'!T108,'2ndR'!T108,'3rdR'!T108,'4thR'!T108,'5thR'!T108,'6thR'!T108,'7thR'!T108,'8thR'!T108,'9thR'!T108)</f>
        <v>0</v>
      </c>
      <c r="Z108" s="11">
        <f t="shared" si="20"/>
        <v>200</v>
      </c>
      <c r="AA108" s="11">
        <f t="shared" si="18"/>
        <v>200.00001080000001</v>
      </c>
      <c r="AB108" s="11">
        <f>'9thR'!V108</f>
        <v>-1.5</v>
      </c>
      <c r="AC108" s="12">
        <f t="shared" si="21"/>
        <v>200.75</v>
      </c>
      <c r="AD108" s="12">
        <f t="shared" si="19"/>
        <v>200.75001080000001</v>
      </c>
    </row>
    <row r="109" spans="1:30" x14ac:dyDescent="0.35">
      <c r="A109" s="21">
        <v>103</v>
      </c>
      <c r="B109" s="17">
        <f t="shared" si="22"/>
        <v>103</v>
      </c>
      <c r="C109" s="17">
        <f t="shared" si="23"/>
        <v>103</v>
      </c>
      <c r="D109" s="9">
        <f t="shared" si="24"/>
        <v>34</v>
      </c>
      <c r="E109" s="9">
        <f t="shared" si="25"/>
        <v>34</v>
      </c>
      <c r="F109" s="4" t="str">
        <f>'9thR'!B109</f>
        <v/>
      </c>
      <c r="G109" s="4">
        <f>'9thR'!AA109</f>
        <v>0</v>
      </c>
      <c r="H109" s="3">
        <f>MIN('1stR'!C109,'2ndR'!C109,'3rdR'!C109,'4thR'!C109,'5thR'!C109,'6thR'!C109,'7thR'!C109,'8thR'!C109,'9thR'!C109)</f>
        <v>0</v>
      </c>
      <c r="I109" s="3">
        <f>MIN('1stR'!D109,'2ndR'!D109,'3rdR'!D109,'4thR'!D109,'5thR'!D109,'6thR'!D109,'7thR'!D109,'8thR'!D109,'9thR'!D109)</f>
        <v>0</v>
      </c>
      <c r="J109" s="3">
        <f>MIN('1stR'!E109,'2ndR'!E109,'3rdR'!E109,'4thR'!E109,'5thR'!E109,'6thR'!E109,'7thR'!E109,'8thR'!E109,'9thR'!E109)</f>
        <v>0</v>
      </c>
      <c r="K109" s="3">
        <f>MIN('1stR'!F109,'2ndR'!F109,'3rdR'!F109,'4thR'!F109,'5thR'!F109,'6thR'!F109,'7thR'!F109,'8thR'!F109,'9thR'!F109)</f>
        <v>0</v>
      </c>
      <c r="L109" s="3">
        <f>MIN('1stR'!G109,'2ndR'!G109,'3rdR'!G109,'4thR'!G109,'5thR'!G109,'6thR'!G109,'7thR'!G109,'8thR'!G109,'9thR'!G109)</f>
        <v>0</v>
      </c>
      <c r="M109" s="3">
        <f>MIN('1stR'!H109,'2ndR'!H109,'3rdR'!H109,'4thR'!H109,'5thR'!H109,'6thR'!H109,'7thR'!H109,'8thR'!H109,'9thR'!H109)</f>
        <v>0</v>
      </c>
      <c r="N109" s="3">
        <f>MIN('1stR'!I109,'2ndR'!I109,'3rdR'!I109,'4thR'!I109,'5thR'!I109,'6thR'!I109,'7thR'!I109,'8thR'!I109,'9thR'!I109)</f>
        <v>0</v>
      </c>
      <c r="O109" s="3">
        <f>MIN('1stR'!J109,'2ndR'!J109,'3rdR'!J109,'4thR'!J109,'5thR'!J109,'6thR'!J109,'7thR'!J109,'8thR'!J109,'9thR'!J109)</f>
        <v>0</v>
      </c>
      <c r="P109" s="3">
        <f>MIN('1stR'!K109,'2ndR'!K109,'3rdR'!K109,'4thR'!K109,'5thR'!K109,'6thR'!K109,'7thR'!K109,'8thR'!K109,'9thR'!K109)</f>
        <v>0</v>
      </c>
      <c r="Q109" s="3">
        <f>MIN('1stR'!L109,'2ndR'!L109,'3rdR'!L109,'4thR'!L109,'5thR'!L109,'6thR'!L109,'7thR'!L109,'8thR'!L109,'9thR'!L109)</f>
        <v>0</v>
      </c>
      <c r="R109" s="3">
        <f>MIN('1stR'!M109,'2ndR'!M109,'3rdR'!M109,'4thR'!M109,'5thR'!M109,'6thR'!M109,'7thR'!M109,'8thR'!M109,'9thR'!M109)</f>
        <v>0</v>
      </c>
      <c r="S109" s="3">
        <f>MIN('1stR'!N109,'2ndR'!N109,'3rdR'!N109,'4thR'!N109,'5thR'!N109,'6thR'!N109,'7thR'!N109,'8thR'!N109,'9thR'!N109)</f>
        <v>0</v>
      </c>
      <c r="T109" s="3">
        <f>MIN('1stR'!O109,'2ndR'!O109,'3rdR'!O109,'4thR'!O109,'5thR'!O109,'6thR'!O109,'7thR'!O109,'8thR'!O109,'9thR'!O109)</f>
        <v>0</v>
      </c>
      <c r="U109" s="3">
        <f>MIN('1stR'!P109,'2ndR'!P109,'3rdR'!P109,'4thR'!P109,'5thR'!P109,'6thR'!P109,'7thR'!P109,'8thR'!P109,'9thR'!P109)</f>
        <v>0</v>
      </c>
      <c r="V109" s="3">
        <f>MIN('1stR'!Q109,'2ndR'!Q109,'3rdR'!Q109,'4thR'!Q109,'5thR'!Q109,'6thR'!Q109,'7thR'!Q109,'8thR'!Q109,'9thR'!Q109)</f>
        <v>0</v>
      </c>
      <c r="W109" s="3">
        <f>MIN('1stR'!R109,'2ndR'!R109,'3rdR'!R109,'4thR'!R109,'5thR'!R109,'6thR'!R109,'7thR'!R109,'8thR'!R109,'9thR'!R109)</f>
        <v>0</v>
      </c>
      <c r="X109" s="3">
        <f>MIN('1stR'!S109,'2ndR'!S109,'3rdR'!S109,'4thR'!S109,'5thR'!S109,'6thR'!S109,'7thR'!S109,'8thR'!S109,'9thR'!S109)</f>
        <v>0</v>
      </c>
      <c r="Y109" s="3">
        <f>MIN('1stR'!T109,'2ndR'!T109,'3rdR'!T109,'4thR'!T109,'5thR'!T109,'6thR'!T109,'7thR'!T109,'8thR'!T109,'9thR'!T109)</f>
        <v>0</v>
      </c>
      <c r="Z109" s="11">
        <f t="shared" si="20"/>
        <v>200</v>
      </c>
      <c r="AA109" s="11">
        <f t="shared" si="18"/>
        <v>200.00001090000001</v>
      </c>
      <c r="AB109" s="11">
        <f>'9thR'!V109</f>
        <v>-1.5</v>
      </c>
      <c r="AC109" s="12">
        <f t="shared" si="21"/>
        <v>200.75</v>
      </c>
      <c r="AD109" s="12">
        <f t="shared" si="19"/>
        <v>200.75001090000001</v>
      </c>
    </row>
    <row r="110" spans="1:30" x14ac:dyDescent="0.35">
      <c r="A110" s="21">
        <v>104</v>
      </c>
      <c r="B110" s="17">
        <f t="shared" si="22"/>
        <v>104</v>
      </c>
      <c r="C110" s="17">
        <f t="shared" si="23"/>
        <v>104</v>
      </c>
      <c r="D110" s="9">
        <f t="shared" si="24"/>
        <v>34</v>
      </c>
      <c r="E110" s="9">
        <f t="shared" si="25"/>
        <v>34</v>
      </c>
      <c r="F110" s="4" t="str">
        <f>'9thR'!B110</f>
        <v/>
      </c>
      <c r="G110" s="4">
        <f>'9thR'!AA110</f>
        <v>0</v>
      </c>
      <c r="H110" s="3">
        <f>MIN('1stR'!C110,'2ndR'!C110,'3rdR'!C110,'4thR'!C110,'5thR'!C110,'6thR'!C110,'7thR'!C110,'8thR'!C110,'9thR'!C110)</f>
        <v>0</v>
      </c>
      <c r="I110" s="3">
        <f>MIN('1stR'!D110,'2ndR'!D110,'3rdR'!D110,'4thR'!D110,'5thR'!D110,'6thR'!D110,'7thR'!D110,'8thR'!D110,'9thR'!D110)</f>
        <v>0</v>
      </c>
      <c r="J110" s="3">
        <f>MIN('1stR'!E110,'2ndR'!E110,'3rdR'!E110,'4thR'!E110,'5thR'!E110,'6thR'!E110,'7thR'!E110,'8thR'!E110,'9thR'!E110)</f>
        <v>0</v>
      </c>
      <c r="K110" s="3">
        <f>MIN('1stR'!F110,'2ndR'!F110,'3rdR'!F110,'4thR'!F110,'5thR'!F110,'6thR'!F110,'7thR'!F110,'8thR'!F110,'9thR'!F110)</f>
        <v>0</v>
      </c>
      <c r="L110" s="3">
        <f>MIN('1stR'!G110,'2ndR'!G110,'3rdR'!G110,'4thR'!G110,'5thR'!G110,'6thR'!G110,'7thR'!G110,'8thR'!G110,'9thR'!G110)</f>
        <v>0</v>
      </c>
      <c r="M110" s="3">
        <f>MIN('1stR'!H110,'2ndR'!H110,'3rdR'!H110,'4thR'!H110,'5thR'!H110,'6thR'!H110,'7thR'!H110,'8thR'!H110,'9thR'!H110)</f>
        <v>0</v>
      </c>
      <c r="N110" s="3">
        <f>MIN('1stR'!I110,'2ndR'!I110,'3rdR'!I110,'4thR'!I110,'5thR'!I110,'6thR'!I110,'7thR'!I110,'8thR'!I110,'9thR'!I110)</f>
        <v>0</v>
      </c>
      <c r="O110" s="3">
        <f>MIN('1stR'!J110,'2ndR'!J110,'3rdR'!J110,'4thR'!J110,'5thR'!J110,'6thR'!J110,'7thR'!J110,'8thR'!J110,'9thR'!J110)</f>
        <v>0</v>
      </c>
      <c r="P110" s="3">
        <f>MIN('1stR'!K110,'2ndR'!K110,'3rdR'!K110,'4thR'!K110,'5thR'!K110,'6thR'!K110,'7thR'!K110,'8thR'!K110,'9thR'!K110)</f>
        <v>0</v>
      </c>
      <c r="Q110" s="3">
        <f>MIN('1stR'!L110,'2ndR'!L110,'3rdR'!L110,'4thR'!L110,'5thR'!L110,'6thR'!L110,'7thR'!L110,'8thR'!L110,'9thR'!L110)</f>
        <v>0</v>
      </c>
      <c r="R110" s="3">
        <f>MIN('1stR'!M110,'2ndR'!M110,'3rdR'!M110,'4thR'!M110,'5thR'!M110,'6thR'!M110,'7thR'!M110,'8thR'!M110,'9thR'!M110)</f>
        <v>0</v>
      </c>
      <c r="S110" s="3">
        <f>MIN('1stR'!N110,'2ndR'!N110,'3rdR'!N110,'4thR'!N110,'5thR'!N110,'6thR'!N110,'7thR'!N110,'8thR'!N110,'9thR'!N110)</f>
        <v>0</v>
      </c>
      <c r="T110" s="3">
        <f>MIN('1stR'!O110,'2ndR'!O110,'3rdR'!O110,'4thR'!O110,'5thR'!O110,'6thR'!O110,'7thR'!O110,'8thR'!O110,'9thR'!O110)</f>
        <v>0</v>
      </c>
      <c r="U110" s="3">
        <f>MIN('1stR'!P110,'2ndR'!P110,'3rdR'!P110,'4thR'!P110,'5thR'!P110,'6thR'!P110,'7thR'!P110,'8thR'!P110,'9thR'!P110)</f>
        <v>0</v>
      </c>
      <c r="V110" s="3">
        <f>MIN('1stR'!Q110,'2ndR'!Q110,'3rdR'!Q110,'4thR'!Q110,'5thR'!Q110,'6thR'!Q110,'7thR'!Q110,'8thR'!Q110,'9thR'!Q110)</f>
        <v>0</v>
      </c>
      <c r="W110" s="3">
        <f>MIN('1stR'!R110,'2ndR'!R110,'3rdR'!R110,'4thR'!R110,'5thR'!R110,'6thR'!R110,'7thR'!R110,'8thR'!R110,'9thR'!R110)</f>
        <v>0</v>
      </c>
      <c r="X110" s="3">
        <f>MIN('1stR'!S110,'2ndR'!S110,'3rdR'!S110,'4thR'!S110,'5thR'!S110,'6thR'!S110,'7thR'!S110,'8thR'!S110,'9thR'!S110)</f>
        <v>0</v>
      </c>
      <c r="Y110" s="3">
        <f>MIN('1stR'!T110,'2ndR'!T110,'3rdR'!T110,'4thR'!T110,'5thR'!T110,'6thR'!T110,'7thR'!T110,'8thR'!T110,'9thR'!T110)</f>
        <v>0</v>
      </c>
      <c r="Z110" s="11">
        <f t="shared" si="20"/>
        <v>200</v>
      </c>
      <c r="AA110" s="11">
        <f t="shared" si="18"/>
        <v>200.000011</v>
      </c>
      <c r="AB110" s="11">
        <f>'9thR'!V110</f>
        <v>-1.5</v>
      </c>
      <c r="AC110" s="12">
        <f t="shared" si="21"/>
        <v>200.75</v>
      </c>
      <c r="AD110" s="12">
        <f t="shared" si="19"/>
        <v>200.750011</v>
      </c>
    </row>
    <row r="111" spans="1:30" x14ac:dyDescent="0.35">
      <c r="A111" s="21">
        <v>105</v>
      </c>
      <c r="B111" s="17">
        <f t="shared" si="22"/>
        <v>105</v>
      </c>
      <c r="C111" s="17">
        <f t="shared" si="23"/>
        <v>105</v>
      </c>
      <c r="D111" s="9">
        <f t="shared" si="24"/>
        <v>34</v>
      </c>
      <c r="E111" s="9">
        <f t="shared" si="25"/>
        <v>34</v>
      </c>
      <c r="F111" s="4" t="str">
        <f>'9thR'!B111</f>
        <v/>
      </c>
      <c r="G111" s="4">
        <f>'9thR'!AA111</f>
        <v>0</v>
      </c>
      <c r="H111" s="3">
        <f>MIN('1stR'!C111,'2ndR'!C111,'3rdR'!C111,'4thR'!C111,'5thR'!C111,'6thR'!C111,'7thR'!C111,'8thR'!C111,'9thR'!C111)</f>
        <v>0</v>
      </c>
      <c r="I111" s="3">
        <f>MIN('1stR'!D111,'2ndR'!D111,'3rdR'!D111,'4thR'!D111,'5thR'!D111,'6thR'!D111,'7thR'!D111,'8thR'!D111,'9thR'!D111)</f>
        <v>0</v>
      </c>
      <c r="J111" s="3">
        <f>MIN('1stR'!E111,'2ndR'!E111,'3rdR'!E111,'4thR'!E111,'5thR'!E111,'6thR'!E111,'7thR'!E111,'8thR'!E111,'9thR'!E111)</f>
        <v>0</v>
      </c>
      <c r="K111" s="3">
        <f>MIN('1stR'!F111,'2ndR'!F111,'3rdR'!F111,'4thR'!F111,'5thR'!F111,'6thR'!F111,'7thR'!F111,'8thR'!F111,'9thR'!F111)</f>
        <v>0</v>
      </c>
      <c r="L111" s="3">
        <f>MIN('1stR'!G111,'2ndR'!G111,'3rdR'!G111,'4thR'!G111,'5thR'!G111,'6thR'!G111,'7thR'!G111,'8thR'!G111,'9thR'!G111)</f>
        <v>0</v>
      </c>
      <c r="M111" s="3">
        <f>MIN('1stR'!H111,'2ndR'!H111,'3rdR'!H111,'4thR'!H111,'5thR'!H111,'6thR'!H111,'7thR'!H111,'8thR'!H111,'9thR'!H111)</f>
        <v>0</v>
      </c>
      <c r="N111" s="3">
        <f>MIN('1stR'!I111,'2ndR'!I111,'3rdR'!I111,'4thR'!I111,'5thR'!I111,'6thR'!I111,'7thR'!I111,'8thR'!I111,'9thR'!I111)</f>
        <v>0</v>
      </c>
      <c r="O111" s="3">
        <f>MIN('1stR'!J111,'2ndR'!J111,'3rdR'!J111,'4thR'!J111,'5thR'!J111,'6thR'!J111,'7thR'!J111,'8thR'!J111,'9thR'!J111)</f>
        <v>0</v>
      </c>
      <c r="P111" s="3">
        <f>MIN('1stR'!K111,'2ndR'!K111,'3rdR'!K111,'4thR'!K111,'5thR'!K111,'6thR'!K111,'7thR'!K111,'8thR'!K111,'9thR'!K111)</f>
        <v>0</v>
      </c>
      <c r="Q111" s="3">
        <f>MIN('1stR'!L111,'2ndR'!L111,'3rdR'!L111,'4thR'!L111,'5thR'!L111,'6thR'!L111,'7thR'!L111,'8thR'!L111,'9thR'!L111)</f>
        <v>0</v>
      </c>
      <c r="R111" s="3">
        <f>MIN('1stR'!M111,'2ndR'!M111,'3rdR'!M111,'4thR'!M111,'5thR'!M111,'6thR'!M111,'7thR'!M111,'8thR'!M111,'9thR'!M111)</f>
        <v>0</v>
      </c>
      <c r="S111" s="3">
        <f>MIN('1stR'!N111,'2ndR'!N111,'3rdR'!N111,'4thR'!N111,'5thR'!N111,'6thR'!N111,'7thR'!N111,'8thR'!N111,'9thR'!N111)</f>
        <v>0</v>
      </c>
      <c r="T111" s="3">
        <f>MIN('1stR'!O111,'2ndR'!O111,'3rdR'!O111,'4thR'!O111,'5thR'!O111,'6thR'!O111,'7thR'!O111,'8thR'!O111,'9thR'!O111)</f>
        <v>0</v>
      </c>
      <c r="U111" s="3">
        <f>MIN('1stR'!P111,'2ndR'!P111,'3rdR'!P111,'4thR'!P111,'5thR'!P111,'6thR'!P111,'7thR'!P111,'8thR'!P111,'9thR'!P111)</f>
        <v>0</v>
      </c>
      <c r="V111" s="3">
        <f>MIN('1stR'!Q111,'2ndR'!Q111,'3rdR'!Q111,'4thR'!Q111,'5thR'!Q111,'6thR'!Q111,'7thR'!Q111,'8thR'!Q111,'9thR'!Q111)</f>
        <v>0</v>
      </c>
      <c r="W111" s="3">
        <f>MIN('1stR'!R111,'2ndR'!R111,'3rdR'!R111,'4thR'!R111,'5thR'!R111,'6thR'!R111,'7thR'!R111,'8thR'!R111,'9thR'!R111)</f>
        <v>0</v>
      </c>
      <c r="X111" s="3">
        <f>MIN('1stR'!S111,'2ndR'!S111,'3rdR'!S111,'4thR'!S111,'5thR'!S111,'6thR'!S111,'7thR'!S111,'8thR'!S111,'9thR'!S111)</f>
        <v>0</v>
      </c>
      <c r="Y111" s="3">
        <f>MIN('1stR'!T111,'2ndR'!T111,'3rdR'!T111,'4thR'!T111,'5thR'!T111,'6thR'!T111,'7thR'!T111,'8thR'!T111,'9thR'!T111)</f>
        <v>0</v>
      </c>
      <c r="Z111" s="11">
        <f t="shared" si="20"/>
        <v>200</v>
      </c>
      <c r="AA111" s="11">
        <f t="shared" si="18"/>
        <v>200.00001109999999</v>
      </c>
      <c r="AB111" s="11">
        <f>'9thR'!V111</f>
        <v>-1.5</v>
      </c>
      <c r="AC111" s="12">
        <f t="shared" si="21"/>
        <v>200.75</v>
      </c>
      <c r="AD111" s="12">
        <f t="shared" si="19"/>
        <v>200.75001109999999</v>
      </c>
    </row>
    <row r="112" spans="1:30" x14ac:dyDescent="0.35">
      <c r="A112" s="21">
        <v>106</v>
      </c>
      <c r="B112" s="17">
        <f t="shared" si="22"/>
        <v>106</v>
      </c>
      <c r="C112" s="17">
        <f t="shared" si="23"/>
        <v>106</v>
      </c>
      <c r="D112" s="9">
        <f t="shared" si="24"/>
        <v>34</v>
      </c>
      <c r="E112" s="9">
        <f t="shared" si="25"/>
        <v>34</v>
      </c>
      <c r="F112" s="4" t="str">
        <f>'9thR'!B112</f>
        <v/>
      </c>
      <c r="G112" s="4">
        <f>'9thR'!AA112</f>
        <v>0</v>
      </c>
      <c r="H112" s="3">
        <f>MIN('1stR'!C112,'2ndR'!C112,'3rdR'!C112,'4thR'!C112,'5thR'!C112,'6thR'!C112,'7thR'!C112,'8thR'!C112,'9thR'!C112)</f>
        <v>0</v>
      </c>
      <c r="I112" s="3">
        <f>MIN('1stR'!D112,'2ndR'!D112,'3rdR'!D112,'4thR'!D112,'5thR'!D112,'6thR'!D112,'7thR'!D112,'8thR'!D112,'9thR'!D112)</f>
        <v>0</v>
      </c>
      <c r="J112" s="3">
        <f>MIN('1stR'!E112,'2ndR'!E112,'3rdR'!E112,'4thR'!E112,'5thR'!E112,'6thR'!E112,'7thR'!E112,'8thR'!E112,'9thR'!E112)</f>
        <v>0</v>
      </c>
      <c r="K112" s="3">
        <f>MIN('1stR'!F112,'2ndR'!F112,'3rdR'!F112,'4thR'!F112,'5thR'!F112,'6thR'!F112,'7thR'!F112,'8thR'!F112,'9thR'!F112)</f>
        <v>0</v>
      </c>
      <c r="L112" s="3">
        <f>MIN('1stR'!G112,'2ndR'!G112,'3rdR'!G112,'4thR'!G112,'5thR'!G112,'6thR'!G112,'7thR'!G112,'8thR'!G112,'9thR'!G112)</f>
        <v>0</v>
      </c>
      <c r="M112" s="3">
        <f>MIN('1stR'!H112,'2ndR'!H112,'3rdR'!H112,'4thR'!H112,'5thR'!H112,'6thR'!H112,'7thR'!H112,'8thR'!H112,'9thR'!H112)</f>
        <v>0</v>
      </c>
      <c r="N112" s="3">
        <f>MIN('1stR'!I112,'2ndR'!I112,'3rdR'!I112,'4thR'!I112,'5thR'!I112,'6thR'!I112,'7thR'!I112,'8thR'!I112,'9thR'!I112)</f>
        <v>0</v>
      </c>
      <c r="O112" s="3">
        <f>MIN('1stR'!J112,'2ndR'!J112,'3rdR'!J112,'4thR'!J112,'5thR'!J112,'6thR'!J112,'7thR'!J112,'8thR'!J112,'9thR'!J112)</f>
        <v>0</v>
      </c>
      <c r="P112" s="3">
        <f>MIN('1stR'!K112,'2ndR'!K112,'3rdR'!K112,'4thR'!K112,'5thR'!K112,'6thR'!K112,'7thR'!K112,'8thR'!K112,'9thR'!K112)</f>
        <v>0</v>
      </c>
      <c r="Q112" s="3">
        <f>MIN('1stR'!L112,'2ndR'!L112,'3rdR'!L112,'4thR'!L112,'5thR'!L112,'6thR'!L112,'7thR'!L112,'8thR'!L112,'9thR'!L112)</f>
        <v>0</v>
      </c>
      <c r="R112" s="3">
        <f>MIN('1stR'!M112,'2ndR'!M112,'3rdR'!M112,'4thR'!M112,'5thR'!M112,'6thR'!M112,'7thR'!M112,'8thR'!M112,'9thR'!M112)</f>
        <v>0</v>
      </c>
      <c r="S112" s="3">
        <f>MIN('1stR'!N112,'2ndR'!N112,'3rdR'!N112,'4thR'!N112,'5thR'!N112,'6thR'!N112,'7thR'!N112,'8thR'!N112,'9thR'!N112)</f>
        <v>0</v>
      </c>
      <c r="T112" s="3">
        <f>MIN('1stR'!O112,'2ndR'!O112,'3rdR'!O112,'4thR'!O112,'5thR'!O112,'6thR'!O112,'7thR'!O112,'8thR'!O112,'9thR'!O112)</f>
        <v>0</v>
      </c>
      <c r="U112" s="3">
        <f>MIN('1stR'!P112,'2ndR'!P112,'3rdR'!P112,'4thR'!P112,'5thR'!P112,'6thR'!P112,'7thR'!P112,'8thR'!P112,'9thR'!P112)</f>
        <v>0</v>
      </c>
      <c r="V112" s="3">
        <f>MIN('1stR'!Q112,'2ndR'!Q112,'3rdR'!Q112,'4thR'!Q112,'5thR'!Q112,'6thR'!Q112,'7thR'!Q112,'8thR'!Q112,'9thR'!Q112)</f>
        <v>0</v>
      </c>
      <c r="W112" s="3">
        <f>MIN('1stR'!R112,'2ndR'!R112,'3rdR'!R112,'4thR'!R112,'5thR'!R112,'6thR'!R112,'7thR'!R112,'8thR'!R112,'9thR'!R112)</f>
        <v>0</v>
      </c>
      <c r="X112" s="3">
        <f>MIN('1stR'!S112,'2ndR'!S112,'3rdR'!S112,'4thR'!S112,'5thR'!S112,'6thR'!S112,'7thR'!S112,'8thR'!S112,'9thR'!S112)</f>
        <v>0</v>
      </c>
      <c r="Y112" s="3">
        <f>MIN('1stR'!T112,'2ndR'!T112,'3rdR'!T112,'4thR'!T112,'5thR'!T112,'6thR'!T112,'7thR'!T112,'8thR'!T112,'9thR'!T112)</f>
        <v>0</v>
      </c>
      <c r="Z112" s="11">
        <f t="shared" si="20"/>
        <v>200</v>
      </c>
      <c r="AA112" s="11">
        <f t="shared" si="18"/>
        <v>200.00001119999999</v>
      </c>
      <c r="AB112" s="11">
        <f>'9thR'!V112</f>
        <v>-1.5</v>
      </c>
      <c r="AC112" s="12">
        <f t="shared" si="21"/>
        <v>200.75</v>
      </c>
      <c r="AD112" s="12">
        <f t="shared" si="19"/>
        <v>200.75001119999999</v>
      </c>
    </row>
    <row r="113" spans="1:30" x14ac:dyDescent="0.35">
      <c r="A113" s="21">
        <v>107</v>
      </c>
      <c r="B113" s="17">
        <f t="shared" si="22"/>
        <v>107</v>
      </c>
      <c r="C113" s="17">
        <f t="shared" si="23"/>
        <v>107</v>
      </c>
      <c r="D113" s="9">
        <f t="shared" si="24"/>
        <v>34</v>
      </c>
      <c r="E113" s="9">
        <f t="shared" si="25"/>
        <v>34</v>
      </c>
      <c r="F113" s="4" t="str">
        <f>'9thR'!B113</f>
        <v/>
      </c>
      <c r="G113" s="4">
        <f>'9thR'!AA113</f>
        <v>0</v>
      </c>
      <c r="H113" s="3">
        <f>MIN('1stR'!C113,'2ndR'!C113,'3rdR'!C113,'4thR'!C113,'5thR'!C113,'6thR'!C113,'7thR'!C113,'8thR'!C113,'9thR'!C113)</f>
        <v>0</v>
      </c>
      <c r="I113" s="3">
        <f>MIN('1stR'!D113,'2ndR'!D113,'3rdR'!D113,'4thR'!D113,'5thR'!D113,'6thR'!D113,'7thR'!D113,'8thR'!D113,'9thR'!D113)</f>
        <v>0</v>
      </c>
      <c r="J113" s="3">
        <f>MIN('1stR'!E113,'2ndR'!E113,'3rdR'!E113,'4thR'!E113,'5thR'!E113,'6thR'!E113,'7thR'!E113,'8thR'!E113,'9thR'!E113)</f>
        <v>0</v>
      </c>
      <c r="K113" s="3">
        <f>MIN('1stR'!F113,'2ndR'!F113,'3rdR'!F113,'4thR'!F113,'5thR'!F113,'6thR'!F113,'7thR'!F113,'8thR'!F113,'9thR'!F113)</f>
        <v>0</v>
      </c>
      <c r="L113" s="3">
        <f>MIN('1stR'!G113,'2ndR'!G113,'3rdR'!G113,'4thR'!G113,'5thR'!G113,'6thR'!G113,'7thR'!G113,'8thR'!G113,'9thR'!G113)</f>
        <v>0</v>
      </c>
      <c r="M113" s="3">
        <f>MIN('1stR'!H113,'2ndR'!H113,'3rdR'!H113,'4thR'!H113,'5thR'!H113,'6thR'!H113,'7thR'!H113,'8thR'!H113,'9thR'!H113)</f>
        <v>0</v>
      </c>
      <c r="N113" s="3">
        <f>MIN('1stR'!I113,'2ndR'!I113,'3rdR'!I113,'4thR'!I113,'5thR'!I113,'6thR'!I113,'7thR'!I113,'8thR'!I113,'9thR'!I113)</f>
        <v>0</v>
      </c>
      <c r="O113" s="3">
        <f>MIN('1stR'!J113,'2ndR'!J113,'3rdR'!J113,'4thR'!J113,'5thR'!J113,'6thR'!J113,'7thR'!J113,'8thR'!J113,'9thR'!J113)</f>
        <v>0</v>
      </c>
      <c r="P113" s="3">
        <f>MIN('1stR'!K113,'2ndR'!K113,'3rdR'!K113,'4thR'!K113,'5thR'!K113,'6thR'!K113,'7thR'!K113,'8thR'!K113,'9thR'!K113)</f>
        <v>0</v>
      </c>
      <c r="Q113" s="3">
        <f>MIN('1stR'!L113,'2ndR'!L113,'3rdR'!L113,'4thR'!L113,'5thR'!L113,'6thR'!L113,'7thR'!L113,'8thR'!L113,'9thR'!L113)</f>
        <v>0</v>
      </c>
      <c r="R113" s="3">
        <f>MIN('1stR'!M113,'2ndR'!M113,'3rdR'!M113,'4thR'!M113,'5thR'!M113,'6thR'!M113,'7thR'!M113,'8thR'!M113,'9thR'!M113)</f>
        <v>0</v>
      </c>
      <c r="S113" s="3">
        <f>MIN('1stR'!N113,'2ndR'!N113,'3rdR'!N113,'4thR'!N113,'5thR'!N113,'6thR'!N113,'7thR'!N113,'8thR'!N113,'9thR'!N113)</f>
        <v>0</v>
      </c>
      <c r="T113" s="3">
        <f>MIN('1stR'!O113,'2ndR'!O113,'3rdR'!O113,'4thR'!O113,'5thR'!O113,'6thR'!O113,'7thR'!O113,'8thR'!O113,'9thR'!O113)</f>
        <v>0</v>
      </c>
      <c r="U113" s="3">
        <f>MIN('1stR'!P113,'2ndR'!P113,'3rdR'!P113,'4thR'!P113,'5thR'!P113,'6thR'!P113,'7thR'!P113,'8thR'!P113,'9thR'!P113)</f>
        <v>0</v>
      </c>
      <c r="V113" s="3">
        <f>MIN('1stR'!Q113,'2ndR'!Q113,'3rdR'!Q113,'4thR'!Q113,'5thR'!Q113,'6thR'!Q113,'7thR'!Q113,'8thR'!Q113,'9thR'!Q113)</f>
        <v>0</v>
      </c>
      <c r="W113" s="3">
        <f>MIN('1stR'!R113,'2ndR'!R113,'3rdR'!R113,'4thR'!R113,'5thR'!R113,'6thR'!R113,'7thR'!R113,'8thR'!R113,'9thR'!R113)</f>
        <v>0</v>
      </c>
      <c r="X113" s="3">
        <f>MIN('1stR'!S113,'2ndR'!S113,'3rdR'!S113,'4thR'!S113,'5thR'!S113,'6thR'!S113,'7thR'!S113,'8thR'!S113,'9thR'!S113)</f>
        <v>0</v>
      </c>
      <c r="Y113" s="3">
        <f>MIN('1stR'!T113,'2ndR'!T113,'3rdR'!T113,'4thR'!T113,'5thR'!T113,'6thR'!T113,'7thR'!T113,'8thR'!T113,'9thR'!T113)</f>
        <v>0</v>
      </c>
      <c r="Z113" s="11">
        <f t="shared" si="20"/>
        <v>200</v>
      </c>
      <c r="AA113" s="11">
        <f t="shared" si="18"/>
        <v>200.00001130000001</v>
      </c>
      <c r="AB113" s="11">
        <f>'9thR'!V113</f>
        <v>-1.5</v>
      </c>
      <c r="AC113" s="12">
        <f t="shared" si="21"/>
        <v>200.75</v>
      </c>
      <c r="AD113" s="12">
        <f t="shared" si="19"/>
        <v>200.75001130000001</v>
      </c>
    </row>
    <row r="114" spans="1:30" x14ac:dyDescent="0.35">
      <c r="A114" s="21">
        <v>108</v>
      </c>
      <c r="B114" s="17">
        <f t="shared" si="22"/>
        <v>108</v>
      </c>
      <c r="C114" s="17">
        <f t="shared" si="23"/>
        <v>108</v>
      </c>
      <c r="D114" s="9">
        <f t="shared" si="24"/>
        <v>34</v>
      </c>
      <c r="E114" s="9">
        <f t="shared" si="25"/>
        <v>34</v>
      </c>
      <c r="F114" s="4" t="str">
        <f>'9thR'!B114</f>
        <v/>
      </c>
      <c r="G114" s="4">
        <f>'9thR'!AA114</f>
        <v>0</v>
      </c>
      <c r="H114" s="3">
        <f>MIN('1stR'!C114,'2ndR'!C114,'3rdR'!C114,'4thR'!C114,'5thR'!C114,'6thR'!C114,'7thR'!C114,'8thR'!C114,'9thR'!C114)</f>
        <v>0</v>
      </c>
      <c r="I114" s="3">
        <f>MIN('1stR'!D114,'2ndR'!D114,'3rdR'!D114,'4thR'!D114,'5thR'!D114,'6thR'!D114,'7thR'!D114,'8thR'!D114,'9thR'!D114)</f>
        <v>0</v>
      </c>
      <c r="J114" s="3">
        <f>MIN('1stR'!E114,'2ndR'!E114,'3rdR'!E114,'4thR'!E114,'5thR'!E114,'6thR'!E114,'7thR'!E114,'8thR'!E114,'9thR'!E114)</f>
        <v>0</v>
      </c>
      <c r="K114" s="3">
        <f>MIN('1stR'!F114,'2ndR'!F114,'3rdR'!F114,'4thR'!F114,'5thR'!F114,'6thR'!F114,'7thR'!F114,'8thR'!F114,'9thR'!F114)</f>
        <v>0</v>
      </c>
      <c r="L114" s="3">
        <f>MIN('1stR'!G114,'2ndR'!G114,'3rdR'!G114,'4thR'!G114,'5thR'!G114,'6thR'!G114,'7thR'!G114,'8thR'!G114,'9thR'!G114)</f>
        <v>0</v>
      </c>
      <c r="M114" s="3">
        <f>MIN('1stR'!H114,'2ndR'!H114,'3rdR'!H114,'4thR'!H114,'5thR'!H114,'6thR'!H114,'7thR'!H114,'8thR'!H114,'9thR'!H114)</f>
        <v>0</v>
      </c>
      <c r="N114" s="3">
        <f>MIN('1stR'!I114,'2ndR'!I114,'3rdR'!I114,'4thR'!I114,'5thR'!I114,'6thR'!I114,'7thR'!I114,'8thR'!I114,'9thR'!I114)</f>
        <v>0</v>
      </c>
      <c r="O114" s="3">
        <f>MIN('1stR'!J114,'2ndR'!J114,'3rdR'!J114,'4thR'!J114,'5thR'!J114,'6thR'!J114,'7thR'!J114,'8thR'!J114,'9thR'!J114)</f>
        <v>0</v>
      </c>
      <c r="P114" s="3">
        <f>MIN('1stR'!K114,'2ndR'!K114,'3rdR'!K114,'4thR'!K114,'5thR'!K114,'6thR'!K114,'7thR'!K114,'8thR'!K114,'9thR'!K114)</f>
        <v>0</v>
      </c>
      <c r="Q114" s="3">
        <f>MIN('1stR'!L114,'2ndR'!L114,'3rdR'!L114,'4thR'!L114,'5thR'!L114,'6thR'!L114,'7thR'!L114,'8thR'!L114,'9thR'!L114)</f>
        <v>0</v>
      </c>
      <c r="R114" s="3">
        <f>MIN('1stR'!M114,'2ndR'!M114,'3rdR'!M114,'4thR'!M114,'5thR'!M114,'6thR'!M114,'7thR'!M114,'8thR'!M114,'9thR'!M114)</f>
        <v>0</v>
      </c>
      <c r="S114" s="3">
        <f>MIN('1stR'!N114,'2ndR'!N114,'3rdR'!N114,'4thR'!N114,'5thR'!N114,'6thR'!N114,'7thR'!N114,'8thR'!N114,'9thR'!N114)</f>
        <v>0</v>
      </c>
      <c r="T114" s="3">
        <f>MIN('1stR'!O114,'2ndR'!O114,'3rdR'!O114,'4thR'!O114,'5thR'!O114,'6thR'!O114,'7thR'!O114,'8thR'!O114,'9thR'!O114)</f>
        <v>0</v>
      </c>
      <c r="U114" s="3">
        <f>MIN('1stR'!P114,'2ndR'!P114,'3rdR'!P114,'4thR'!P114,'5thR'!P114,'6thR'!P114,'7thR'!P114,'8thR'!P114,'9thR'!P114)</f>
        <v>0</v>
      </c>
      <c r="V114" s="3">
        <f>MIN('1stR'!Q114,'2ndR'!Q114,'3rdR'!Q114,'4thR'!Q114,'5thR'!Q114,'6thR'!Q114,'7thR'!Q114,'8thR'!Q114,'9thR'!Q114)</f>
        <v>0</v>
      </c>
      <c r="W114" s="3">
        <f>MIN('1stR'!R114,'2ndR'!R114,'3rdR'!R114,'4thR'!R114,'5thR'!R114,'6thR'!R114,'7thR'!R114,'8thR'!R114,'9thR'!R114)</f>
        <v>0</v>
      </c>
      <c r="X114" s="3">
        <f>MIN('1stR'!S114,'2ndR'!S114,'3rdR'!S114,'4thR'!S114,'5thR'!S114,'6thR'!S114,'7thR'!S114,'8thR'!S114,'9thR'!S114)</f>
        <v>0</v>
      </c>
      <c r="Y114" s="3">
        <f>MIN('1stR'!T114,'2ndR'!T114,'3rdR'!T114,'4thR'!T114,'5thR'!T114,'6thR'!T114,'7thR'!T114,'8thR'!T114,'9thR'!T114)</f>
        <v>0</v>
      </c>
      <c r="Z114" s="11">
        <f t="shared" si="20"/>
        <v>200</v>
      </c>
      <c r="AA114" s="11">
        <f t="shared" si="18"/>
        <v>200.00001140000001</v>
      </c>
      <c r="AB114" s="11">
        <f>'9thR'!V114</f>
        <v>-1.5</v>
      </c>
      <c r="AC114" s="12">
        <f t="shared" si="21"/>
        <v>200.75</v>
      </c>
      <c r="AD114" s="12">
        <f t="shared" si="19"/>
        <v>200.75001140000001</v>
      </c>
    </row>
    <row r="115" spans="1:30" x14ac:dyDescent="0.35">
      <c r="A115" s="21">
        <v>109</v>
      </c>
      <c r="B115" s="17">
        <f t="shared" si="22"/>
        <v>109</v>
      </c>
      <c r="C115" s="17">
        <f t="shared" si="23"/>
        <v>109</v>
      </c>
      <c r="D115" s="9">
        <f t="shared" si="24"/>
        <v>34</v>
      </c>
      <c r="E115" s="9">
        <f t="shared" si="25"/>
        <v>34</v>
      </c>
      <c r="F115" s="4" t="str">
        <f>'9thR'!B115</f>
        <v/>
      </c>
      <c r="G115" s="4">
        <f>'9thR'!AA115</f>
        <v>0</v>
      </c>
      <c r="H115" s="3">
        <f>MIN('1stR'!C115,'2ndR'!C115,'3rdR'!C115,'4thR'!C115,'5thR'!C115,'6thR'!C115,'7thR'!C115,'8thR'!C115,'9thR'!C115)</f>
        <v>0</v>
      </c>
      <c r="I115" s="3">
        <f>MIN('1stR'!D115,'2ndR'!D115,'3rdR'!D115,'4thR'!D115,'5thR'!D115,'6thR'!D115,'7thR'!D115,'8thR'!D115,'9thR'!D115)</f>
        <v>0</v>
      </c>
      <c r="J115" s="3">
        <f>MIN('1stR'!E115,'2ndR'!E115,'3rdR'!E115,'4thR'!E115,'5thR'!E115,'6thR'!E115,'7thR'!E115,'8thR'!E115,'9thR'!E115)</f>
        <v>0</v>
      </c>
      <c r="K115" s="3">
        <f>MIN('1stR'!F115,'2ndR'!F115,'3rdR'!F115,'4thR'!F115,'5thR'!F115,'6thR'!F115,'7thR'!F115,'8thR'!F115,'9thR'!F115)</f>
        <v>0</v>
      </c>
      <c r="L115" s="3">
        <f>MIN('1stR'!G115,'2ndR'!G115,'3rdR'!G115,'4thR'!G115,'5thR'!G115,'6thR'!G115,'7thR'!G115,'8thR'!G115,'9thR'!G115)</f>
        <v>0</v>
      </c>
      <c r="M115" s="3">
        <f>MIN('1stR'!H115,'2ndR'!H115,'3rdR'!H115,'4thR'!H115,'5thR'!H115,'6thR'!H115,'7thR'!H115,'8thR'!H115,'9thR'!H115)</f>
        <v>0</v>
      </c>
      <c r="N115" s="3">
        <f>MIN('1stR'!I115,'2ndR'!I115,'3rdR'!I115,'4thR'!I115,'5thR'!I115,'6thR'!I115,'7thR'!I115,'8thR'!I115,'9thR'!I115)</f>
        <v>0</v>
      </c>
      <c r="O115" s="3">
        <f>MIN('1stR'!J115,'2ndR'!J115,'3rdR'!J115,'4thR'!J115,'5thR'!J115,'6thR'!J115,'7thR'!J115,'8thR'!J115,'9thR'!J115)</f>
        <v>0</v>
      </c>
      <c r="P115" s="3">
        <f>MIN('1stR'!K115,'2ndR'!K115,'3rdR'!K115,'4thR'!K115,'5thR'!K115,'6thR'!K115,'7thR'!K115,'8thR'!K115,'9thR'!K115)</f>
        <v>0</v>
      </c>
      <c r="Q115" s="3">
        <f>MIN('1stR'!L115,'2ndR'!L115,'3rdR'!L115,'4thR'!L115,'5thR'!L115,'6thR'!L115,'7thR'!L115,'8thR'!L115,'9thR'!L115)</f>
        <v>0</v>
      </c>
      <c r="R115" s="3">
        <f>MIN('1stR'!M115,'2ndR'!M115,'3rdR'!M115,'4thR'!M115,'5thR'!M115,'6thR'!M115,'7thR'!M115,'8thR'!M115,'9thR'!M115)</f>
        <v>0</v>
      </c>
      <c r="S115" s="3">
        <f>MIN('1stR'!N115,'2ndR'!N115,'3rdR'!N115,'4thR'!N115,'5thR'!N115,'6thR'!N115,'7thR'!N115,'8thR'!N115,'9thR'!N115)</f>
        <v>0</v>
      </c>
      <c r="T115" s="3">
        <f>MIN('1stR'!O115,'2ndR'!O115,'3rdR'!O115,'4thR'!O115,'5thR'!O115,'6thR'!O115,'7thR'!O115,'8thR'!O115,'9thR'!O115)</f>
        <v>0</v>
      </c>
      <c r="U115" s="3">
        <f>MIN('1stR'!P115,'2ndR'!P115,'3rdR'!P115,'4thR'!P115,'5thR'!P115,'6thR'!P115,'7thR'!P115,'8thR'!P115,'9thR'!P115)</f>
        <v>0</v>
      </c>
      <c r="V115" s="3">
        <f>MIN('1stR'!Q115,'2ndR'!Q115,'3rdR'!Q115,'4thR'!Q115,'5thR'!Q115,'6thR'!Q115,'7thR'!Q115,'8thR'!Q115,'9thR'!Q115)</f>
        <v>0</v>
      </c>
      <c r="W115" s="3">
        <f>MIN('1stR'!R115,'2ndR'!R115,'3rdR'!R115,'4thR'!R115,'5thR'!R115,'6thR'!R115,'7thR'!R115,'8thR'!R115,'9thR'!R115)</f>
        <v>0</v>
      </c>
      <c r="X115" s="3">
        <f>MIN('1stR'!S115,'2ndR'!S115,'3rdR'!S115,'4thR'!S115,'5thR'!S115,'6thR'!S115,'7thR'!S115,'8thR'!S115,'9thR'!S115)</f>
        <v>0</v>
      </c>
      <c r="Y115" s="3">
        <f>MIN('1stR'!T115,'2ndR'!T115,'3rdR'!T115,'4thR'!T115,'5thR'!T115,'6thR'!T115,'7thR'!T115,'8thR'!T115,'9thR'!T115)</f>
        <v>0</v>
      </c>
      <c r="Z115" s="11">
        <f t="shared" si="20"/>
        <v>200</v>
      </c>
      <c r="AA115" s="11">
        <f t="shared" si="18"/>
        <v>200.0000115</v>
      </c>
      <c r="AB115" s="11">
        <f>'9thR'!V115</f>
        <v>-1.5</v>
      </c>
      <c r="AC115" s="12">
        <f t="shared" si="21"/>
        <v>200.75</v>
      </c>
      <c r="AD115" s="12">
        <f t="shared" si="19"/>
        <v>200.7500115</v>
      </c>
    </row>
    <row r="116" spans="1:30" x14ac:dyDescent="0.35">
      <c r="A116" s="21">
        <v>110</v>
      </c>
      <c r="B116" s="17">
        <f t="shared" si="22"/>
        <v>110</v>
      </c>
      <c r="C116" s="17">
        <f t="shared" si="23"/>
        <v>110</v>
      </c>
      <c r="D116" s="9">
        <f t="shared" si="24"/>
        <v>34</v>
      </c>
      <c r="E116" s="9">
        <f t="shared" si="25"/>
        <v>34</v>
      </c>
      <c r="F116" s="4" t="str">
        <f>'9thR'!B116</f>
        <v/>
      </c>
      <c r="G116" s="4">
        <f>'9thR'!AA116</f>
        <v>0</v>
      </c>
      <c r="H116" s="3">
        <f>MIN('1stR'!C116,'2ndR'!C116,'3rdR'!C116,'4thR'!C116,'5thR'!C116,'6thR'!C116,'7thR'!C116,'8thR'!C116,'9thR'!C116)</f>
        <v>0</v>
      </c>
      <c r="I116" s="3">
        <f>MIN('1stR'!D116,'2ndR'!D116,'3rdR'!D116,'4thR'!D116,'5thR'!D116,'6thR'!D116,'7thR'!D116,'8thR'!D116,'9thR'!D116)</f>
        <v>0</v>
      </c>
      <c r="J116" s="3">
        <f>MIN('1stR'!E116,'2ndR'!E116,'3rdR'!E116,'4thR'!E116,'5thR'!E116,'6thR'!E116,'7thR'!E116,'8thR'!E116,'9thR'!E116)</f>
        <v>0</v>
      </c>
      <c r="K116" s="3">
        <f>MIN('1stR'!F116,'2ndR'!F116,'3rdR'!F116,'4thR'!F116,'5thR'!F116,'6thR'!F116,'7thR'!F116,'8thR'!F116,'9thR'!F116)</f>
        <v>0</v>
      </c>
      <c r="L116" s="3">
        <f>MIN('1stR'!G116,'2ndR'!G116,'3rdR'!G116,'4thR'!G116,'5thR'!G116,'6thR'!G116,'7thR'!G116,'8thR'!G116,'9thR'!G116)</f>
        <v>0</v>
      </c>
      <c r="M116" s="3">
        <f>MIN('1stR'!H116,'2ndR'!H116,'3rdR'!H116,'4thR'!H116,'5thR'!H116,'6thR'!H116,'7thR'!H116,'8thR'!H116,'9thR'!H116)</f>
        <v>0</v>
      </c>
      <c r="N116" s="3">
        <f>MIN('1stR'!I116,'2ndR'!I116,'3rdR'!I116,'4thR'!I116,'5thR'!I116,'6thR'!I116,'7thR'!I116,'8thR'!I116,'9thR'!I116)</f>
        <v>0</v>
      </c>
      <c r="O116" s="3">
        <f>MIN('1stR'!J116,'2ndR'!J116,'3rdR'!J116,'4thR'!J116,'5thR'!J116,'6thR'!J116,'7thR'!J116,'8thR'!J116,'9thR'!J116)</f>
        <v>0</v>
      </c>
      <c r="P116" s="3">
        <f>MIN('1stR'!K116,'2ndR'!K116,'3rdR'!K116,'4thR'!K116,'5thR'!K116,'6thR'!K116,'7thR'!K116,'8thR'!K116,'9thR'!K116)</f>
        <v>0</v>
      </c>
      <c r="Q116" s="3">
        <f>MIN('1stR'!L116,'2ndR'!L116,'3rdR'!L116,'4thR'!L116,'5thR'!L116,'6thR'!L116,'7thR'!L116,'8thR'!L116,'9thR'!L116)</f>
        <v>0</v>
      </c>
      <c r="R116" s="3">
        <f>MIN('1stR'!M116,'2ndR'!M116,'3rdR'!M116,'4thR'!M116,'5thR'!M116,'6thR'!M116,'7thR'!M116,'8thR'!M116,'9thR'!M116)</f>
        <v>0</v>
      </c>
      <c r="S116" s="3">
        <f>MIN('1stR'!N116,'2ndR'!N116,'3rdR'!N116,'4thR'!N116,'5thR'!N116,'6thR'!N116,'7thR'!N116,'8thR'!N116,'9thR'!N116)</f>
        <v>0</v>
      </c>
      <c r="T116" s="3">
        <f>MIN('1stR'!O116,'2ndR'!O116,'3rdR'!O116,'4thR'!O116,'5thR'!O116,'6thR'!O116,'7thR'!O116,'8thR'!O116,'9thR'!O116)</f>
        <v>0</v>
      </c>
      <c r="U116" s="3">
        <f>MIN('1stR'!P116,'2ndR'!P116,'3rdR'!P116,'4thR'!P116,'5thR'!P116,'6thR'!P116,'7thR'!P116,'8thR'!P116,'9thR'!P116)</f>
        <v>0</v>
      </c>
      <c r="V116" s="3">
        <f>MIN('1stR'!Q116,'2ndR'!Q116,'3rdR'!Q116,'4thR'!Q116,'5thR'!Q116,'6thR'!Q116,'7thR'!Q116,'8thR'!Q116,'9thR'!Q116)</f>
        <v>0</v>
      </c>
      <c r="W116" s="3">
        <f>MIN('1stR'!R116,'2ndR'!R116,'3rdR'!R116,'4thR'!R116,'5thR'!R116,'6thR'!R116,'7thR'!R116,'8thR'!R116,'9thR'!R116)</f>
        <v>0</v>
      </c>
      <c r="X116" s="3">
        <f>MIN('1stR'!S116,'2ndR'!S116,'3rdR'!S116,'4thR'!S116,'5thR'!S116,'6thR'!S116,'7thR'!S116,'8thR'!S116,'9thR'!S116)</f>
        <v>0</v>
      </c>
      <c r="Y116" s="3">
        <f>MIN('1stR'!T116,'2ndR'!T116,'3rdR'!T116,'4thR'!T116,'5thR'!T116,'6thR'!T116,'7thR'!T116,'8thR'!T116,'9thR'!T116)</f>
        <v>0</v>
      </c>
      <c r="Z116" s="11">
        <f t="shared" si="20"/>
        <v>200</v>
      </c>
      <c r="AA116" s="11">
        <f t="shared" si="18"/>
        <v>200.00001159999999</v>
      </c>
      <c r="AB116" s="11">
        <f>'9thR'!V116</f>
        <v>-1.5</v>
      </c>
      <c r="AC116" s="12">
        <f t="shared" si="21"/>
        <v>200.75</v>
      </c>
      <c r="AD116" s="12">
        <f t="shared" si="19"/>
        <v>200.75001159999999</v>
      </c>
    </row>
    <row r="117" spans="1:30" x14ac:dyDescent="0.35">
      <c r="A117" s="21">
        <v>111</v>
      </c>
      <c r="B117" s="17">
        <f t="shared" si="22"/>
        <v>111</v>
      </c>
      <c r="C117" s="17">
        <f t="shared" si="23"/>
        <v>111</v>
      </c>
      <c r="D117" s="9">
        <f t="shared" si="24"/>
        <v>34</v>
      </c>
      <c r="E117" s="9">
        <f t="shared" si="25"/>
        <v>34</v>
      </c>
      <c r="F117" s="4" t="str">
        <f>'9thR'!B117</f>
        <v/>
      </c>
      <c r="G117" s="4">
        <f>'9thR'!AA117</f>
        <v>0</v>
      </c>
      <c r="H117" s="3">
        <f>MIN('1stR'!C117,'2ndR'!C117,'3rdR'!C117,'4thR'!C117,'5thR'!C117,'6thR'!C117,'7thR'!C117,'8thR'!C117,'9thR'!C117)</f>
        <v>0</v>
      </c>
      <c r="I117" s="3">
        <f>MIN('1stR'!D117,'2ndR'!D117,'3rdR'!D117,'4thR'!D117,'5thR'!D117,'6thR'!D117,'7thR'!D117,'8thR'!D117,'9thR'!D117)</f>
        <v>0</v>
      </c>
      <c r="J117" s="3">
        <f>MIN('1stR'!E117,'2ndR'!E117,'3rdR'!E117,'4thR'!E117,'5thR'!E117,'6thR'!E117,'7thR'!E117,'8thR'!E117,'9thR'!E117)</f>
        <v>0</v>
      </c>
      <c r="K117" s="3">
        <f>MIN('1stR'!F117,'2ndR'!F117,'3rdR'!F117,'4thR'!F117,'5thR'!F117,'6thR'!F117,'7thR'!F117,'8thR'!F117,'9thR'!F117)</f>
        <v>0</v>
      </c>
      <c r="L117" s="3">
        <f>MIN('1stR'!G117,'2ndR'!G117,'3rdR'!G117,'4thR'!G117,'5thR'!G117,'6thR'!G117,'7thR'!G117,'8thR'!G117,'9thR'!G117)</f>
        <v>0</v>
      </c>
      <c r="M117" s="3">
        <f>MIN('1stR'!H117,'2ndR'!H117,'3rdR'!H117,'4thR'!H117,'5thR'!H117,'6thR'!H117,'7thR'!H117,'8thR'!H117,'9thR'!H117)</f>
        <v>0</v>
      </c>
      <c r="N117" s="3">
        <f>MIN('1stR'!I117,'2ndR'!I117,'3rdR'!I117,'4thR'!I117,'5thR'!I117,'6thR'!I117,'7thR'!I117,'8thR'!I117,'9thR'!I117)</f>
        <v>0</v>
      </c>
      <c r="O117" s="3">
        <f>MIN('1stR'!J117,'2ndR'!J117,'3rdR'!J117,'4thR'!J117,'5thR'!J117,'6thR'!J117,'7thR'!J117,'8thR'!J117,'9thR'!J117)</f>
        <v>0</v>
      </c>
      <c r="P117" s="3">
        <f>MIN('1stR'!K117,'2ndR'!K117,'3rdR'!K117,'4thR'!K117,'5thR'!K117,'6thR'!K117,'7thR'!K117,'8thR'!K117,'9thR'!K117)</f>
        <v>0</v>
      </c>
      <c r="Q117" s="3">
        <f>MIN('1stR'!L117,'2ndR'!L117,'3rdR'!L117,'4thR'!L117,'5thR'!L117,'6thR'!L117,'7thR'!L117,'8thR'!L117,'9thR'!L117)</f>
        <v>0</v>
      </c>
      <c r="R117" s="3">
        <f>MIN('1stR'!M117,'2ndR'!M117,'3rdR'!M117,'4thR'!M117,'5thR'!M117,'6thR'!M117,'7thR'!M117,'8thR'!M117,'9thR'!M117)</f>
        <v>0</v>
      </c>
      <c r="S117" s="3">
        <f>MIN('1stR'!N117,'2ndR'!N117,'3rdR'!N117,'4thR'!N117,'5thR'!N117,'6thR'!N117,'7thR'!N117,'8thR'!N117,'9thR'!N117)</f>
        <v>0</v>
      </c>
      <c r="T117" s="3">
        <f>MIN('1stR'!O117,'2ndR'!O117,'3rdR'!O117,'4thR'!O117,'5thR'!O117,'6thR'!O117,'7thR'!O117,'8thR'!O117,'9thR'!O117)</f>
        <v>0</v>
      </c>
      <c r="U117" s="3">
        <f>MIN('1stR'!P117,'2ndR'!P117,'3rdR'!P117,'4thR'!P117,'5thR'!P117,'6thR'!P117,'7thR'!P117,'8thR'!P117,'9thR'!P117)</f>
        <v>0</v>
      </c>
      <c r="V117" s="3">
        <f>MIN('1stR'!Q117,'2ndR'!Q117,'3rdR'!Q117,'4thR'!Q117,'5thR'!Q117,'6thR'!Q117,'7thR'!Q117,'8thR'!Q117,'9thR'!Q117)</f>
        <v>0</v>
      </c>
      <c r="W117" s="3">
        <f>MIN('1stR'!R117,'2ndR'!R117,'3rdR'!R117,'4thR'!R117,'5thR'!R117,'6thR'!R117,'7thR'!R117,'8thR'!R117,'9thR'!R117)</f>
        <v>0</v>
      </c>
      <c r="X117" s="3">
        <f>MIN('1stR'!S117,'2ndR'!S117,'3rdR'!S117,'4thR'!S117,'5thR'!S117,'6thR'!S117,'7thR'!S117,'8thR'!S117,'9thR'!S117)</f>
        <v>0</v>
      </c>
      <c r="Y117" s="3">
        <f>MIN('1stR'!T117,'2ndR'!T117,'3rdR'!T117,'4thR'!T117,'5thR'!T117,'6thR'!T117,'7thR'!T117,'8thR'!T117,'9thR'!T117)</f>
        <v>0</v>
      </c>
      <c r="Z117" s="11">
        <f t="shared" si="20"/>
        <v>200</v>
      </c>
      <c r="AA117" s="11">
        <f t="shared" si="18"/>
        <v>200.00001169999999</v>
      </c>
      <c r="AB117" s="11">
        <f>'9thR'!V117</f>
        <v>-1.5</v>
      </c>
      <c r="AC117" s="12">
        <f t="shared" si="21"/>
        <v>200.75</v>
      </c>
      <c r="AD117" s="12">
        <f t="shared" si="19"/>
        <v>200.75001169999999</v>
      </c>
    </row>
    <row r="118" spans="1:30" x14ac:dyDescent="0.35">
      <c r="A118" s="21">
        <v>112</v>
      </c>
      <c r="B118" s="17">
        <f t="shared" si="22"/>
        <v>112</v>
      </c>
      <c r="C118" s="17">
        <f t="shared" si="23"/>
        <v>112</v>
      </c>
      <c r="D118" s="9">
        <f t="shared" si="24"/>
        <v>34</v>
      </c>
      <c r="E118" s="9">
        <f t="shared" si="25"/>
        <v>34</v>
      </c>
      <c r="F118" s="4" t="str">
        <f>'9thR'!B118</f>
        <v/>
      </c>
      <c r="G118" s="4">
        <f>'9thR'!AA118</f>
        <v>0</v>
      </c>
      <c r="H118" s="3">
        <f>MIN('1stR'!C118,'2ndR'!C118,'3rdR'!C118,'4thR'!C118,'5thR'!C118,'6thR'!C118,'7thR'!C118,'8thR'!C118,'9thR'!C118)</f>
        <v>0</v>
      </c>
      <c r="I118" s="3">
        <f>MIN('1stR'!D118,'2ndR'!D118,'3rdR'!D118,'4thR'!D118,'5thR'!D118,'6thR'!D118,'7thR'!D118,'8thR'!D118,'9thR'!D118)</f>
        <v>0</v>
      </c>
      <c r="J118" s="3">
        <f>MIN('1stR'!E118,'2ndR'!E118,'3rdR'!E118,'4thR'!E118,'5thR'!E118,'6thR'!E118,'7thR'!E118,'8thR'!E118,'9thR'!E118)</f>
        <v>0</v>
      </c>
      <c r="K118" s="3">
        <f>MIN('1stR'!F118,'2ndR'!F118,'3rdR'!F118,'4thR'!F118,'5thR'!F118,'6thR'!F118,'7thR'!F118,'8thR'!F118,'9thR'!F118)</f>
        <v>0</v>
      </c>
      <c r="L118" s="3">
        <f>MIN('1stR'!G118,'2ndR'!G118,'3rdR'!G118,'4thR'!G118,'5thR'!G118,'6thR'!G118,'7thR'!G118,'8thR'!G118,'9thR'!G118)</f>
        <v>0</v>
      </c>
      <c r="M118" s="3">
        <f>MIN('1stR'!H118,'2ndR'!H118,'3rdR'!H118,'4thR'!H118,'5thR'!H118,'6thR'!H118,'7thR'!H118,'8thR'!H118,'9thR'!H118)</f>
        <v>0</v>
      </c>
      <c r="N118" s="3">
        <f>MIN('1stR'!I118,'2ndR'!I118,'3rdR'!I118,'4thR'!I118,'5thR'!I118,'6thR'!I118,'7thR'!I118,'8thR'!I118,'9thR'!I118)</f>
        <v>0</v>
      </c>
      <c r="O118" s="3">
        <f>MIN('1stR'!J118,'2ndR'!J118,'3rdR'!J118,'4thR'!J118,'5thR'!J118,'6thR'!J118,'7thR'!J118,'8thR'!J118,'9thR'!J118)</f>
        <v>0</v>
      </c>
      <c r="P118" s="3">
        <f>MIN('1stR'!K118,'2ndR'!K118,'3rdR'!K118,'4thR'!K118,'5thR'!K118,'6thR'!K118,'7thR'!K118,'8thR'!K118,'9thR'!K118)</f>
        <v>0</v>
      </c>
      <c r="Q118" s="3">
        <f>MIN('1stR'!L118,'2ndR'!L118,'3rdR'!L118,'4thR'!L118,'5thR'!L118,'6thR'!L118,'7thR'!L118,'8thR'!L118,'9thR'!L118)</f>
        <v>0</v>
      </c>
      <c r="R118" s="3">
        <f>MIN('1stR'!M118,'2ndR'!M118,'3rdR'!M118,'4thR'!M118,'5thR'!M118,'6thR'!M118,'7thR'!M118,'8thR'!M118,'9thR'!M118)</f>
        <v>0</v>
      </c>
      <c r="S118" s="3">
        <f>MIN('1stR'!N118,'2ndR'!N118,'3rdR'!N118,'4thR'!N118,'5thR'!N118,'6thR'!N118,'7thR'!N118,'8thR'!N118,'9thR'!N118)</f>
        <v>0</v>
      </c>
      <c r="T118" s="3">
        <f>MIN('1stR'!O118,'2ndR'!O118,'3rdR'!O118,'4thR'!O118,'5thR'!O118,'6thR'!O118,'7thR'!O118,'8thR'!O118,'9thR'!O118)</f>
        <v>0</v>
      </c>
      <c r="U118" s="3">
        <f>MIN('1stR'!P118,'2ndR'!P118,'3rdR'!P118,'4thR'!P118,'5thR'!P118,'6thR'!P118,'7thR'!P118,'8thR'!P118,'9thR'!P118)</f>
        <v>0</v>
      </c>
      <c r="V118" s="3">
        <f>MIN('1stR'!Q118,'2ndR'!Q118,'3rdR'!Q118,'4thR'!Q118,'5thR'!Q118,'6thR'!Q118,'7thR'!Q118,'8thR'!Q118,'9thR'!Q118)</f>
        <v>0</v>
      </c>
      <c r="W118" s="3">
        <f>MIN('1stR'!R118,'2ndR'!R118,'3rdR'!R118,'4thR'!R118,'5thR'!R118,'6thR'!R118,'7thR'!R118,'8thR'!R118,'9thR'!R118)</f>
        <v>0</v>
      </c>
      <c r="X118" s="3">
        <f>MIN('1stR'!S118,'2ndR'!S118,'3rdR'!S118,'4thR'!S118,'5thR'!S118,'6thR'!S118,'7thR'!S118,'8thR'!S118,'9thR'!S118)</f>
        <v>0</v>
      </c>
      <c r="Y118" s="3">
        <f>MIN('1stR'!T118,'2ndR'!T118,'3rdR'!T118,'4thR'!T118,'5thR'!T118,'6thR'!T118,'7thR'!T118,'8thR'!T118,'9thR'!T118)</f>
        <v>0</v>
      </c>
      <c r="Z118" s="11">
        <f t="shared" si="20"/>
        <v>200</v>
      </c>
      <c r="AA118" s="11">
        <f t="shared" si="18"/>
        <v>200.00001180000001</v>
      </c>
      <c r="AB118" s="11">
        <f>'9thR'!V118</f>
        <v>-1.5</v>
      </c>
      <c r="AC118" s="12">
        <f t="shared" si="21"/>
        <v>200.75</v>
      </c>
      <c r="AD118" s="12">
        <f t="shared" si="19"/>
        <v>200.75001180000001</v>
      </c>
    </row>
    <row r="119" spans="1:30" x14ac:dyDescent="0.35">
      <c r="A119" s="21">
        <v>113</v>
      </c>
      <c r="B119" s="17">
        <f t="shared" si="22"/>
        <v>113</v>
      </c>
      <c r="C119" s="17">
        <f t="shared" si="23"/>
        <v>113</v>
      </c>
      <c r="D119" s="9">
        <f t="shared" si="24"/>
        <v>34</v>
      </c>
      <c r="E119" s="9">
        <f t="shared" si="25"/>
        <v>34</v>
      </c>
      <c r="F119" s="4" t="str">
        <f>'9thR'!B119</f>
        <v/>
      </c>
      <c r="G119" s="4">
        <f>'9thR'!AA119</f>
        <v>0</v>
      </c>
      <c r="H119" s="3">
        <f>MIN('1stR'!C119,'2ndR'!C119,'3rdR'!C119,'4thR'!C119,'5thR'!C119,'6thR'!C119,'7thR'!C119,'8thR'!C119,'9thR'!C119)</f>
        <v>0</v>
      </c>
      <c r="I119" s="3">
        <f>MIN('1stR'!D119,'2ndR'!D119,'3rdR'!D119,'4thR'!D119,'5thR'!D119,'6thR'!D119,'7thR'!D119,'8thR'!D119,'9thR'!D119)</f>
        <v>0</v>
      </c>
      <c r="J119" s="3">
        <f>MIN('1stR'!E119,'2ndR'!E119,'3rdR'!E119,'4thR'!E119,'5thR'!E119,'6thR'!E119,'7thR'!E119,'8thR'!E119,'9thR'!E119)</f>
        <v>0</v>
      </c>
      <c r="K119" s="3">
        <f>MIN('1stR'!F119,'2ndR'!F119,'3rdR'!F119,'4thR'!F119,'5thR'!F119,'6thR'!F119,'7thR'!F119,'8thR'!F119,'9thR'!F119)</f>
        <v>0</v>
      </c>
      <c r="L119" s="3">
        <f>MIN('1stR'!G119,'2ndR'!G119,'3rdR'!G119,'4thR'!G119,'5thR'!G119,'6thR'!G119,'7thR'!G119,'8thR'!G119,'9thR'!G119)</f>
        <v>0</v>
      </c>
      <c r="M119" s="3">
        <f>MIN('1stR'!H119,'2ndR'!H119,'3rdR'!H119,'4thR'!H119,'5thR'!H119,'6thR'!H119,'7thR'!H119,'8thR'!H119,'9thR'!H119)</f>
        <v>0</v>
      </c>
      <c r="N119" s="3">
        <f>MIN('1stR'!I119,'2ndR'!I119,'3rdR'!I119,'4thR'!I119,'5thR'!I119,'6thR'!I119,'7thR'!I119,'8thR'!I119,'9thR'!I119)</f>
        <v>0</v>
      </c>
      <c r="O119" s="3">
        <f>MIN('1stR'!J119,'2ndR'!J119,'3rdR'!J119,'4thR'!J119,'5thR'!J119,'6thR'!J119,'7thR'!J119,'8thR'!J119,'9thR'!J119)</f>
        <v>0</v>
      </c>
      <c r="P119" s="3">
        <f>MIN('1stR'!K119,'2ndR'!K119,'3rdR'!K119,'4thR'!K119,'5thR'!K119,'6thR'!K119,'7thR'!K119,'8thR'!K119,'9thR'!K119)</f>
        <v>0</v>
      </c>
      <c r="Q119" s="3">
        <f>MIN('1stR'!L119,'2ndR'!L119,'3rdR'!L119,'4thR'!L119,'5thR'!L119,'6thR'!L119,'7thR'!L119,'8thR'!L119,'9thR'!L119)</f>
        <v>0</v>
      </c>
      <c r="R119" s="3">
        <f>MIN('1stR'!M119,'2ndR'!M119,'3rdR'!M119,'4thR'!M119,'5thR'!M119,'6thR'!M119,'7thR'!M119,'8thR'!M119,'9thR'!M119)</f>
        <v>0</v>
      </c>
      <c r="S119" s="3">
        <f>MIN('1stR'!N119,'2ndR'!N119,'3rdR'!N119,'4thR'!N119,'5thR'!N119,'6thR'!N119,'7thR'!N119,'8thR'!N119,'9thR'!N119)</f>
        <v>0</v>
      </c>
      <c r="T119" s="3">
        <f>MIN('1stR'!O119,'2ndR'!O119,'3rdR'!O119,'4thR'!O119,'5thR'!O119,'6thR'!O119,'7thR'!O119,'8thR'!O119,'9thR'!O119)</f>
        <v>0</v>
      </c>
      <c r="U119" s="3">
        <f>MIN('1stR'!P119,'2ndR'!P119,'3rdR'!P119,'4thR'!P119,'5thR'!P119,'6thR'!P119,'7thR'!P119,'8thR'!P119,'9thR'!P119)</f>
        <v>0</v>
      </c>
      <c r="V119" s="3">
        <f>MIN('1stR'!Q119,'2ndR'!Q119,'3rdR'!Q119,'4thR'!Q119,'5thR'!Q119,'6thR'!Q119,'7thR'!Q119,'8thR'!Q119,'9thR'!Q119)</f>
        <v>0</v>
      </c>
      <c r="W119" s="3">
        <f>MIN('1stR'!R119,'2ndR'!R119,'3rdR'!R119,'4thR'!R119,'5thR'!R119,'6thR'!R119,'7thR'!R119,'8thR'!R119,'9thR'!R119)</f>
        <v>0</v>
      </c>
      <c r="X119" s="3">
        <f>MIN('1stR'!S119,'2ndR'!S119,'3rdR'!S119,'4thR'!S119,'5thR'!S119,'6thR'!S119,'7thR'!S119,'8thR'!S119,'9thR'!S119)</f>
        <v>0</v>
      </c>
      <c r="Y119" s="3">
        <f>MIN('1stR'!T119,'2ndR'!T119,'3rdR'!T119,'4thR'!T119,'5thR'!T119,'6thR'!T119,'7thR'!T119,'8thR'!T119,'9thR'!T119)</f>
        <v>0</v>
      </c>
      <c r="Z119" s="11">
        <f t="shared" si="20"/>
        <v>200</v>
      </c>
      <c r="AA119" s="11">
        <f t="shared" si="18"/>
        <v>200.0000119</v>
      </c>
      <c r="AB119" s="11">
        <f>'9thR'!V119</f>
        <v>-1.5</v>
      </c>
      <c r="AC119" s="12">
        <f t="shared" si="21"/>
        <v>200.75</v>
      </c>
      <c r="AD119" s="12">
        <f t="shared" si="19"/>
        <v>200.7500119</v>
      </c>
    </row>
    <row r="120" spans="1:30" x14ac:dyDescent="0.35">
      <c r="A120" s="21">
        <v>114</v>
      </c>
      <c r="B120" s="17">
        <f t="shared" si="22"/>
        <v>114</v>
      </c>
      <c r="C120" s="17">
        <f t="shared" si="23"/>
        <v>114</v>
      </c>
      <c r="D120" s="9">
        <f t="shared" si="24"/>
        <v>34</v>
      </c>
      <c r="E120" s="9">
        <f t="shared" si="25"/>
        <v>34</v>
      </c>
      <c r="F120" s="4" t="str">
        <f>'9thR'!B120</f>
        <v/>
      </c>
      <c r="G120" s="4">
        <f>'9thR'!AA120</f>
        <v>0</v>
      </c>
      <c r="H120" s="3">
        <f>MIN('1stR'!C120,'2ndR'!C120,'3rdR'!C120,'4thR'!C120,'5thR'!C120,'6thR'!C120,'7thR'!C120,'8thR'!C120,'9thR'!C120)</f>
        <v>0</v>
      </c>
      <c r="I120" s="3">
        <f>MIN('1stR'!D120,'2ndR'!D120,'3rdR'!D120,'4thR'!D120,'5thR'!D120,'6thR'!D120,'7thR'!D120,'8thR'!D120,'9thR'!D120)</f>
        <v>0</v>
      </c>
      <c r="J120" s="3">
        <f>MIN('1stR'!E120,'2ndR'!E120,'3rdR'!E120,'4thR'!E120,'5thR'!E120,'6thR'!E120,'7thR'!E120,'8thR'!E120,'9thR'!E120)</f>
        <v>0</v>
      </c>
      <c r="K120" s="3">
        <f>MIN('1stR'!F120,'2ndR'!F120,'3rdR'!F120,'4thR'!F120,'5thR'!F120,'6thR'!F120,'7thR'!F120,'8thR'!F120,'9thR'!F120)</f>
        <v>0</v>
      </c>
      <c r="L120" s="3">
        <f>MIN('1stR'!G120,'2ndR'!G120,'3rdR'!G120,'4thR'!G120,'5thR'!G120,'6thR'!G120,'7thR'!G120,'8thR'!G120,'9thR'!G120)</f>
        <v>0</v>
      </c>
      <c r="M120" s="3">
        <f>MIN('1stR'!H120,'2ndR'!H120,'3rdR'!H120,'4thR'!H120,'5thR'!H120,'6thR'!H120,'7thR'!H120,'8thR'!H120,'9thR'!H120)</f>
        <v>0</v>
      </c>
      <c r="N120" s="3">
        <f>MIN('1stR'!I120,'2ndR'!I120,'3rdR'!I120,'4thR'!I120,'5thR'!I120,'6thR'!I120,'7thR'!I120,'8thR'!I120,'9thR'!I120)</f>
        <v>0</v>
      </c>
      <c r="O120" s="3">
        <f>MIN('1stR'!J120,'2ndR'!J120,'3rdR'!J120,'4thR'!J120,'5thR'!J120,'6thR'!J120,'7thR'!J120,'8thR'!J120,'9thR'!J120)</f>
        <v>0</v>
      </c>
      <c r="P120" s="3">
        <f>MIN('1stR'!K120,'2ndR'!K120,'3rdR'!K120,'4thR'!K120,'5thR'!K120,'6thR'!K120,'7thR'!K120,'8thR'!K120,'9thR'!K120)</f>
        <v>0</v>
      </c>
      <c r="Q120" s="3">
        <f>MIN('1stR'!L120,'2ndR'!L120,'3rdR'!L120,'4thR'!L120,'5thR'!L120,'6thR'!L120,'7thR'!L120,'8thR'!L120,'9thR'!L120)</f>
        <v>0</v>
      </c>
      <c r="R120" s="3">
        <f>MIN('1stR'!M120,'2ndR'!M120,'3rdR'!M120,'4thR'!M120,'5thR'!M120,'6thR'!M120,'7thR'!M120,'8thR'!M120,'9thR'!M120)</f>
        <v>0</v>
      </c>
      <c r="S120" s="3">
        <f>MIN('1stR'!N120,'2ndR'!N120,'3rdR'!N120,'4thR'!N120,'5thR'!N120,'6thR'!N120,'7thR'!N120,'8thR'!N120,'9thR'!N120)</f>
        <v>0</v>
      </c>
      <c r="T120" s="3">
        <f>MIN('1stR'!O120,'2ndR'!O120,'3rdR'!O120,'4thR'!O120,'5thR'!O120,'6thR'!O120,'7thR'!O120,'8thR'!O120,'9thR'!O120)</f>
        <v>0</v>
      </c>
      <c r="U120" s="3">
        <f>MIN('1stR'!P120,'2ndR'!P120,'3rdR'!P120,'4thR'!P120,'5thR'!P120,'6thR'!P120,'7thR'!P120,'8thR'!P120,'9thR'!P120)</f>
        <v>0</v>
      </c>
      <c r="V120" s="3">
        <f>MIN('1stR'!Q120,'2ndR'!Q120,'3rdR'!Q120,'4thR'!Q120,'5thR'!Q120,'6thR'!Q120,'7thR'!Q120,'8thR'!Q120,'9thR'!Q120)</f>
        <v>0</v>
      </c>
      <c r="W120" s="3">
        <f>MIN('1stR'!R120,'2ndR'!R120,'3rdR'!R120,'4thR'!R120,'5thR'!R120,'6thR'!R120,'7thR'!R120,'8thR'!R120,'9thR'!R120)</f>
        <v>0</v>
      </c>
      <c r="X120" s="3">
        <f>MIN('1stR'!S120,'2ndR'!S120,'3rdR'!S120,'4thR'!S120,'5thR'!S120,'6thR'!S120,'7thR'!S120,'8thR'!S120,'9thR'!S120)</f>
        <v>0</v>
      </c>
      <c r="Y120" s="3">
        <f>MIN('1stR'!T120,'2ndR'!T120,'3rdR'!T120,'4thR'!T120,'5thR'!T120,'6thR'!T120,'7thR'!T120,'8thR'!T120,'9thR'!T120)</f>
        <v>0</v>
      </c>
      <c r="Z120" s="11">
        <f t="shared" si="20"/>
        <v>200</v>
      </c>
      <c r="AA120" s="11">
        <f t="shared" si="18"/>
        <v>200.000012</v>
      </c>
      <c r="AB120" s="11">
        <f>'9thR'!V120</f>
        <v>-1.5</v>
      </c>
      <c r="AC120" s="12">
        <f t="shared" si="21"/>
        <v>200.75</v>
      </c>
      <c r="AD120" s="12">
        <f t="shared" si="19"/>
        <v>200.750012</v>
      </c>
    </row>
    <row r="121" spans="1:30" x14ac:dyDescent="0.35">
      <c r="A121" s="21">
        <v>115</v>
      </c>
      <c r="B121" s="17">
        <f t="shared" si="22"/>
        <v>115</v>
      </c>
      <c r="C121" s="17">
        <f t="shared" si="23"/>
        <v>115</v>
      </c>
      <c r="D121" s="9">
        <f t="shared" si="24"/>
        <v>34</v>
      </c>
      <c r="E121" s="9">
        <f t="shared" si="25"/>
        <v>34</v>
      </c>
      <c r="F121" s="4" t="str">
        <f>'9thR'!B121</f>
        <v/>
      </c>
      <c r="G121" s="4">
        <f>'9thR'!AA121</f>
        <v>0</v>
      </c>
      <c r="H121" s="3">
        <f>MIN('1stR'!C121,'2ndR'!C121,'3rdR'!C121,'4thR'!C121,'5thR'!C121,'6thR'!C121,'7thR'!C121,'8thR'!C121,'9thR'!C121)</f>
        <v>0</v>
      </c>
      <c r="I121" s="3">
        <f>MIN('1stR'!D121,'2ndR'!D121,'3rdR'!D121,'4thR'!D121,'5thR'!D121,'6thR'!D121,'7thR'!D121,'8thR'!D121,'9thR'!D121)</f>
        <v>0</v>
      </c>
      <c r="J121" s="3">
        <f>MIN('1stR'!E121,'2ndR'!E121,'3rdR'!E121,'4thR'!E121,'5thR'!E121,'6thR'!E121,'7thR'!E121,'8thR'!E121,'9thR'!E121)</f>
        <v>0</v>
      </c>
      <c r="K121" s="3">
        <f>MIN('1stR'!F121,'2ndR'!F121,'3rdR'!F121,'4thR'!F121,'5thR'!F121,'6thR'!F121,'7thR'!F121,'8thR'!F121,'9thR'!F121)</f>
        <v>0</v>
      </c>
      <c r="L121" s="3">
        <f>MIN('1stR'!G121,'2ndR'!G121,'3rdR'!G121,'4thR'!G121,'5thR'!G121,'6thR'!G121,'7thR'!G121,'8thR'!G121,'9thR'!G121)</f>
        <v>0</v>
      </c>
      <c r="M121" s="3">
        <f>MIN('1stR'!H121,'2ndR'!H121,'3rdR'!H121,'4thR'!H121,'5thR'!H121,'6thR'!H121,'7thR'!H121,'8thR'!H121,'9thR'!H121)</f>
        <v>0</v>
      </c>
      <c r="N121" s="3">
        <f>MIN('1stR'!I121,'2ndR'!I121,'3rdR'!I121,'4thR'!I121,'5thR'!I121,'6thR'!I121,'7thR'!I121,'8thR'!I121,'9thR'!I121)</f>
        <v>0</v>
      </c>
      <c r="O121" s="3">
        <f>MIN('1stR'!J121,'2ndR'!J121,'3rdR'!J121,'4thR'!J121,'5thR'!J121,'6thR'!J121,'7thR'!J121,'8thR'!J121,'9thR'!J121)</f>
        <v>0</v>
      </c>
      <c r="P121" s="3">
        <f>MIN('1stR'!K121,'2ndR'!K121,'3rdR'!K121,'4thR'!K121,'5thR'!K121,'6thR'!K121,'7thR'!K121,'8thR'!K121,'9thR'!K121)</f>
        <v>0</v>
      </c>
      <c r="Q121" s="3">
        <f>MIN('1stR'!L121,'2ndR'!L121,'3rdR'!L121,'4thR'!L121,'5thR'!L121,'6thR'!L121,'7thR'!L121,'8thR'!L121,'9thR'!L121)</f>
        <v>0</v>
      </c>
      <c r="R121" s="3">
        <f>MIN('1stR'!M121,'2ndR'!M121,'3rdR'!M121,'4thR'!M121,'5thR'!M121,'6thR'!M121,'7thR'!M121,'8thR'!M121,'9thR'!M121)</f>
        <v>0</v>
      </c>
      <c r="S121" s="3">
        <f>MIN('1stR'!N121,'2ndR'!N121,'3rdR'!N121,'4thR'!N121,'5thR'!N121,'6thR'!N121,'7thR'!N121,'8thR'!N121,'9thR'!N121)</f>
        <v>0</v>
      </c>
      <c r="T121" s="3">
        <f>MIN('1stR'!O121,'2ndR'!O121,'3rdR'!O121,'4thR'!O121,'5thR'!O121,'6thR'!O121,'7thR'!O121,'8thR'!O121,'9thR'!O121)</f>
        <v>0</v>
      </c>
      <c r="U121" s="3">
        <f>MIN('1stR'!P121,'2ndR'!P121,'3rdR'!P121,'4thR'!P121,'5thR'!P121,'6thR'!P121,'7thR'!P121,'8thR'!P121,'9thR'!P121)</f>
        <v>0</v>
      </c>
      <c r="V121" s="3">
        <f>MIN('1stR'!Q121,'2ndR'!Q121,'3rdR'!Q121,'4thR'!Q121,'5thR'!Q121,'6thR'!Q121,'7thR'!Q121,'8thR'!Q121,'9thR'!Q121)</f>
        <v>0</v>
      </c>
      <c r="W121" s="3">
        <f>MIN('1stR'!R121,'2ndR'!R121,'3rdR'!R121,'4thR'!R121,'5thR'!R121,'6thR'!R121,'7thR'!R121,'8thR'!R121,'9thR'!R121)</f>
        <v>0</v>
      </c>
      <c r="X121" s="3">
        <f>MIN('1stR'!S121,'2ndR'!S121,'3rdR'!S121,'4thR'!S121,'5thR'!S121,'6thR'!S121,'7thR'!S121,'8thR'!S121,'9thR'!S121)</f>
        <v>0</v>
      </c>
      <c r="Y121" s="3">
        <f>MIN('1stR'!T121,'2ndR'!T121,'3rdR'!T121,'4thR'!T121,'5thR'!T121,'6thR'!T121,'7thR'!T121,'8thR'!T121,'9thR'!T121)</f>
        <v>0</v>
      </c>
      <c r="Z121" s="11">
        <f t="shared" si="20"/>
        <v>200</v>
      </c>
      <c r="AA121" s="11">
        <f t="shared" si="18"/>
        <v>200.00001209999999</v>
      </c>
      <c r="AB121" s="11">
        <f>'9thR'!V121</f>
        <v>-1.5</v>
      </c>
      <c r="AC121" s="12">
        <f t="shared" si="21"/>
        <v>200.75</v>
      </c>
      <c r="AD121" s="12">
        <f t="shared" si="19"/>
        <v>200.75001209999999</v>
      </c>
    </row>
    <row r="122" spans="1:30" x14ac:dyDescent="0.35">
      <c r="A122" s="21">
        <v>116</v>
      </c>
      <c r="B122" s="17">
        <f t="shared" si="22"/>
        <v>116</v>
      </c>
      <c r="C122" s="17">
        <f t="shared" si="23"/>
        <v>116</v>
      </c>
      <c r="D122" s="9">
        <f t="shared" si="24"/>
        <v>34</v>
      </c>
      <c r="E122" s="9">
        <f t="shared" si="25"/>
        <v>34</v>
      </c>
      <c r="F122" s="4" t="str">
        <f>'9thR'!B122</f>
        <v/>
      </c>
      <c r="G122" s="4">
        <f>'9thR'!AA122</f>
        <v>0</v>
      </c>
      <c r="H122" s="3">
        <f>MIN('1stR'!C122,'2ndR'!C122,'3rdR'!C122,'4thR'!C122,'5thR'!C122,'6thR'!C122,'7thR'!C122,'8thR'!C122,'9thR'!C122)</f>
        <v>0</v>
      </c>
      <c r="I122" s="3">
        <f>MIN('1stR'!D122,'2ndR'!D122,'3rdR'!D122,'4thR'!D122,'5thR'!D122,'6thR'!D122,'7thR'!D122,'8thR'!D122,'9thR'!D122)</f>
        <v>0</v>
      </c>
      <c r="J122" s="3">
        <f>MIN('1stR'!E122,'2ndR'!E122,'3rdR'!E122,'4thR'!E122,'5thR'!E122,'6thR'!E122,'7thR'!E122,'8thR'!E122,'9thR'!E122)</f>
        <v>0</v>
      </c>
      <c r="K122" s="3">
        <f>MIN('1stR'!F122,'2ndR'!F122,'3rdR'!F122,'4thR'!F122,'5thR'!F122,'6thR'!F122,'7thR'!F122,'8thR'!F122,'9thR'!F122)</f>
        <v>0</v>
      </c>
      <c r="L122" s="3">
        <f>MIN('1stR'!G122,'2ndR'!G122,'3rdR'!G122,'4thR'!G122,'5thR'!G122,'6thR'!G122,'7thR'!G122,'8thR'!G122,'9thR'!G122)</f>
        <v>0</v>
      </c>
      <c r="M122" s="3">
        <f>MIN('1stR'!H122,'2ndR'!H122,'3rdR'!H122,'4thR'!H122,'5thR'!H122,'6thR'!H122,'7thR'!H122,'8thR'!H122,'9thR'!H122)</f>
        <v>0</v>
      </c>
      <c r="N122" s="3">
        <f>MIN('1stR'!I122,'2ndR'!I122,'3rdR'!I122,'4thR'!I122,'5thR'!I122,'6thR'!I122,'7thR'!I122,'8thR'!I122,'9thR'!I122)</f>
        <v>0</v>
      </c>
      <c r="O122" s="3">
        <f>MIN('1stR'!J122,'2ndR'!J122,'3rdR'!J122,'4thR'!J122,'5thR'!J122,'6thR'!J122,'7thR'!J122,'8thR'!J122,'9thR'!J122)</f>
        <v>0</v>
      </c>
      <c r="P122" s="3">
        <f>MIN('1stR'!K122,'2ndR'!K122,'3rdR'!K122,'4thR'!K122,'5thR'!K122,'6thR'!K122,'7thR'!K122,'8thR'!K122,'9thR'!K122)</f>
        <v>0</v>
      </c>
      <c r="Q122" s="3">
        <f>MIN('1stR'!L122,'2ndR'!L122,'3rdR'!L122,'4thR'!L122,'5thR'!L122,'6thR'!L122,'7thR'!L122,'8thR'!L122,'9thR'!L122)</f>
        <v>0</v>
      </c>
      <c r="R122" s="3">
        <f>MIN('1stR'!M122,'2ndR'!M122,'3rdR'!M122,'4thR'!M122,'5thR'!M122,'6thR'!M122,'7thR'!M122,'8thR'!M122,'9thR'!M122)</f>
        <v>0</v>
      </c>
      <c r="S122" s="3">
        <f>MIN('1stR'!N122,'2ndR'!N122,'3rdR'!N122,'4thR'!N122,'5thR'!N122,'6thR'!N122,'7thR'!N122,'8thR'!N122,'9thR'!N122)</f>
        <v>0</v>
      </c>
      <c r="T122" s="3">
        <f>MIN('1stR'!O122,'2ndR'!O122,'3rdR'!O122,'4thR'!O122,'5thR'!O122,'6thR'!O122,'7thR'!O122,'8thR'!O122,'9thR'!O122)</f>
        <v>0</v>
      </c>
      <c r="U122" s="3">
        <f>MIN('1stR'!P122,'2ndR'!P122,'3rdR'!P122,'4thR'!P122,'5thR'!P122,'6thR'!P122,'7thR'!P122,'8thR'!P122,'9thR'!P122)</f>
        <v>0</v>
      </c>
      <c r="V122" s="3">
        <f>MIN('1stR'!Q122,'2ndR'!Q122,'3rdR'!Q122,'4thR'!Q122,'5thR'!Q122,'6thR'!Q122,'7thR'!Q122,'8thR'!Q122,'9thR'!Q122)</f>
        <v>0</v>
      </c>
      <c r="W122" s="3">
        <f>MIN('1stR'!R122,'2ndR'!R122,'3rdR'!R122,'4thR'!R122,'5thR'!R122,'6thR'!R122,'7thR'!R122,'8thR'!R122,'9thR'!R122)</f>
        <v>0</v>
      </c>
      <c r="X122" s="3">
        <f>MIN('1stR'!S122,'2ndR'!S122,'3rdR'!S122,'4thR'!S122,'5thR'!S122,'6thR'!S122,'7thR'!S122,'8thR'!S122,'9thR'!S122)</f>
        <v>0</v>
      </c>
      <c r="Y122" s="3">
        <f>MIN('1stR'!T122,'2ndR'!T122,'3rdR'!T122,'4thR'!T122,'5thR'!T122,'6thR'!T122,'7thR'!T122,'8thR'!T122,'9thR'!T122)</f>
        <v>0</v>
      </c>
      <c r="Z122" s="11">
        <f t="shared" si="20"/>
        <v>200</v>
      </c>
      <c r="AA122" s="11">
        <f t="shared" si="18"/>
        <v>200.00001219999999</v>
      </c>
      <c r="AB122" s="11">
        <f>'9thR'!V122</f>
        <v>-1.5</v>
      </c>
      <c r="AC122" s="12">
        <f t="shared" si="21"/>
        <v>200.75</v>
      </c>
      <c r="AD122" s="12">
        <f t="shared" si="19"/>
        <v>200.75001219999999</v>
      </c>
    </row>
    <row r="123" spans="1:30" x14ac:dyDescent="0.35">
      <c r="A123" s="21">
        <v>117</v>
      </c>
      <c r="B123" s="17">
        <f t="shared" si="22"/>
        <v>117</v>
      </c>
      <c r="C123" s="17">
        <f t="shared" si="23"/>
        <v>117</v>
      </c>
      <c r="D123" s="9">
        <f t="shared" si="24"/>
        <v>34</v>
      </c>
      <c r="E123" s="9">
        <f t="shared" si="25"/>
        <v>34</v>
      </c>
      <c r="F123" s="4" t="str">
        <f>'9thR'!B123</f>
        <v/>
      </c>
      <c r="G123" s="4">
        <f>'9thR'!AA123</f>
        <v>0</v>
      </c>
      <c r="H123" s="3">
        <f>MIN('1stR'!C123,'2ndR'!C123,'3rdR'!C123,'4thR'!C123,'5thR'!C123,'6thR'!C123,'7thR'!C123,'8thR'!C123,'9thR'!C123)</f>
        <v>0</v>
      </c>
      <c r="I123" s="3">
        <f>MIN('1stR'!D123,'2ndR'!D123,'3rdR'!D123,'4thR'!D123,'5thR'!D123,'6thR'!D123,'7thR'!D123,'8thR'!D123,'9thR'!D123)</f>
        <v>0</v>
      </c>
      <c r="J123" s="3">
        <f>MIN('1stR'!E123,'2ndR'!E123,'3rdR'!E123,'4thR'!E123,'5thR'!E123,'6thR'!E123,'7thR'!E123,'8thR'!E123,'9thR'!E123)</f>
        <v>0</v>
      </c>
      <c r="K123" s="3">
        <f>MIN('1stR'!F123,'2ndR'!F123,'3rdR'!F123,'4thR'!F123,'5thR'!F123,'6thR'!F123,'7thR'!F123,'8thR'!F123,'9thR'!F123)</f>
        <v>0</v>
      </c>
      <c r="L123" s="3">
        <f>MIN('1stR'!G123,'2ndR'!G123,'3rdR'!G123,'4thR'!G123,'5thR'!G123,'6thR'!G123,'7thR'!G123,'8thR'!G123,'9thR'!G123)</f>
        <v>0</v>
      </c>
      <c r="M123" s="3">
        <f>MIN('1stR'!H123,'2ndR'!H123,'3rdR'!H123,'4thR'!H123,'5thR'!H123,'6thR'!H123,'7thR'!H123,'8thR'!H123,'9thR'!H123)</f>
        <v>0</v>
      </c>
      <c r="N123" s="3">
        <f>MIN('1stR'!I123,'2ndR'!I123,'3rdR'!I123,'4thR'!I123,'5thR'!I123,'6thR'!I123,'7thR'!I123,'8thR'!I123,'9thR'!I123)</f>
        <v>0</v>
      </c>
      <c r="O123" s="3">
        <f>MIN('1stR'!J123,'2ndR'!J123,'3rdR'!J123,'4thR'!J123,'5thR'!J123,'6thR'!J123,'7thR'!J123,'8thR'!J123,'9thR'!J123)</f>
        <v>0</v>
      </c>
      <c r="P123" s="3">
        <f>MIN('1stR'!K123,'2ndR'!K123,'3rdR'!K123,'4thR'!K123,'5thR'!K123,'6thR'!K123,'7thR'!K123,'8thR'!K123,'9thR'!K123)</f>
        <v>0</v>
      </c>
      <c r="Q123" s="3">
        <f>MIN('1stR'!L123,'2ndR'!L123,'3rdR'!L123,'4thR'!L123,'5thR'!L123,'6thR'!L123,'7thR'!L123,'8thR'!L123,'9thR'!L123)</f>
        <v>0</v>
      </c>
      <c r="R123" s="3">
        <f>MIN('1stR'!M123,'2ndR'!M123,'3rdR'!M123,'4thR'!M123,'5thR'!M123,'6thR'!M123,'7thR'!M123,'8thR'!M123,'9thR'!M123)</f>
        <v>0</v>
      </c>
      <c r="S123" s="3">
        <f>MIN('1stR'!N123,'2ndR'!N123,'3rdR'!N123,'4thR'!N123,'5thR'!N123,'6thR'!N123,'7thR'!N123,'8thR'!N123,'9thR'!N123)</f>
        <v>0</v>
      </c>
      <c r="T123" s="3">
        <f>MIN('1stR'!O123,'2ndR'!O123,'3rdR'!O123,'4thR'!O123,'5thR'!O123,'6thR'!O123,'7thR'!O123,'8thR'!O123,'9thR'!O123)</f>
        <v>0</v>
      </c>
      <c r="U123" s="3">
        <f>MIN('1stR'!P123,'2ndR'!P123,'3rdR'!P123,'4thR'!P123,'5thR'!P123,'6thR'!P123,'7thR'!P123,'8thR'!P123,'9thR'!P123)</f>
        <v>0</v>
      </c>
      <c r="V123" s="3">
        <f>MIN('1stR'!Q123,'2ndR'!Q123,'3rdR'!Q123,'4thR'!Q123,'5thR'!Q123,'6thR'!Q123,'7thR'!Q123,'8thR'!Q123,'9thR'!Q123)</f>
        <v>0</v>
      </c>
      <c r="W123" s="3">
        <f>MIN('1stR'!R123,'2ndR'!R123,'3rdR'!R123,'4thR'!R123,'5thR'!R123,'6thR'!R123,'7thR'!R123,'8thR'!R123,'9thR'!R123)</f>
        <v>0</v>
      </c>
      <c r="X123" s="3">
        <f>MIN('1stR'!S123,'2ndR'!S123,'3rdR'!S123,'4thR'!S123,'5thR'!S123,'6thR'!S123,'7thR'!S123,'8thR'!S123,'9thR'!S123)</f>
        <v>0</v>
      </c>
      <c r="Y123" s="3">
        <f>MIN('1stR'!T123,'2ndR'!T123,'3rdR'!T123,'4thR'!T123,'5thR'!T123,'6thR'!T123,'7thR'!T123,'8thR'!T123,'9thR'!T123)</f>
        <v>0</v>
      </c>
      <c r="Z123" s="11">
        <f t="shared" si="20"/>
        <v>200</v>
      </c>
      <c r="AA123" s="11">
        <f t="shared" si="18"/>
        <v>200.00001230000001</v>
      </c>
      <c r="AB123" s="11">
        <f>'9thR'!V123</f>
        <v>-1.5</v>
      </c>
      <c r="AC123" s="12">
        <f t="shared" si="21"/>
        <v>200.75</v>
      </c>
      <c r="AD123" s="12">
        <f t="shared" si="19"/>
        <v>200.75001230000001</v>
      </c>
    </row>
    <row r="124" spans="1:30" x14ac:dyDescent="0.35">
      <c r="A124" s="21">
        <v>118</v>
      </c>
      <c r="B124" s="17">
        <f t="shared" si="22"/>
        <v>118</v>
      </c>
      <c r="C124" s="17">
        <f t="shared" si="23"/>
        <v>118</v>
      </c>
      <c r="D124" s="9">
        <f t="shared" si="24"/>
        <v>34</v>
      </c>
      <c r="E124" s="9">
        <f t="shared" si="25"/>
        <v>34</v>
      </c>
      <c r="F124" s="4" t="str">
        <f>'9thR'!B124</f>
        <v/>
      </c>
      <c r="G124" s="4">
        <f>'9thR'!AA124</f>
        <v>0</v>
      </c>
      <c r="H124" s="3">
        <f>MIN('1stR'!C124,'2ndR'!C124,'3rdR'!C124,'4thR'!C124,'5thR'!C124,'6thR'!C124,'7thR'!C124,'8thR'!C124,'9thR'!C124)</f>
        <v>0</v>
      </c>
      <c r="I124" s="3">
        <f>MIN('1stR'!D124,'2ndR'!D124,'3rdR'!D124,'4thR'!D124,'5thR'!D124,'6thR'!D124,'7thR'!D124,'8thR'!D124,'9thR'!D124)</f>
        <v>0</v>
      </c>
      <c r="J124" s="3">
        <f>MIN('1stR'!E124,'2ndR'!E124,'3rdR'!E124,'4thR'!E124,'5thR'!E124,'6thR'!E124,'7thR'!E124,'8thR'!E124,'9thR'!E124)</f>
        <v>0</v>
      </c>
      <c r="K124" s="3">
        <f>MIN('1stR'!F124,'2ndR'!F124,'3rdR'!F124,'4thR'!F124,'5thR'!F124,'6thR'!F124,'7thR'!F124,'8thR'!F124,'9thR'!F124)</f>
        <v>0</v>
      </c>
      <c r="L124" s="3">
        <f>MIN('1stR'!G124,'2ndR'!G124,'3rdR'!G124,'4thR'!G124,'5thR'!G124,'6thR'!G124,'7thR'!G124,'8thR'!G124,'9thR'!G124)</f>
        <v>0</v>
      </c>
      <c r="M124" s="3">
        <f>MIN('1stR'!H124,'2ndR'!H124,'3rdR'!H124,'4thR'!H124,'5thR'!H124,'6thR'!H124,'7thR'!H124,'8thR'!H124,'9thR'!H124)</f>
        <v>0</v>
      </c>
      <c r="N124" s="3">
        <f>MIN('1stR'!I124,'2ndR'!I124,'3rdR'!I124,'4thR'!I124,'5thR'!I124,'6thR'!I124,'7thR'!I124,'8thR'!I124,'9thR'!I124)</f>
        <v>0</v>
      </c>
      <c r="O124" s="3">
        <f>MIN('1stR'!J124,'2ndR'!J124,'3rdR'!J124,'4thR'!J124,'5thR'!J124,'6thR'!J124,'7thR'!J124,'8thR'!J124,'9thR'!J124)</f>
        <v>0</v>
      </c>
      <c r="P124" s="3">
        <f>MIN('1stR'!K124,'2ndR'!K124,'3rdR'!K124,'4thR'!K124,'5thR'!K124,'6thR'!K124,'7thR'!K124,'8thR'!K124,'9thR'!K124)</f>
        <v>0</v>
      </c>
      <c r="Q124" s="3">
        <f>MIN('1stR'!L124,'2ndR'!L124,'3rdR'!L124,'4thR'!L124,'5thR'!L124,'6thR'!L124,'7thR'!L124,'8thR'!L124,'9thR'!L124)</f>
        <v>0</v>
      </c>
      <c r="R124" s="3">
        <f>MIN('1stR'!M124,'2ndR'!M124,'3rdR'!M124,'4thR'!M124,'5thR'!M124,'6thR'!M124,'7thR'!M124,'8thR'!M124,'9thR'!M124)</f>
        <v>0</v>
      </c>
      <c r="S124" s="3">
        <f>MIN('1stR'!N124,'2ndR'!N124,'3rdR'!N124,'4thR'!N124,'5thR'!N124,'6thR'!N124,'7thR'!N124,'8thR'!N124,'9thR'!N124)</f>
        <v>0</v>
      </c>
      <c r="T124" s="3">
        <f>MIN('1stR'!O124,'2ndR'!O124,'3rdR'!O124,'4thR'!O124,'5thR'!O124,'6thR'!O124,'7thR'!O124,'8thR'!O124,'9thR'!O124)</f>
        <v>0</v>
      </c>
      <c r="U124" s="3">
        <f>MIN('1stR'!P124,'2ndR'!P124,'3rdR'!P124,'4thR'!P124,'5thR'!P124,'6thR'!P124,'7thR'!P124,'8thR'!P124,'9thR'!P124)</f>
        <v>0</v>
      </c>
      <c r="V124" s="3">
        <f>MIN('1stR'!Q124,'2ndR'!Q124,'3rdR'!Q124,'4thR'!Q124,'5thR'!Q124,'6thR'!Q124,'7thR'!Q124,'8thR'!Q124,'9thR'!Q124)</f>
        <v>0</v>
      </c>
      <c r="W124" s="3">
        <f>MIN('1stR'!R124,'2ndR'!R124,'3rdR'!R124,'4thR'!R124,'5thR'!R124,'6thR'!R124,'7thR'!R124,'8thR'!R124,'9thR'!R124)</f>
        <v>0</v>
      </c>
      <c r="X124" s="3">
        <f>MIN('1stR'!S124,'2ndR'!S124,'3rdR'!S124,'4thR'!S124,'5thR'!S124,'6thR'!S124,'7thR'!S124,'8thR'!S124,'9thR'!S124)</f>
        <v>0</v>
      </c>
      <c r="Y124" s="3">
        <f>MIN('1stR'!T124,'2ndR'!T124,'3rdR'!T124,'4thR'!T124,'5thR'!T124,'6thR'!T124,'7thR'!T124,'8thR'!T124,'9thR'!T124)</f>
        <v>0</v>
      </c>
      <c r="Z124" s="11">
        <f t="shared" si="20"/>
        <v>200</v>
      </c>
      <c r="AA124" s="11">
        <f t="shared" si="18"/>
        <v>200.0000124</v>
      </c>
      <c r="AB124" s="11">
        <f>'9thR'!V124</f>
        <v>-1.5</v>
      </c>
      <c r="AC124" s="12">
        <f t="shared" si="21"/>
        <v>200.75</v>
      </c>
      <c r="AD124" s="12">
        <f t="shared" si="19"/>
        <v>200.7500124</v>
      </c>
    </row>
    <row r="125" spans="1:30" x14ac:dyDescent="0.35">
      <c r="A125" s="21">
        <v>119</v>
      </c>
      <c r="B125" s="17">
        <f t="shared" si="22"/>
        <v>119</v>
      </c>
      <c r="C125" s="17">
        <f t="shared" si="23"/>
        <v>119</v>
      </c>
      <c r="D125" s="9">
        <f t="shared" si="24"/>
        <v>34</v>
      </c>
      <c r="E125" s="9">
        <f t="shared" si="25"/>
        <v>34</v>
      </c>
      <c r="F125" s="4" t="str">
        <f>'9thR'!B125</f>
        <v/>
      </c>
      <c r="G125" s="4">
        <f>'9thR'!AA125</f>
        <v>0</v>
      </c>
      <c r="H125" s="3">
        <f>MIN('1stR'!C125,'2ndR'!C125,'3rdR'!C125,'4thR'!C125,'5thR'!C125,'6thR'!C125,'7thR'!C125,'8thR'!C125,'9thR'!C125)</f>
        <v>0</v>
      </c>
      <c r="I125" s="3">
        <f>MIN('1stR'!D125,'2ndR'!D125,'3rdR'!D125,'4thR'!D125,'5thR'!D125,'6thR'!D125,'7thR'!D125,'8thR'!D125,'9thR'!D125)</f>
        <v>0</v>
      </c>
      <c r="J125" s="3">
        <f>MIN('1stR'!E125,'2ndR'!E125,'3rdR'!E125,'4thR'!E125,'5thR'!E125,'6thR'!E125,'7thR'!E125,'8thR'!E125,'9thR'!E125)</f>
        <v>0</v>
      </c>
      <c r="K125" s="3">
        <f>MIN('1stR'!F125,'2ndR'!F125,'3rdR'!F125,'4thR'!F125,'5thR'!F125,'6thR'!F125,'7thR'!F125,'8thR'!F125,'9thR'!F125)</f>
        <v>0</v>
      </c>
      <c r="L125" s="3">
        <f>MIN('1stR'!G125,'2ndR'!G125,'3rdR'!G125,'4thR'!G125,'5thR'!G125,'6thR'!G125,'7thR'!G125,'8thR'!G125,'9thR'!G125)</f>
        <v>0</v>
      </c>
      <c r="M125" s="3">
        <f>MIN('1stR'!H125,'2ndR'!H125,'3rdR'!H125,'4thR'!H125,'5thR'!H125,'6thR'!H125,'7thR'!H125,'8thR'!H125,'9thR'!H125)</f>
        <v>0</v>
      </c>
      <c r="N125" s="3">
        <f>MIN('1stR'!I125,'2ndR'!I125,'3rdR'!I125,'4thR'!I125,'5thR'!I125,'6thR'!I125,'7thR'!I125,'8thR'!I125,'9thR'!I125)</f>
        <v>0</v>
      </c>
      <c r="O125" s="3">
        <f>MIN('1stR'!J125,'2ndR'!J125,'3rdR'!J125,'4thR'!J125,'5thR'!J125,'6thR'!J125,'7thR'!J125,'8thR'!J125,'9thR'!J125)</f>
        <v>0</v>
      </c>
      <c r="P125" s="3">
        <f>MIN('1stR'!K125,'2ndR'!K125,'3rdR'!K125,'4thR'!K125,'5thR'!K125,'6thR'!K125,'7thR'!K125,'8thR'!K125,'9thR'!K125)</f>
        <v>0</v>
      </c>
      <c r="Q125" s="3">
        <f>MIN('1stR'!L125,'2ndR'!L125,'3rdR'!L125,'4thR'!L125,'5thR'!L125,'6thR'!L125,'7thR'!L125,'8thR'!L125,'9thR'!L125)</f>
        <v>0</v>
      </c>
      <c r="R125" s="3">
        <f>MIN('1stR'!M125,'2ndR'!M125,'3rdR'!M125,'4thR'!M125,'5thR'!M125,'6thR'!M125,'7thR'!M125,'8thR'!M125,'9thR'!M125)</f>
        <v>0</v>
      </c>
      <c r="S125" s="3">
        <f>MIN('1stR'!N125,'2ndR'!N125,'3rdR'!N125,'4thR'!N125,'5thR'!N125,'6thR'!N125,'7thR'!N125,'8thR'!N125,'9thR'!N125)</f>
        <v>0</v>
      </c>
      <c r="T125" s="3">
        <f>MIN('1stR'!O125,'2ndR'!O125,'3rdR'!O125,'4thR'!O125,'5thR'!O125,'6thR'!O125,'7thR'!O125,'8thR'!O125,'9thR'!O125)</f>
        <v>0</v>
      </c>
      <c r="U125" s="3">
        <f>MIN('1stR'!P125,'2ndR'!P125,'3rdR'!P125,'4thR'!P125,'5thR'!P125,'6thR'!P125,'7thR'!P125,'8thR'!P125,'9thR'!P125)</f>
        <v>0</v>
      </c>
      <c r="V125" s="3">
        <f>MIN('1stR'!Q125,'2ndR'!Q125,'3rdR'!Q125,'4thR'!Q125,'5thR'!Q125,'6thR'!Q125,'7thR'!Q125,'8thR'!Q125,'9thR'!Q125)</f>
        <v>0</v>
      </c>
      <c r="W125" s="3">
        <f>MIN('1stR'!R125,'2ndR'!R125,'3rdR'!R125,'4thR'!R125,'5thR'!R125,'6thR'!R125,'7thR'!R125,'8thR'!R125,'9thR'!R125)</f>
        <v>0</v>
      </c>
      <c r="X125" s="3">
        <f>MIN('1stR'!S125,'2ndR'!S125,'3rdR'!S125,'4thR'!S125,'5thR'!S125,'6thR'!S125,'7thR'!S125,'8thR'!S125,'9thR'!S125)</f>
        <v>0</v>
      </c>
      <c r="Y125" s="3">
        <f>MIN('1stR'!T125,'2ndR'!T125,'3rdR'!T125,'4thR'!T125,'5thR'!T125,'6thR'!T125,'7thR'!T125,'8thR'!T125,'9thR'!T125)</f>
        <v>0</v>
      </c>
      <c r="Z125" s="11">
        <f t="shared" si="20"/>
        <v>200</v>
      </c>
      <c r="AA125" s="11">
        <f t="shared" si="18"/>
        <v>200.0000125</v>
      </c>
      <c r="AB125" s="11">
        <f>'9thR'!V125</f>
        <v>-1.5</v>
      </c>
      <c r="AC125" s="12">
        <f t="shared" si="21"/>
        <v>200.75</v>
      </c>
      <c r="AD125" s="12">
        <f t="shared" si="19"/>
        <v>200.7500125</v>
      </c>
    </row>
    <row r="126" spans="1:30" x14ac:dyDescent="0.35">
      <c r="A126" s="21">
        <v>120</v>
      </c>
      <c r="B126" s="17">
        <f t="shared" si="22"/>
        <v>120</v>
      </c>
      <c r="C126" s="17">
        <f t="shared" si="23"/>
        <v>120</v>
      </c>
      <c r="D126" s="9">
        <f t="shared" si="24"/>
        <v>34</v>
      </c>
      <c r="E126" s="9">
        <f t="shared" si="25"/>
        <v>34</v>
      </c>
      <c r="F126" s="4" t="str">
        <f>'9thR'!B126</f>
        <v/>
      </c>
      <c r="G126" s="4">
        <f>'9thR'!AA126</f>
        <v>0</v>
      </c>
      <c r="H126" s="3">
        <f>MIN('1stR'!C126,'2ndR'!C126,'3rdR'!C126,'4thR'!C126,'5thR'!C126,'6thR'!C126,'7thR'!C126,'8thR'!C126,'9thR'!C126)</f>
        <v>0</v>
      </c>
      <c r="I126" s="3">
        <f>MIN('1stR'!D126,'2ndR'!D126,'3rdR'!D126,'4thR'!D126,'5thR'!D126,'6thR'!D126,'7thR'!D126,'8thR'!D126,'9thR'!D126)</f>
        <v>0</v>
      </c>
      <c r="J126" s="3">
        <f>MIN('1stR'!E126,'2ndR'!E126,'3rdR'!E126,'4thR'!E126,'5thR'!E126,'6thR'!E126,'7thR'!E126,'8thR'!E126,'9thR'!E126)</f>
        <v>0</v>
      </c>
      <c r="K126" s="3">
        <f>MIN('1stR'!F126,'2ndR'!F126,'3rdR'!F126,'4thR'!F126,'5thR'!F126,'6thR'!F126,'7thR'!F126,'8thR'!F126,'9thR'!F126)</f>
        <v>0</v>
      </c>
      <c r="L126" s="3">
        <f>MIN('1stR'!G126,'2ndR'!G126,'3rdR'!G126,'4thR'!G126,'5thR'!G126,'6thR'!G126,'7thR'!G126,'8thR'!G126,'9thR'!G126)</f>
        <v>0</v>
      </c>
      <c r="M126" s="3">
        <f>MIN('1stR'!H126,'2ndR'!H126,'3rdR'!H126,'4thR'!H126,'5thR'!H126,'6thR'!H126,'7thR'!H126,'8thR'!H126,'9thR'!H126)</f>
        <v>0</v>
      </c>
      <c r="N126" s="3">
        <f>MIN('1stR'!I126,'2ndR'!I126,'3rdR'!I126,'4thR'!I126,'5thR'!I126,'6thR'!I126,'7thR'!I126,'8thR'!I126,'9thR'!I126)</f>
        <v>0</v>
      </c>
      <c r="O126" s="3">
        <f>MIN('1stR'!J126,'2ndR'!J126,'3rdR'!J126,'4thR'!J126,'5thR'!J126,'6thR'!J126,'7thR'!J126,'8thR'!J126,'9thR'!J126)</f>
        <v>0</v>
      </c>
      <c r="P126" s="3">
        <f>MIN('1stR'!K126,'2ndR'!K126,'3rdR'!K126,'4thR'!K126,'5thR'!K126,'6thR'!K126,'7thR'!K126,'8thR'!K126,'9thR'!K126)</f>
        <v>0</v>
      </c>
      <c r="Q126" s="3">
        <f>MIN('1stR'!L126,'2ndR'!L126,'3rdR'!L126,'4thR'!L126,'5thR'!L126,'6thR'!L126,'7thR'!L126,'8thR'!L126,'9thR'!L126)</f>
        <v>0</v>
      </c>
      <c r="R126" s="3">
        <f>MIN('1stR'!M126,'2ndR'!M126,'3rdR'!M126,'4thR'!M126,'5thR'!M126,'6thR'!M126,'7thR'!M126,'8thR'!M126,'9thR'!M126)</f>
        <v>0</v>
      </c>
      <c r="S126" s="3">
        <f>MIN('1stR'!N126,'2ndR'!N126,'3rdR'!N126,'4thR'!N126,'5thR'!N126,'6thR'!N126,'7thR'!N126,'8thR'!N126,'9thR'!N126)</f>
        <v>0</v>
      </c>
      <c r="T126" s="3">
        <f>MIN('1stR'!O126,'2ndR'!O126,'3rdR'!O126,'4thR'!O126,'5thR'!O126,'6thR'!O126,'7thR'!O126,'8thR'!O126,'9thR'!O126)</f>
        <v>0</v>
      </c>
      <c r="U126" s="3">
        <f>MIN('1stR'!P126,'2ndR'!P126,'3rdR'!P126,'4thR'!P126,'5thR'!P126,'6thR'!P126,'7thR'!P126,'8thR'!P126,'9thR'!P126)</f>
        <v>0</v>
      </c>
      <c r="V126" s="3">
        <f>MIN('1stR'!Q126,'2ndR'!Q126,'3rdR'!Q126,'4thR'!Q126,'5thR'!Q126,'6thR'!Q126,'7thR'!Q126,'8thR'!Q126,'9thR'!Q126)</f>
        <v>0</v>
      </c>
      <c r="W126" s="3">
        <f>MIN('1stR'!R126,'2ndR'!R126,'3rdR'!R126,'4thR'!R126,'5thR'!R126,'6thR'!R126,'7thR'!R126,'8thR'!R126,'9thR'!R126)</f>
        <v>0</v>
      </c>
      <c r="X126" s="3">
        <f>MIN('1stR'!S126,'2ndR'!S126,'3rdR'!S126,'4thR'!S126,'5thR'!S126,'6thR'!S126,'7thR'!S126,'8thR'!S126,'9thR'!S126)</f>
        <v>0</v>
      </c>
      <c r="Y126" s="3">
        <f>MIN('1stR'!T126,'2ndR'!T126,'3rdR'!T126,'4thR'!T126,'5thR'!T126,'6thR'!T126,'7thR'!T126,'8thR'!T126,'9thR'!T126)</f>
        <v>0</v>
      </c>
      <c r="Z126" s="11">
        <f t="shared" si="8"/>
        <v>200</v>
      </c>
      <c r="AA126" s="11">
        <f t="shared" si="18"/>
        <v>200.00001259999999</v>
      </c>
      <c r="AB126" s="11">
        <f>'9thR'!V126</f>
        <v>-1.5</v>
      </c>
      <c r="AC126" s="12">
        <f t="shared" si="9"/>
        <v>200.75</v>
      </c>
      <c r="AD126" s="12">
        <f t="shared" si="19"/>
        <v>200.75001259999999</v>
      </c>
    </row>
    <row r="127" spans="1:30" x14ac:dyDescent="0.35">
      <c r="A127" s="21">
        <v>121</v>
      </c>
      <c r="B127" s="17">
        <f t="shared" si="22"/>
        <v>121</v>
      </c>
      <c r="C127" s="17">
        <f t="shared" si="23"/>
        <v>121</v>
      </c>
      <c r="D127" s="9">
        <f t="shared" si="24"/>
        <v>34</v>
      </c>
      <c r="E127" s="9">
        <f t="shared" si="25"/>
        <v>34</v>
      </c>
      <c r="F127" s="4" t="str">
        <f>'9thR'!B127</f>
        <v/>
      </c>
      <c r="G127" s="4">
        <f>'9thR'!AA127</f>
        <v>0</v>
      </c>
      <c r="H127" s="3">
        <f>MIN('1stR'!C127,'2ndR'!C127,'3rdR'!C127,'4thR'!C127,'5thR'!C127,'6thR'!C127,'7thR'!C127,'8thR'!C127,'9thR'!C127)</f>
        <v>0</v>
      </c>
      <c r="I127" s="3">
        <f>MIN('1stR'!D127,'2ndR'!D127,'3rdR'!D127,'4thR'!D127,'5thR'!D127,'6thR'!D127,'7thR'!D127,'8thR'!D127,'9thR'!D127)</f>
        <v>0</v>
      </c>
      <c r="J127" s="3">
        <f>MIN('1stR'!E127,'2ndR'!E127,'3rdR'!E127,'4thR'!E127,'5thR'!E127,'6thR'!E127,'7thR'!E127,'8thR'!E127,'9thR'!E127)</f>
        <v>0</v>
      </c>
      <c r="K127" s="3">
        <f>MIN('1stR'!F127,'2ndR'!F127,'3rdR'!F127,'4thR'!F127,'5thR'!F127,'6thR'!F127,'7thR'!F127,'8thR'!F127,'9thR'!F127)</f>
        <v>0</v>
      </c>
      <c r="L127" s="3">
        <f>MIN('1stR'!G127,'2ndR'!G127,'3rdR'!G127,'4thR'!G127,'5thR'!G127,'6thR'!G127,'7thR'!G127,'8thR'!G127,'9thR'!G127)</f>
        <v>0</v>
      </c>
      <c r="M127" s="3">
        <f>MIN('1stR'!H127,'2ndR'!H127,'3rdR'!H127,'4thR'!H127,'5thR'!H127,'6thR'!H127,'7thR'!H127,'8thR'!H127,'9thR'!H127)</f>
        <v>0</v>
      </c>
      <c r="N127" s="3">
        <f>MIN('1stR'!I127,'2ndR'!I127,'3rdR'!I127,'4thR'!I127,'5thR'!I127,'6thR'!I127,'7thR'!I127,'8thR'!I127,'9thR'!I127)</f>
        <v>0</v>
      </c>
      <c r="O127" s="3">
        <f>MIN('1stR'!J127,'2ndR'!J127,'3rdR'!J127,'4thR'!J127,'5thR'!J127,'6thR'!J127,'7thR'!J127,'8thR'!J127,'9thR'!J127)</f>
        <v>0</v>
      </c>
      <c r="P127" s="3">
        <f>MIN('1stR'!K127,'2ndR'!K127,'3rdR'!K127,'4thR'!K127,'5thR'!K127,'6thR'!K127,'7thR'!K127,'8thR'!K127,'9thR'!K127)</f>
        <v>0</v>
      </c>
      <c r="Q127" s="3">
        <f>MIN('1stR'!L127,'2ndR'!L127,'3rdR'!L127,'4thR'!L127,'5thR'!L127,'6thR'!L127,'7thR'!L127,'8thR'!L127,'9thR'!L127)</f>
        <v>0</v>
      </c>
      <c r="R127" s="3">
        <f>MIN('1stR'!M127,'2ndR'!M127,'3rdR'!M127,'4thR'!M127,'5thR'!M127,'6thR'!M127,'7thR'!M127,'8thR'!M127,'9thR'!M127)</f>
        <v>0</v>
      </c>
      <c r="S127" s="3">
        <f>MIN('1stR'!N127,'2ndR'!N127,'3rdR'!N127,'4thR'!N127,'5thR'!N127,'6thR'!N127,'7thR'!N127,'8thR'!N127,'9thR'!N127)</f>
        <v>0</v>
      </c>
      <c r="T127" s="3">
        <f>MIN('1stR'!O127,'2ndR'!O127,'3rdR'!O127,'4thR'!O127,'5thR'!O127,'6thR'!O127,'7thR'!O127,'8thR'!O127,'9thR'!O127)</f>
        <v>0</v>
      </c>
      <c r="U127" s="3">
        <f>MIN('1stR'!P127,'2ndR'!P127,'3rdR'!P127,'4thR'!P127,'5thR'!P127,'6thR'!P127,'7thR'!P127,'8thR'!P127,'9thR'!P127)</f>
        <v>0</v>
      </c>
      <c r="V127" s="3">
        <f>MIN('1stR'!Q127,'2ndR'!Q127,'3rdR'!Q127,'4thR'!Q127,'5thR'!Q127,'6thR'!Q127,'7thR'!Q127,'8thR'!Q127,'9thR'!Q127)</f>
        <v>0</v>
      </c>
      <c r="W127" s="3">
        <f>MIN('1stR'!R127,'2ndR'!R127,'3rdR'!R127,'4thR'!R127,'5thR'!R127,'6thR'!R127,'7thR'!R127,'8thR'!R127,'9thR'!R127)</f>
        <v>0</v>
      </c>
      <c r="X127" s="3">
        <f>MIN('1stR'!S127,'2ndR'!S127,'3rdR'!S127,'4thR'!S127,'5thR'!S127,'6thR'!S127,'7thR'!S127,'8thR'!S127,'9thR'!S127)</f>
        <v>0</v>
      </c>
      <c r="Y127" s="3">
        <f>MIN('1stR'!T127,'2ndR'!T127,'3rdR'!T127,'4thR'!T127,'5thR'!T127,'6thR'!T127,'7thR'!T127,'8thR'!T127,'9thR'!T127)</f>
        <v>0</v>
      </c>
      <c r="Z127" s="11">
        <f t="shared" ref="Z127:Z146" si="26">IF(G127&gt;0,SUM(H127:Y127),200)</f>
        <v>200</v>
      </c>
      <c r="AA127" s="11">
        <f t="shared" ref="AA127:AA146" si="27">Z127+0.0000001*ROW()</f>
        <v>200.00001270000001</v>
      </c>
      <c r="AB127" s="11">
        <f>'9thR'!V127</f>
        <v>-1.5</v>
      </c>
      <c r="AC127" s="12">
        <f t="shared" ref="AC127:AC146" si="28">Z127-0.5*AB127</f>
        <v>200.75</v>
      </c>
      <c r="AD127" s="12">
        <f t="shared" ref="AD127:AD146" si="29">AC127+0.0000001*ROW()</f>
        <v>200.75001270000001</v>
      </c>
    </row>
    <row r="128" spans="1:30" x14ac:dyDescent="0.35">
      <c r="A128" s="21">
        <v>122</v>
      </c>
      <c r="B128" s="17">
        <f t="shared" si="22"/>
        <v>122</v>
      </c>
      <c r="C128" s="17">
        <f t="shared" si="23"/>
        <v>122</v>
      </c>
      <c r="D128" s="9">
        <f t="shared" si="24"/>
        <v>34</v>
      </c>
      <c r="E128" s="9">
        <f t="shared" si="25"/>
        <v>34</v>
      </c>
      <c r="F128" s="4" t="str">
        <f>'9thR'!B128</f>
        <v/>
      </c>
      <c r="G128" s="4">
        <f>'9thR'!AA128</f>
        <v>0</v>
      </c>
      <c r="H128" s="3">
        <f>MIN('1stR'!C128,'2ndR'!C128,'3rdR'!C128,'4thR'!C128,'5thR'!C128,'6thR'!C128,'7thR'!C128,'8thR'!C128,'9thR'!C128)</f>
        <v>0</v>
      </c>
      <c r="I128" s="3">
        <f>MIN('1stR'!D128,'2ndR'!D128,'3rdR'!D128,'4thR'!D128,'5thR'!D128,'6thR'!D128,'7thR'!D128,'8thR'!D128,'9thR'!D128)</f>
        <v>0</v>
      </c>
      <c r="J128" s="3">
        <f>MIN('1stR'!E128,'2ndR'!E128,'3rdR'!E128,'4thR'!E128,'5thR'!E128,'6thR'!E128,'7thR'!E128,'8thR'!E128,'9thR'!E128)</f>
        <v>0</v>
      </c>
      <c r="K128" s="3">
        <f>MIN('1stR'!F128,'2ndR'!F128,'3rdR'!F128,'4thR'!F128,'5thR'!F128,'6thR'!F128,'7thR'!F128,'8thR'!F128,'9thR'!F128)</f>
        <v>0</v>
      </c>
      <c r="L128" s="3">
        <f>MIN('1stR'!G128,'2ndR'!G128,'3rdR'!G128,'4thR'!G128,'5thR'!G128,'6thR'!G128,'7thR'!G128,'8thR'!G128,'9thR'!G128)</f>
        <v>0</v>
      </c>
      <c r="M128" s="3">
        <f>MIN('1stR'!H128,'2ndR'!H128,'3rdR'!H128,'4thR'!H128,'5thR'!H128,'6thR'!H128,'7thR'!H128,'8thR'!H128,'9thR'!H128)</f>
        <v>0</v>
      </c>
      <c r="N128" s="3">
        <f>MIN('1stR'!I128,'2ndR'!I128,'3rdR'!I128,'4thR'!I128,'5thR'!I128,'6thR'!I128,'7thR'!I128,'8thR'!I128,'9thR'!I128)</f>
        <v>0</v>
      </c>
      <c r="O128" s="3">
        <f>MIN('1stR'!J128,'2ndR'!J128,'3rdR'!J128,'4thR'!J128,'5thR'!J128,'6thR'!J128,'7thR'!J128,'8thR'!J128,'9thR'!J128)</f>
        <v>0</v>
      </c>
      <c r="P128" s="3">
        <f>MIN('1stR'!K128,'2ndR'!K128,'3rdR'!K128,'4thR'!K128,'5thR'!K128,'6thR'!K128,'7thR'!K128,'8thR'!K128,'9thR'!K128)</f>
        <v>0</v>
      </c>
      <c r="Q128" s="3">
        <f>MIN('1stR'!L128,'2ndR'!L128,'3rdR'!L128,'4thR'!L128,'5thR'!L128,'6thR'!L128,'7thR'!L128,'8thR'!L128,'9thR'!L128)</f>
        <v>0</v>
      </c>
      <c r="R128" s="3">
        <f>MIN('1stR'!M128,'2ndR'!M128,'3rdR'!M128,'4thR'!M128,'5thR'!M128,'6thR'!M128,'7thR'!M128,'8thR'!M128,'9thR'!M128)</f>
        <v>0</v>
      </c>
      <c r="S128" s="3">
        <f>MIN('1stR'!N128,'2ndR'!N128,'3rdR'!N128,'4thR'!N128,'5thR'!N128,'6thR'!N128,'7thR'!N128,'8thR'!N128,'9thR'!N128)</f>
        <v>0</v>
      </c>
      <c r="T128" s="3">
        <f>MIN('1stR'!O128,'2ndR'!O128,'3rdR'!O128,'4thR'!O128,'5thR'!O128,'6thR'!O128,'7thR'!O128,'8thR'!O128,'9thR'!O128)</f>
        <v>0</v>
      </c>
      <c r="U128" s="3">
        <f>MIN('1stR'!P128,'2ndR'!P128,'3rdR'!P128,'4thR'!P128,'5thR'!P128,'6thR'!P128,'7thR'!P128,'8thR'!P128,'9thR'!P128)</f>
        <v>0</v>
      </c>
      <c r="V128" s="3">
        <f>MIN('1stR'!Q128,'2ndR'!Q128,'3rdR'!Q128,'4thR'!Q128,'5thR'!Q128,'6thR'!Q128,'7thR'!Q128,'8thR'!Q128,'9thR'!Q128)</f>
        <v>0</v>
      </c>
      <c r="W128" s="3">
        <f>MIN('1stR'!R128,'2ndR'!R128,'3rdR'!R128,'4thR'!R128,'5thR'!R128,'6thR'!R128,'7thR'!R128,'8thR'!R128,'9thR'!R128)</f>
        <v>0</v>
      </c>
      <c r="X128" s="3">
        <f>MIN('1stR'!S128,'2ndR'!S128,'3rdR'!S128,'4thR'!S128,'5thR'!S128,'6thR'!S128,'7thR'!S128,'8thR'!S128,'9thR'!S128)</f>
        <v>0</v>
      </c>
      <c r="Y128" s="3">
        <f>MIN('1stR'!T128,'2ndR'!T128,'3rdR'!T128,'4thR'!T128,'5thR'!T128,'6thR'!T128,'7thR'!T128,'8thR'!T128,'9thR'!T128)</f>
        <v>0</v>
      </c>
      <c r="Z128" s="11">
        <f t="shared" si="26"/>
        <v>200</v>
      </c>
      <c r="AA128" s="11">
        <f t="shared" si="27"/>
        <v>200.00001280000001</v>
      </c>
      <c r="AB128" s="11">
        <f>'9thR'!V128</f>
        <v>-1.5</v>
      </c>
      <c r="AC128" s="12">
        <f t="shared" si="28"/>
        <v>200.75</v>
      </c>
      <c r="AD128" s="12">
        <f t="shared" si="29"/>
        <v>200.75001280000001</v>
      </c>
    </row>
    <row r="129" spans="1:30" x14ac:dyDescent="0.35">
      <c r="A129" s="21">
        <v>123</v>
      </c>
      <c r="B129" s="17">
        <f t="shared" si="22"/>
        <v>123</v>
      </c>
      <c r="C129" s="17">
        <f t="shared" si="23"/>
        <v>123</v>
      </c>
      <c r="D129" s="9">
        <f t="shared" si="24"/>
        <v>34</v>
      </c>
      <c r="E129" s="9">
        <f t="shared" si="25"/>
        <v>34</v>
      </c>
      <c r="F129" s="4" t="str">
        <f>'9thR'!B129</f>
        <v/>
      </c>
      <c r="G129" s="4">
        <f>'9thR'!AA129</f>
        <v>0</v>
      </c>
      <c r="H129" s="3">
        <f>MIN('1stR'!C129,'2ndR'!C129,'3rdR'!C129,'4thR'!C129,'5thR'!C129,'6thR'!C129,'7thR'!C129,'8thR'!C129,'9thR'!C129)</f>
        <v>0</v>
      </c>
      <c r="I129" s="3">
        <f>MIN('1stR'!D129,'2ndR'!D129,'3rdR'!D129,'4thR'!D129,'5thR'!D129,'6thR'!D129,'7thR'!D129,'8thR'!D129,'9thR'!D129)</f>
        <v>0</v>
      </c>
      <c r="J129" s="3">
        <f>MIN('1stR'!E129,'2ndR'!E129,'3rdR'!E129,'4thR'!E129,'5thR'!E129,'6thR'!E129,'7thR'!E129,'8thR'!E129,'9thR'!E129)</f>
        <v>0</v>
      </c>
      <c r="K129" s="3">
        <f>MIN('1stR'!F129,'2ndR'!F129,'3rdR'!F129,'4thR'!F129,'5thR'!F129,'6thR'!F129,'7thR'!F129,'8thR'!F129,'9thR'!F129)</f>
        <v>0</v>
      </c>
      <c r="L129" s="3">
        <f>MIN('1stR'!G129,'2ndR'!G129,'3rdR'!G129,'4thR'!G129,'5thR'!G129,'6thR'!G129,'7thR'!G129,'8thR'!G129,'9thR'!G129)</f>
        <v>0</v>
      </c>
      <c r="M129" s="3">
        <f>MIN('1stR'!H129,'2ndR'!H129,'3rdR'!H129,'4thR'!H129,'5thR'!H129,'6thR'!H129,'7thR'!H129,'8thR'!H129,'9thR'!H129)</f>
        <v>0</v>
      </c>
      <c r="N129" s="3">
        <f>MIN('1stR'!I129,'2ndR'!I129,'3rdR'!I129,'4thR'!I129,'5thR'!I129,'6thR'!I129,'7thR'!I129,'8thR'!I129,'9thR'!I129)</f>
        <v>0</v>
      </c>
      <c r="O129" s="3">
        <f>MIN('1stR'!J129,'2ndR'!J129,'3rdR'!J129,'4thR'!J129,'5thR'!J129,'6thR'!J129,'7thR'!J129,'8thR'!J129,'9thR'!J129)</f>
        <v>0</v>
      </c>
      <c r="P129" s="3">
        <f>MIN('1stR'!K129,'2ndR'!K129,'3rdR'!K129,'4thR'!K129,'5thR'!K129,'6thR'!K129,'7thR'!K129,'8thR'!K129,'9thR'!K129)</f>
        <v>0</v>
      </c>
      <c r="Q129" s="3">
        <f>MIN('1stR'!L129,'2ndR'!L129,'3rdR'!L129,'4thR'!L129,'5thR'!L129,'6thR'!L129,'7thR'!L129,'8thR'!L129,'9thR'!L129)</f>
        <v>0</v>
      </c>
      <c r="R129" s="3">
        <f>MIN('1stR'!M129,'2ndR'!M129,'3rdR'!M129,'4thR'!M129,'5thR'!M129,'6thR'!M129,'7thR'!M129,'8thR'!M129,'9thR'!M129)</f>
        <v>0</v>
      </c>
      <c r="S129" s="3">
        <f>MIN('1stR'!N129,'2ndR'!N129,'3rdR'!N129,'4thR'!N129,'5thR'!N129,'6thR'!N129,'7thR'!N129,'8thR'!N129,'9thR'!N129)</f>
        <v>0</v>
      </c>
      <c r="T129" s="3">
        <f>MIN('1stR'!O129,'2ndR'!O129,'3rdR'!O129,'4thR'!O129,'5thR'!O129,'6thR'!O129,'7thR'!O129,'8thR'!O129,'9thR'!O129)</f>
        <v>0</v>
      </c>
      <c r="U129" s="3">
        <f>MIN('1stR'!P129,'2ndR'!P129,'3rdR'!P129,'4thR'!P129,'5thR'!P129,'6thR'!P129,'7thR'!P129,'8thR'!P129,'9thR'!P129)</f>
        <v>0</v>
      </c>
      <c r="V129" s="3">
        <f>MIN('1stR'!Q129,'2ndR'!Q129,'3rdR'!Q129,'4thR'!Q129,'5thR'!Q129,'6thR'!Q129,'7thR'!Q129,'8thR'!Q129,'9thR'!Q129)</f>
        <v>0</v>
      </c>
      <c r="W129" s="3">
        <f>MIN('1stR'!R129,'2ndR'!R129,'3rdR'!R129,'4thR'!R129,'5thR'!R129,'6thR'!R129,'7thR'!R129,'8thR'!R129,'9thR'!R129)</f>
        <v>0</v>
      </c>
      <c r="X129" s="3">
        <f>MIN('1stR'!S129,'2ndR'!S129,'3rdR'!S129,'4thR'!S129,'5thR'!S129,'6thR'!S129,'7thR'!S129,'8thR'!S129,'9thR'!S129)</f>
        <v>0</v>
      </c>
      <c r="Y129" s="3">
        <f>MIN('1stR'!T129,'2ndR'!T129,'3rdR'!T129,'4thR'!T129,'5thR'!T129,'6thR'!T129,'7thR'!T129,'8thR'!T129,'9thR'!T129)</f>
        <v>0</v>
      </c>
      <c r="Z129" s="11">
        <f t="shared" si="26"/>
        <v>200</v>
      </c>
      <c r="AA129" s="11">
        <f t="shared" si="27"/>
        <v>200.0000129</v>
      </c>
      <c r="AB129" s="11">
        <f>'9thR'!V129</f>
        <v>-1.5</v>
      </c>
      <c r="AC129" s="12">
        <f t="shared" si="28"/>
        <v>200.75</v>
      </c>
      <c r="AD129" s="12">
        <f t="shared" si="29"/>
        <v>200.7500129</v>
      </c>
    </row>
    <row r="130" spans="1:30" x14ac:dyDescent="0.35">
      <c r="A130" s="21">
        <v>124</v>
      </c>
      <c r="B130" s="17">
        <f t="shared" si="22"/>
        <v>124</v>
      </c>
      <c r="C130" s="17">
        <f t="shared" si="23"/>
        <v>124</v>
      </c>
      <c r="D130" s="9">
        <f t="shared" si="24"/>
        <v>34</v>
      </c>
      <c r="E130" s="9">
        <f t="shared" si="25"/>
        <v>34</v>
      </c>
      <c r="F130" s="4" t="str">
        <f>'9thR'!B130</f>
        <v/>
      </c>
      <c r="G130" s="4">
        <f>'9thR'!AA130</f>
        <v>0</v>
      </c>
      <c r="H130" s="3">
        <f>MIN('1stR'!C130,'2ndR'!C130,'3rdR'!C130,'4thR'!C130,'5thR'!C130,'6thR'!C130,'7thR'!C130,'8thR'!C130,'9thR'!C130)</f>
        <v>0</v>
      </c>
      <c r="I130" s="3">
        <f>MIN('1stR'!D130,'2ndR'!D130,'3rdR'!D130,'4thR'!D130,'5thR'!D130,'6thR'!D130,'7thR'!D130,'8thR'!D130,'9thR'!D130)</f>
        <v>0</v>
      </c>
      <c r="J130" s="3">
        <f>MIN('1stR'!E130,'2ndR'!E130,'3rdR'!E130,'4thR'!E130,'5thR'!E130,'6thR'!E130,'7thR'!E130,'8thR'!E130,'9thR'!E130)</f>
        <v>0</v>
      </c>
      <c r="K130" s="3">
        <f>MIN('1stR'!F130,'2ndR'!F130,'3rdR'!F130,'4thR'!F130,'5thR'!F130,'6thR'!F130,'7thR'!F130,'8thR'!F130,'9thR'!F130)</f>
        <v>0</v>
      </c>
      <c r="L130" s="3">
        <f>MIN('1stR'!G130,'2ndR'!G130,'3rdR'!G130,'4thR'!G130,'5thR'!G130,'6thR'!G130,'7thR'!G130,'8thR'!G130,'9thR'!G130)</f>
        <v>0</v>
      </c>
      <c r="M130" s="3">
        <f>MIN('1stR'!H130,'2ndR'!H130,'3rdR'!H130,'4thR'!H130,'5thR'!H130,'6thR'!H130,'7thR'!H130,'8thR'!H130,'9thR'!H130)</f>
        <v>0</v>
      </c>
      <c r="N130" s="3">
        <f>MIN('1stR'!I130,'2ndR'!I130,'3rdR'!I130,'4thR'!I130,'5thR'!I130,'6thR'!I130,'7thR'!I130,'8thR'!I130,'9thR'!I130)</f>
        <v>0</v>
      </c>
      <c r="O130" s="3">
        <f>MIN('1stR'!J130,'2ndR'!J130,'3rdR'!J130,'4thR'!J130,'5thR'!J130,'6thR'!J130,'7thR'!J130,'8thR'!J130,'9thR'!J130)</f>
        <v>0</v>
      </c>
      <c r="P130" s="3">
        <f>MIN('1stR'!K130,'2ndR'!K130,'3rdR'!K130,'4thR'!K130,'5thR'!K130,'6thR'!K130,'7thR'!K130,'8thR'!K130,'9thR'!K130)</f>
        <v>0</v>
      </c>
      <c r="Q130" s="3">
        <f>MIN('1stR'!L130,'2ndR'!L130,'3rdR'!L130,'4thR'!L130,'5thR'!L130,'6thR'!L130,'7thR'!L130,'8thR'!L130,'9thR'!L130)</f>
        <v>0</v>
      </c>
      <c r="R130" s="3">
        <f>MIN('1stR'!M130,'2ndR'!M130,'3rdR'!M130,'4thR'!M130,'5thR'!M130,'6thR'!M130,'7thR'!M130,'8thR'!M130,'9thR'!M130)</f>
        <v>0</v>
      </c>
      <c r="S130" s="3">
        <f>MIN('1stR'!N130,'2ndR'!N130,'3rdR'!N130,'4thR'!N130,'5thR'!N130,'6thR'!N130,'7thR'!N130,'8thR'!N130,'9thR'!N130)</f>
        <v>0</v>
      </c>
      <c r="T130" s="3">
        <f>MIN('1stR'!O130,'2ndR'!O130,'3rdR'!O130,'4thR'!O130,'5thR'!O130,'6thR'!O130,'7thR'!O130,'8thR'!O130,'9thR'!O130)</f>
        <v>0</v>
      </c>
      <c r="U130" s="3">
        <f>MIN('1stR'!P130,'2ndR'!P130,'3rdR'!P130,'4thR'!P130,'5thR'!P130,'6thR'!P130,'7thR'!P130,'8thR'!P130,'9thR'!P130)</f>
        <v>0</v>
      </c>
      <c r="V130" s="3">
        <f>MIN('1stR'!Q130,'2ndR'!Q130,'3rdR'!Q130,'4thR'!Q130,'5thR'!Q130,'6thR'!Q130,'7thR'!Q130,'8thR'!Q130,'9thR'!Q130)</f>
        <v>0</v>
      </c>
      <c r="W130" s="3">
        <f>MIN('1stR'!R130,'2ndR'!R130,'3rdR'!R130,'4thR'!R130,'5thR'!R130,'6thR'!R130,'7thR'!R130,'8thR'!R130,'9thR'!R130)</f>
        <v>0</v>
      </c>
      <c r="X130" s="3">
        <f>MIN('1stR'!S130,'2ndR'!S130,'3rdR'!S130,'4thR'!S130,'5thR'!S130,'6thR'!S130,'7thR'!S130,'8thR'!S130,'9thR'!S130)</f>
        <v>0</v>
      </c>
      <c r="Y130" s="3">
        <f>MIN('1stR'!T130,'2ndR'!T130,'3rdR'!T130,'4thR'!T130,'5thR'!T130,'6thR'!T130,'7thR'!T130,'8thR'!T130,'9thR'!T130)</f>
        <v>0</v>
      </c>
      <c r="Z130" s="11">
        <f t="shared" si="26"/>
        <v>200</v>
      </c>
      <c r="AA130" s="11">
        <f t="shared" si="27"/>
        <v>200.000013</v>
      </c>
      <c r="AB130" s="11">
        <f>'9thR'!V130</f>
        <v>-1.5</v>
      </c>
      <c r="AC130" s="12">
        <f t="shared" si="28"/>
        <v>200.75</v>
      </c>
      <c r="AD130" s="12">
        <f t="shared" si="29"/>
        <v>200.750013</v>
      </c>
    </row>
    <row r="131" spans="1:30" x14ac:dyDescent="0.35">
      <c r="A131" s="21">
        <v>125</v>
      </c>
      <c r="B131" s="17">
        <f t="shared" si="22"/>
        <v>125</v>
      </c>
      <c r="C131" s="17">
        <f t="shared" si="23"/>
        <v>125</v>
      </c>
      <c r="D131" s="9">
        <f t="shared" si="24"/>
        <v>34</v>
      </c>
      <c r="E131" s="9">
        <f t="shared" si="25"/>
        <v>34</v>
      </c>
      <c r="F131" s="4" t="str">
        <f>'9thR'!B131</f>
        <v/>
      </c>
      <c r="G131" s="4">
        <f>'9thR'!AA131</f>
        <v>0</v>
      </c>
      <c r="H131" s="3">
        <f>MIN('1stR'!C131,'2ndR'!C131,'3rdR'!C131,'4thR'!C131,'5thR'!C131,'6thR'!C131,'7thR'!C131,'8thR'!C131,'9thR'!C131)</f>
        <v>0</v>
      </c>
      <c r="I131" s="3">
        <f>MIN('1stR'!D131,'2ndR'!D131,'3rdR'!D131,'4thR'!D131,'5thR'!D131,'6thR'!D131,'7thR'!D131,'8thR'!D131,'9thR'!D131)</f>
        <v>0</v>
      </c>
      <c r="J131" s="3">
        <f>MIN('1stR'!E131,'2ndR'!E131,'3rdR'!E131,'4thR'!E131,'5thR'!E131,'6thR'!E131,'7thR'!E131,'8thR'!E131,'9thR'!E131)</f>
        <v>0</v>
      </c>
      <c r="K131" s="3">
        <f>MIN('1stR'!F131,'2ndR'!F131,'3rdR'!F131,'4thR'!F131,'5thR'!F131,'6thR'!F131,'7thR'!F131,'8thR'!F131,'9thR'!F131)</f>
        <v>0</v>
      </c>
      <c r="L131" s="3">
        <f>MIN('1stR'!G131,'2ndR'!G131,'3rdR'!G131,'4thR'!G131,'5thR'!G131,'6thR'!G131,'7thR'!G131,'8thR'!G131,'9thR'!G131)</f>
        <v>0</v>
      </c>
      <c r="M131" s="3">
        <f>MIN('1stR'!H131,'2ndR'!H131,'3rdR'!H131,'4thR'!H131,'5thR'!H131,'6thR'!H131,'7thR'!H131,'8thR'!H131,'9thR'!H131)</f>
        <v>0</v>
      </c>
      <c r="N131" s="3">
        <f>MIN('1stR'!I131,'2ndR'!I131,'3rdR'!I131,'4thR'!I131,'5thR'!I131,'6thR'!I131,'7thR'!I131,'8thR'!I131,'9thR'!I131)</f>
        <v>0</v>
      </c>
      <c r="O131" s="3">
        <f>MIN('1stR'!J131,'2ndR'!J131,'3rdR'!J131,'4thR'!J131,'5thR'!J131,'6thR'!J131,'7thR'!J131,'8thR'!J131,'9thR'!J131)</f>
        <v>0</v>
      </c>
      <c r="P131" s="3">
        <f>MIN('1stR'!K131,'2ndR'!K131,'3rdR'!K131,'4thR'!K131,'5thR'!K131,'6thR'!K131,'7thR'!K131,'8thR'!K131,'9thR'!K131)</f>
        <v>0</v>
      </c>
      <c r="Q131" s="3">
        <f>MIN('1stR'!L131,'2ndR'!L131,'3rdR'!L131,'4thR'!L131,'5thR'!L131,'6thR'!L131,'7thR'!L131,'8thR'!L131,'9thR'!L131)</f>
        <v>0</v>
      </c>
      <c r="R131" s="3">
        <f>MIN('1stR'!M131,'2ndR'!M131,'3rdR'!M131,'4thR'!M131,'5thR'!M131,'6thR'!M131,'7thR'!M131,'8thR'!M131,'9thR'!M131)</f>
        <v>0</v>
      </c>
      <c r="S131" s="3">
        <f>MIN('1stR'!N131,'2ndR'!N131,'3rdR'!N131,'4thR'!N131,'5thR'!N131,'6thR'!N131,'7thR'!N131,'8thR'!N131,'9thR'!N131)</f>
        <v>0</v>
      </c>
      <c r="T131" s="3">
        <f>MIN('1stR'!O131,'2ndR'!O131,'3rdR'!O131,'4thR'!O131,'5thR'!O131,'6thR'!O131,'7thR'!O131,'8thR'!O131,'9thR'!O131)</f>
        <v>0</v>
      </c>
      <c r="U131" s="3">
        <f>MIN('1stR'!P131,'2ndR'!P131,'3rdR'!P131,'4thR'!P131,'5thR'!P131,'6thR'!P131,'7thR'!P131,'8thR'!P131,'9thR'!P131)</f>
        <v>0</v>
      </c>
      <c r="V131" s="3">
        <f>MIN('1stR'!Q131,'2ndR'!Q131,'3rdR'!Q131,'4thR'!Q131,'5thR'!Q131,'6thR'!Q131,'7thR'!Q131,'8thR'!Q131,'9thR'!Q131)</f>
        <v>0</v>
      </c>
      <c r="W131" s="3">
        <f>MIN('1stR'!R131,'2ndR'!R131,'3rdR'!R131,'4thR'!R131,'5thR'!R131,'6thR'!R131,'7thR'!R131,'8thR'!R131,'9thR'!R131)</f>
        <v>0</v>
      </c>
      <c r="X131" s="3">
        <f>MIN('1stR'!S131,'2ndR'!S131,'3rdR'!S131,'4thR'!S131,'5thR'!S131,'6thR'!S131,'7thR'!S131,'8thR'!S131,'9thR'!S131)</f>
        <v>0</v>
      </c>
      <c r="Y131" s="3">
        <f>MIN('1stR'!T131,'2ndR'!T131,'3rdR'!T131,'4thR'!T131,'5thR'!T131,'6thR'!T131,'7thR'!T131,'8thR'!T131,'9thR'!T131)</f>
        <v>0</v>
      </c>
      <c r="Z131" s="11">
        <f t="shared" si="26"/>
        <v>200</v>
      </c>
      <c r="AA131" s="11">
        <f t="shared" si="27"/>
        <v>200.00001309999999</v>
      </c>
      <c r="AB131" s="11">
        <f>'9thR'!V131</f>
        <v>-1.5</v>
      </c>
      <c r="AC131" s="12">
        <f t="shared" si="28"/>
        <v>200.75</v>
      </c>
      <c r="AD131" s="12">
        <f t="shared" si="29"/>
        <v>200.75001309999999</v>
      </c>
    </row>
    <row r="132" spans="1:30" x14ac:dyDescent="0.35">
      <c r="A132" s="21">
        <v>126</v>
      </c>
      <c r="B132" s="17">
        <f t="shared" si="22"/>
        <v>126</v>
      </c>
      <c r="C132" s="17">
        <f t="shared" si="23"/>
        <v>126</v>
      </c>
      <c r="D132" s="9">
        <f t="shared" si="24"/>
        <v>34</v>
      </c>
      <c r="E132" s="9">
        <f t="shared" si="25"/>
        <v>34</v>
      </c>
      <c r="F132" s="4" t="str">
        <f>'9thR'!B132</f>
        <v/>
      </c>
      <c r="G132" s="4">
        <f>'9thR'!AA132</f>
        <v>0</v>
      </c>
      <c r="H132" s="3">
        <f>MIN('1stR'!C132,'2ndR'!C132,'3rdR'!C132,'4thR'!C132,'5thR'!C132,'6thR'!C132,'7thR'!C132,'8thR'!C132,'9thR'!C132)</f>
        <v>0</v>
      </c>
      <c r="I132" s="3">
        <f>MIN('1stR'!D132,'2ndR'!D132,'3rdR'!D132,'4thR'!D132,'5thR'!D132,'6thR'!D132,'7thR'!D132,'8thR'!D132,'9thR'!D132)</f>
        <v>0</v>
      </c>
      <c r="J132" s="3">
        <f>MIN('1stR'!E132,'2ndR'!E132,'3rdR'!E132,'4thR'!E132,'5thR'!E132,'6thR'!E132,'7thR'!E132,'8thR'!E132,'9thR'!E132)</f>
        <v>0</v>
      </c>
      <c r="K132" s="3">
        <f>MIN('1stR'!F132,'2ndR'!F132,'3rdR'!F132,'4thR'!F132,'5thR'!F132,'6thR'!F132,'7thR'!F132,'8thR'!F132,'9thR'!F132)</f>
        <v>0</v>
      </c>
      <c r="L132" s="3">
        <f>MIN('1stR'!G132,'2ndR'!G132,'3rdR'!G132,'4thR'!G132,'5thR'!G132,'6thR'!G132,'7thR'!G132,'8thR'!G132,'9thR'!G132)</f>
        <v>0</v>
      </c>
      <c r="M132" s="3">
        <f>MIN('1stR'!H132,'2ndR'!H132,'3rdR'!H132,'4thR'!H132,'5thR'!H132,'6thR'!H132,'7thR'!H132,'8thR'!H132,'9thR'!H132)</f>
        <v>0</v>
      </c>
      <c r="N132" s="3">
        <f>MIN('1stR'!I132,'2ndR'!I132,'3rdR'!I132,'4thR'!I132,'5thR'!I132,'6thR'!I132,'7thR'!I132,'8thR'!I132,'9thR'!I132)</f>
        <v>0</v>
      </c>
      <c r="O132" s="3">
        <f>MIN('1stR'!J132,'2ndR'!J132,'3rdR'!J132,'4thR'!J132,'5thR'!J132,'6thR'!J132,'7thR'!J132,'8thR'!J132,'9thR'!J132)</f>
        <v>0</v>
      </c>
      <c r="P132" s="3">
        <f>MIN('1stR'!K132,'2ndR'!K132,'3rdR'!K132,'4thR'!K132,'5thR'!K132,'6thR'!K132,'7thR'!K132,'8thR'!K132,'9thR'!K132)</f>
        <v>0</v>
      </c>
      <c r="Q132" s="3">
        <f>MIN('1stR'!L132,'2ndR'!L132,'3rdR'!L132,'4thR'!L132,'5thR'!L132,'6thR'!L132,'7thR'!L132,'8thR'!L132,'9thR'!L132)</f>
        <v>0</v>
      </c>
      <c r="R132" s="3">
        <f>MIN('1stR'!M132,'2ndR'!M132,'3rdR'!M132,'4thR'!M132,'5thR'!M132,'6thR'!M132,'7thR'!M132,'8thR'!M132,'9thR'!M132)</f>
        <v>0</v>
      </c>
      <c r="S132" s="3">
        <f>MIN('1stR'!N132,'2ndR'!N132,'3rdR'!N132,'4thR'!N132,'5thR'!N132,'6thR'!N132,'7thR'!N132,'8thR'!N132,'9thR'!N132)</f>
        <v>0</v>
      </c>
      <c r="T132" s="3">
        <f>MIN('1stR'!O132,'2ndR'!O132,'3rdR'!O132,'4thR'!O132,'5thR'!O132,'6thR'!O132,'7thR'!O132,'8thR'!O132,'9thR'!O132)</f>
        <v>0</v>
      </c>
      <c r="U132" s="3">
        <f>MIN('1stR'!P132,'2ndR'!P132,'3rdR'!P132,'4thR'!P132,'5thR'!P132,'6thR'!P132,'7thR'!P132,'8thR'!P132,'9thR'!P132)</f>
        <v>0</v>
      </c>
      <c r="V132" s="3">
        <f>MIN('1stR'!Q132,'2ndR'!Q132,'3rdR'!Q132,'4thR'!Q132,'5thR'!Q132,'6thR'!Q132,'7thR'!Q132,'8thR'!Q132,'9thR'!Q132)</f>
        <v>0</v>
      </c>
      <c r="W132" s="3">
        <f>MIN('1stR'!R132,'2ndR'!R132,'3rdR'!R132,'4thR'!R132,'5thR'!R132,'6thR'!R132,'7thR'!R132,'8thR'!R132,'9thR'!R132)</f>
        <v>0</v>
      </c>
      <c r="X132" s="3">
        <f>MIN('1stR'!S132,'2ndR'!S132,'3rdR'!S132,'4thR'!S132,'5thR'!S132,'6thR'!S132,'7thR'!S132,'8thR'!S132,'9thR'!S132)</f>
        <v>0</v>
      </c>
      <c r="Y132" s="3">
        <f>MIN('1stR'!T132,'2ndR'!T132,'3rdR'!T132,'4thR'!T132,'5thR'!T132,'6thR'!T132,'7thR'!T132,'8thR'!T132,'9thR'!T132)</f>
        <v>0</v>
      </c>
      <c r="Z132" s="11">
        <f t="shared" si="26"/>
        <v>200</v>
      </c>
      <c r="AA132" s="11">
        <f t="shared" si="27"/>
        <v>200.00001320000001</v>
      </c>
      <c r="AB132" s="11">
        <f>'9thR'!V132</f>
        <v>-1.5</v>
      </c>
      <c r="AC132" s="12">
        <f t="shared" si="28"/>
        <v>200.75</v>
      </c>
      <c r="AD132" s="12">
        <f t="shared" si="29"/>
        <v>200.75001320000001</v>
      </c>
    </row>
    <row r="133" spans="1:30" x14ac:dyDescent="0.35">
      <c r="A133" s="21">
        <v>127</v>
      </c>
      <c r="B133" s="17">
        <f t="shared" si="22"/>
        <v>127</v>
      </c>
      <c r="C133" s="17">
        <f t="shared" si="23"/>
        <v>127</v>
      </c>
      <c r="D133" s="9">
        <f t="shared" si="24"/>
        <v>34</v>
      </c>
      <c r="E133" s="9">
        <f t="shared" si="25"/>
        <v>34</v>
      </c>
      <c r="F133" s="4" t="str">
        <f>'9thR'!B133</f>
        <v/>
      </c>
      <c r="G133" s="4">
        <f>'9thR'!AA133</f>
        <v>0</v>
      </c>
      <c r="H133" s="3">
        <f>MIN('1stR'!C133,'2ndR'!C133,'3rdR'!C133,'4thR'!C133,'5thR'!C133,'6thR'!C133,'7thR'!C133,'8thR'!C133,'9thR'!C133)</f>
        <v>0</v>
      </c>
      <c r="I133" s="3">
        <f>MIN('1stR'!D133,'2ndR'!D133,'3rdR'!D133,'4thR'!D133,'5thR'!D133,'6thR'!D133,'7thR'!D133,'8thR'!D133,'9thR'!D133)</f>
        <v>0</v>
      </c>
      <c r="J133" s="3">
        <f>MIN('1stR'!E133,'2ndR'!E133,'3rdR'!E133,'4thR'!E133,'5thR'!E133,'6thR'!E133,'7thR'!E133,'8thR'!E133,'9thR'!E133)</f>
        <v>0</v>
      </c>
      <c r="K133" s="3">
        <f>MIN('1stR'!F133,'2ndR'!F133,'3rdR'!F133,'4thR'!F133,'5thR'!F133,'6thR'!F133,'7thR'!F133,'8thR'!F133,'9thR'!F133)</f>
        <v>0</v>
      </c>
      <c r="L133" s="3">
        <f>MIN('1stR'!G133,'2ndR'!G133,'3rdR'!G133,'4thR'!G133,'5thR'!G133,'6thR'!G133,'7thR'!G133,'8thR'!G133,'9thR'!G133)</f>
        <v>0</v>
      </c>
      <c r="M133" s="3">
        <f>MIN('1stR'!H133,'2ndR'!H133,'3rdR'!H133,'4thR'!H133,'5thR'!H133,'6thR'!H133,'7thR'!H133,'8thR'!H133,'9thR'!H133)</f>
        <v>0</v>
      </c>
      <c r="N133" s="3">
        <f>MIN('1stR'!I133,'2ndR'!I133,'3rdR'!I133,'4thR'!I133,'5thR'!I133,'6thR'!I133,'7thR'!I133,'8thR'!I133,'9thR'!I133)</f>
        <v>0</v>
      </c>
      <c r="O133" s="3">
        <f>MIN('1stR'!J133,'2ndR'!J133,'3rdR'!J133,'4thR'!J133,'5thR'!J133,'6thR'!J133,'7thR'!J133,'8thR'!J133,'9thR'!J133)</f>
        <v>0</v>
      </c>
      <c r="P133" s="3">
        <f>MIN('1stR'!K133,'2ndR'!K133,'3rdR'!K133,'4thR'!K133,'5thR'!K133,'6thR'!K133,'7thR'!K133,'8thR'!K133,'9thR'!K133)</f>
        <v>0</v>
      </c>
      <c r="Q133" s="3">
        <f>MIN('1stR'!L133,'2ndR'!L133,'3rdR'!L133,'4thR'!L133,'5thR'!L133,'6thR'!L133,'7thR'!L133,'8thR'!L133,'9thR'!L133)</f>
        <v>0</v>
      </c>
      <c r="R133" s="3">
        <f>MIN('1stR'!M133,'2ndR'!M133,'3rdR'!M133,'4thR'!M133,'5thR'!M133,'6thR'!M133,'7thR'!M133,'8thR'!M133,'9thR'!M133)</f>
        <v>0</v>
      </c>
      <c r="S133" s="3">
        <f>MIN('1stR'!N133,'2ndR'!N133,'3rdR'!N133,'4thR'!N133,'5thR'!N133,'6thR'!N133,'7thR'!N133,'8thR'!N133,'9thR'!N133)</f>
        <v>0</v>
      </c>
      <c r="T133" s="3">
        <f>MIN('1stR'!O133,'2ndR'!O133,'3rdR'!O133,'4thR'!O133,'5thR'!O133,'6thR'!O133,'7thR'!O133,'8thR'!O133,'9thR'!O133)</f>
        <v>0</v>
      </c>
      <c r="U133" s="3">
        <f>MIN('1stR'!P133,'2ndR'!P133,'3rdR'!P133,'4thR'!P133,'5thR'!P133,'6thR'!P133,'7thR'!P133,'8thR'!P133,'9thR'!P133)</f>
        <v>0</v>
      </c>
      <c r="V133" s="3">
        <f>MIN('1stR'!Q133,'2ndR'!Q133,'3rdR'!Q133,'4thR'!Q133,'5thR'!Q133,'6thR'!Q133,'7thR'!Q133,'8thR'!Q133,'9thR'!Q133)</f>
        <v>0</v>
      </c>
      <c r="W133" s="3">
        <f>MIN('1stR'!R133,'2ndR'!R133,'3rdR'!R133,'4thR'!R133,'5thR'!R133,'6thR'!R133,'7thR'!R133,'8thR'!R133,'9thR'!R133)</f>
        <v>0</v>
      </c>
      <c r="X133" s="3">
        <f>MIN('1stR'!S133,'2ndR'!S133,'3rdR'!S133,'4thR'!S133,'5thR'!S133,'6thR'!S133,'7thR'!S133,'8thR'!S133,'9thR'!S133)</f>
        <v>0</v>
      </c>
      <c r="Y133" s="3">
        <f>MIN('1stR'!T133,'2ndR'!T133,'3rdR'!T133,'4thR'!T133,'5thR'!T133,'6thR'!T133,'7thR'!T133,'8thR'!T133,'9thR'!T133)</f>
        <v>0</v>
      </c>
      <c r="Z133" s="11">
        <f t="shared" si="26"/>
        <v>200</v>
      </c>
      <c r="AA133" s="11">
        <f t="shared" si="27"/>
        <v>200.00001330000001</v>
      </c>
      <c r="AB133" s="11">
        <f>'9thR'!V133</f>
        <v>-1.5</v>
      </c>
      <c r="AC133" s="12">
        <f t="shared" si="28"/>
        <v>200.75</v>
      </c>
      <c r="AD133" s="12">
        <f t="shared" si="29"/>
        <v>200.75001330000001</v>
      </c>
    </row>
    <row r="134" spans="1:30" x14ac:dyDescent="0.35">
      <c r="A134" s="21">
        <v>128</v>
      </c>
      <c r="B134" s="17">
        <f t="shared" si="22"/>
        <v>128</v>
      </c>
      <c r="C134" s="17">
        <f t="shared" si="23"/>
        <v>128</v>
      </c>
      <c r="D134" s="9">
        <f t="shared" si="24"/>
        <v>34</v>
      </c>
      <c r="E134" s="9">
        <f t="shared" si="25"/>
        <v>34</v>
      </c>
      <c r="F134" s="4" t="str">
        <f>'9thR'!B134</f>
        <v/>
      </c>
      <c r="G134" s="4">
        <f>'9thR'!AA134</f>
        <v>0</v>
      </c>
      <c r="H134" s="3">
        <f>MIN('1stR'!C134,'2ndR'!C134,'3rdR'!C134,'4thR'!C134,'5thR'!C134,'6thR'!C134,'7thR'!C134,'8thR'!C134,'9thR'!C134)</f>
        <v>0</v>
      </c>
      <c r="I134" s="3">
        <f>MIN('1stR'!D134,'2ndR'!D134,'3rdR'!D134,'4thR'!D134,'5thR'!D134,'6thR'!D134,'7thR'!D134,'8thR'!D134,'9thR'!D134)</f>
        <v>0</v>
      </c>
      <c r="J134" s="3">
        <f>MIN('1stR'!E134,'2ndR'!E134,'3rdR'!E134,'4thR'!E134,'5thR'!E134,'6thR'!E134,'7thR'!E134,'8thR'!E134,'9thR'!E134)</f>
        <v>0</v>
      </c>
      <c r="K134" s="3">
        <f>MIN('1stR'!F134,'2ndR'!F134,'3rdR'!F134,'4thR'!F134,'5thR'!F134,'6thR'!F134,'7thR'!F134,'8thR'!F134,'9thR'!F134)</f>
        <v>0</v>
      </c>
      <c r="L134" s="3">
        <f>MIN('1stR'!G134,'2ndR'!G134,'3rdR'!G134,'4thR'!G134,'5thR'!G134,'6thR'!G134,'7thR'!G134,'8thR'!G134,'9thR'!G134)</f>
        <v>0</v>
      </c>
      <c r="M134" s="3">
        <f>MIN('1stR'!H134,'2ndR'!H134,'3rdR'!H134,'4thR'!H134,'5thR'!H134,'6thR'!H134,'7thR'!H134,'8thR'!H134,'9thR'!H134)</f>
        <v>0</v>
      </c>
      <c r="N134" s="3">
        <f>MIN('1stR'!I134,'2ndR'!I134,'3rdR'!I134,'4thR'!I134,'5thR'!I134,'6thR'!I134,'7thR'!I134,'8thR'!I134,'9thR'!I134)</f>
        <v>0</v>
      </c>
      <c r="O134" s="3">
        <f>MIN('1stR'!J134,'2ndR'!J134,'3rdR'!J134,'4thR'!J134,'5thR'!J134,'6thR'!J134,'7thR'!J134,'8thR'!J134,'9thR'!J134)</f>
        <v>0</v>
      </c>
      <c r="P134" s="3">
        <f>MIN('1stR'!K134,'2ndR'!K134,'3rdR'!K134,'4thR'!K134,'5thR'!K134,'6thR'!K134,'7thR'!K134,'8thR'!K134,'9thR'!K134)</f>
        <v>0</v>
      </c>
      <c r="Q134" s="3">
        <f>MIN('1stR'!L134,'2ndR'!L134,'3rdR'!L134,'4thR'!L134,'5thR'!L134,'6thR'!L134,'7thR'!L134,'8thR'!L134,'9thR'!L134)</f>
        <v>0</v>
      </c>
      <c r="R134" s="3">
        <f>MIN('1stR'!M134,'2ndR'!M134,'3rdR'!M134,'4thR'!M134,'5thR'!M134,'6thR'!M134,'7thR'!M134,'8thR'!M134,'9thR'!M134)</f>
        <v>0</v>
      </c>
      <c r="S134" s="3">
        <f>MIN('1stR'!N134,'2ndR'!N134,'3rdR'!N134,'4thR'!N134,'5thR'!N134,'6thR'!N134,'7thR'!N134,'8thR'!N134,'9thR'!N134)</f>
        <v>0</v>
      </c>
      <c r="T134" s="3">
        <f>MIN('1stR'!O134,'2ndR'!O134,'3rdR'!O134,'4thR'!O134,'5thR'!O134,'6thR'!O134,'7thR'!O134,'8thR'!O134,'9thR'!O134)</f>
        <v>0</v>
      </c>
      <c r="U134" s="3">
        <f>MIN('1stR'!P134,'2ndR'!P134,'3rdR'!P134,'4thR'!P134,'5thR'!P134,'6thR'!P134,'7thR'!P134,'8thR'!P134,'9thR'!P134)</f>
        <v>0</v>
      </c>
      <c r="V134" s="3">
        <f>MIN('1stR'!Q134,'2ndR'!Q134,'3rdR'!Q134,'4thR'!Q134,'5thR'!Q134,'6thR'!Q134,'7thR'!Q134,'8thR'!Q134,'9thR'!Q134)</f>
        <v>0</v>
      </c>
      <c r="W134" s="3">
        <f>MIN('1stR'!R134,'2ndR'!R134,'3rdR'!R134,'4thR'!R134,'5thR'!R134,'6thR'!R134,'7thR'!R134,'8thR'!R134,'9thR'!R134)</f>
        <v>0</v>
      </c>
      <c r="X134" s="3">
        <f>MIN('1stR'!S134,'2ndR'!S134,'3rdR'!S134,'4thR'!S134,'5thR'!S134,'6thR'!S134,'7thR'!S134,'8thR'!S134,'9thR'!S134)</f>
        <v>0</v>
      </c>
      <c r="Y134" s="3">
        <f>MIN('1stR'!T134,'2ndR'!T134,'3rdR'!T134,'4thR'!T134,'5thR'!T134,'6thR'!T134,'7thR'!T134,'8thR'!T134,'9thR'!T134)</f>
        <v>0</v>
      </c>
      <c r="Z134" s="11">
        <f t="shared" si="26"/>
        <v>200</v>
      </c>
      <c r="AA134" s="11">
        <f t="shared" si="27"/>
        <v>200.0000134</v>
      </c>
      <c r="AB134" s="11">
        <f>'9thR'!V134</f>
        <v>-1.5</v>
      </c>
      <c r="AC134" s="12">
        <f t="shared" si="28"/>
        <v>200.75</v>
      </c>
      <c r="AD134" s="12">
        <f t="shared" si="29"/>
        <v>200.7500134</v>
      </c>
    </row>
    <row r="135" spans="1:30" x14ac:dyDescent="0.35">
      <c r="A135" s="21">
        <v>129</v>
      </c>
      <c r="B135" s="17">
        <f t="shared" ref="B135:B146" si="30">RANK($AA135,$AA$7:$AA$146,1)</f>
        <v>129</v>
      </c>
      <c r="C135" s="17">
        <f t="shared" ref="C135:C146" si="31">RANK($AD135,$AD$7:$AD$146,1)</f>
        <v>129</v>
      </c>
      <c r="D135" s="9">
        <f t="shared" ref="D135:D146" si="32">_xlfn.RANK.EQ($Z135,$Z$7:$Z$146,1)</f>
        <v>34</v>
      </c>
      <c r="E135" s="9">
        <f t="shared" ref="E135:E146" si="33">_xlfn.RANK.EQ($AC135,$AC$7:$AC$146,1)</f>
        <v>34</v>
      </c>
      <c r="F135" s="4" t="str">
        <f>'9thR'!B135</f>
        <v/>
      </c>
      <c r="G135" s="4">
        <f>'9thR'!AA135</f>
        <v>0</v>
      </c>
      <c r="H135" s="3">
        <f>MIN('1stR'!C135,'2ndR'!C135,'3rdR'!C135,'4thR'!C135,'5thR'!C135,'6thR'!C135,'7thR'!C135,'8thR'!C135,'9thR'!C135)</f>
        <v>0</v>
      </c>
      <c r="I135" s="3">
        <f>MIN('1stR'!D135,'2ndR'!D135,'3rdR'!D135,'4thR'!D135,'5thR'!D135,'6thR'!D135,'7thR'!D135,'8thR'!D135,'9thR'!D135)</f>
        <v>0</v>
      </c>
      <c r="J135" s="3">
        <f>MIN('1stR'!E135,'2ndR'!E135,'3rdR'!E135,'4thR'!E135,'5thR'!E135,'6thR'!E135,'7thR'!E135,'8thR'!E135,'9thR'!E135)</f>
        <v>0</v>
      </c>
      <c r="K135" s="3">
        <f>MIN('1stR'!F135,'2ndR'!F135,'3rdR'!F135,'4thR'!F135,'5thR'!F135,'6thR'!F135,'7thR'!F135,'8thR'!F135,'9thR'!F135)</f>
        <v>0</v>
      </c>
      <c r="L135" s="3">
        <f>MIN('1stR'!G135,'2ndR'!G135,'3rdR'!G135,'4thR'!G135,'5thR'!G135,'6thR'!G135,'7thR'!G135,'8thR'!G135,'9thR'!G135)</f>
        <v>0</v>
      </c>
      <c r="M135" s="3">
        <f>MIN('1stR'!H135,'2ndR'!H135,'3rdR'!H135,'4thR'!H135,'5thR'!H135,'6thR'!H135,'7thR'!H135,'8thR'!H135,'9thR'!H135)</f>
        <v>0</v>
      </c>
      <c r="N135" s="3">
        <f>MIN('1stR'!I135,'2ndR'!I135,'3rdR'!I135,'4thR'!I135,'5thR'!I135,'6thR'!I135,'7thR'!I135,'8thR'!I135,'9thR'!I135)</f>
        <v>0</v>
      </c>
      <c r="O135" s="3">
        <f>MIN('1stR'!J135,'2ndR'!J135,'3rdR'!J135,'4thR'!J135,'5thR'!J135,'6thR'!J135,'7thR'!J135,'8thR'!J135,'9thR'!J135)</f>
        <v>0</v>
      </c>
      <c r="P135" s="3">
        <f>MIN('1stR'!K135,'2ndR'!K135,'3rdR'!K135,'4thR'!K135,'5thR'!K135,'6thR'!K135,'7thR'!K135,'8thR'!K135,'9thR'!K135)</f>
        <v>0</v>
      </c>
      <c r="Q135" s="3">
        <f>MIN('1stR'!L135,'2ndR'!L135,'3rdR'!L135,'4thR'!L135,'5thR'!L135,'6thR'!L135,'7thR'!L135,'8thR'!L135,'9thR'!L135)</f>
        <v>0</v>
      </c>
      <c r="R135" s="3">
        <f>MIN('1stR'!M135,'2ndR'!M135,'3rdR'!M135,'4thR'!M135,'5thR'!M135,'6thR'!M135,'7thR'!M135,'8thR'!M135,'9thR'!M135)</f>
        <v>0</v>
      </c>
      <c r="S135" s="3">
        <f>MIN('1stR'!N135,'2ndR'!N135,'3rdR'!N135,'4thR'!N135,'5thR'!N135,'6thR'!N135,'7thR'!N135,'8thR'!N135,'9thR'!N135)</f>
        <v>0</v>
      </c>
      <c r="T135" s="3">
        <f>MIN('1stR'!O135,'2ndR'!O135,'3rdR'!O135,'4thR'!O135,'5thR'!O135,'6thR'!O135,'7thR'!O135,'8thR'!O135,'9thR'!O135)</f>
        <v>0</v>
      </c>
      <c r="U135" s="3">
        <f>MIN('1stR'!P135,'2ndR'!P135,'3rdR'!P135,'4thR'!P135,'5thR'!P135,'6thR'!P135,'7thR'!P135,'8thR'!P135,'9thR'!P135)</f>
        <v>0</v>
      </c>
      <c r="V135" s="3">
        <f>MIN('1stR'!Q135,'2ndR'!Q135,'3rdR'!Q135,'4thR'!Q135,'5thR'!Q135,'6thR'!Q135,'7thR'!Q135,'8thR'!Q135,'9thR'!Q135)</f>
        <v>0</v>
      </c>
      <c r="W135" s="3">
        <f>MIN('1stR'!R135,'2ndR'!R135,'3rdR'!R135,'4thR'!R135,'5thR'!R135,'6thR'!R135,'7thR'!R135,'8thR'!R135,'9thR'!R135)</f>
        <v>0</v>
      </c>
      <c r="X135" s="3">
        <f>MIN('1stR'!S135,'2ndR'!S135,'3rdR'!S135,'4thR'!S135,'5thR'!S135,'6thR'!S135,'7thR'!S135,'8thR'!S135,'9thR'!S135)</f>
        <v>0</v>
      </c>
      <c r="Y135" s="3">
        <f>MIN('1stR'!T135,'2ndR'!T135,'3rdR'!T135,'4thR'!T135,'5thR'!T135,'6thR'!T135,'7thR'!T135,'8thR'!T135,'9thR'!T135)</f>
        <v>0</v>
      </c>
      <c r="Z135" s="11">
        <f t="shared" si="26"/>
        <v>200</v>
      </c>
      <c r="AA135" s="11">
        <f t="shared" si="27"/>
        <v>200.00001349999999</v>
      </c>
      <c r="AB135" s="11">
        <f>'9thR'!V135</f>
        <v>-1.5</v>
      </c>
      <c r="AC135" s="12">
        <f t="shared" si="28"/>
        <v>200.75</v>
      </c>
      <c r="AD135" s="12">
        <f t="shared" si="29"/>
        <v>200.75001349999999</v>
      </c>
    </row>
    <row r="136" spans="1:30" x14ac:dyDescent="0.35">
      <c r="A136" s="21">
        <v>130</v>
      </c>
      <c r="B136" s="17">
        <f t="shared" si="30"/>
        <v>130</v>
      </c>
      <c r="C136" s="17">
        <f t="shared" si="31"/>
        <v>130</v>
      </c>
      <c r="D136" s="9">
        <f t="shared" si="32"/>
        <v>34</v>
      </c>
      <c r="E136" s="9">
        <f t="shared" si="33"/>
        <v>34</v>
      </c>
      <c r="F136" s="4" t="str">
        <f>'9thR'!B136</f>
        <v/>
      </c>
      <c r="G136" s="4">
        <f>'9thR'!AA136</f>
        <v>0</v>
      </c>
      <c r="H136" s="3">
        <f>MIN('1stR'!C136,'2ndR'!C136,'3rdR'!C136,'4thR'!C136,'5thR'!C136,'6thR'!C136,'7thR'!C136,'8thR'!C136,'9thR'!C136)</f>
        <v>0</v>
      </c>
      <c r="I136" s="3">
        <f>MIN('1stR'!D136,'2ndR'!D136,'3rdR'!D136,'4thR'!D136,'5thR'!D136,'6thR'!D136,'7thR'!D136,'8thR'!D136,'9thR'!D136)</f>
        <v>0</v>
      </c>
      <c r="J136" s="3">
        <f>MIN('1stR'!E136,'2ndR'!E136,'3rdR'!E136,'4thR'!E136,'5thR'!E136,'6thR'!E136,'7thR'!E136,'8thR'!E136,'9thR'!E136)</f>
        <v>0</v>
      </c>
      <c r="K136" s="3">
        <f>MIN('1stR'!F136,'2ndR'!F136,'3rdR'!F136,'4thR'!F136,'5thR'!F136,'6thR'!F136,'7thR'!F136,'8thR'!F136,'9thR'!F136)</f>
        <v>0</v>
      </c>
      <c r="L136" s="3">
        <f>MIN('1stR'!G136,'2ndR'!G136,'3rdR'!G136,'4thR'!G136,'5thR'!G136,'6thR'!G136,'7thR'!G136,'8thR'!G136,'9thR'!G136)</f>
        <v>0</v>
      </c>
      <c r="M136" s="3">
        <f>MIN('1stR'!H136,'2ndR'!H136,'3rdR'!H136,'4thR'!H136,'5thR'!H136,'6thR'!H136,'7thR'!H136,'8thR'!H136,'9thR'!H136)</f>
        <v>0</v>
      </c>
      <c r="N136" s="3">
        <f>MIN('1stR'!I136,'2ndR'!I136,'3rdR'!I136,'4thR'!I136,'5thR'!I136,'6thR'!I136,'7thR'!I136,'8thR'!I136,'9thR'!I136)</f>
        <v>0</v>
      </c>
      <c r="O136" s="3">
        <f>MIN('1stR'!J136,'2ndR'!J136,'3rdR'!J136,'4thR'!J136,'5thR'!J136,'6thR'!J136,'7thR'!J136,'8thR'!J136,'9thR'!J136)</f>
        <v>0</v>
      </c>
      <c r="P136" s="3">
        <f>MIN('1stR'!K136,'2ndR'!K136,'3rdR'!K136,'4thR'!K136,'5thR'!K136,'6thR'!K136,'7thR'!K136,'8thR'!K136,'9thR'!K136)</f>
        <v>0</v>
      </c>
      <c r="Q136" s="3">
        <f>MIN('1stR'!L136,'2ndR'!L136,'3rdR'!L136,'4thR'!L136,'5thR'!L136,'6thR'!L136,'7thR'!L136,'8thR'!L136,'9thR'!L136)</f>
        <v>0</v>
      </c>
      <c r="R136" s="3">
        <f>MIN('1stR'!M136,'2ndR'!M136,'3rdR'!M136,'4thR'!M136,'5thR'!M136,'6thR'!M136,'7thR'!M136,'8thR'!M136,'9thR'!M136)</f>
        <v>0</v>
      </c>
      <c r="S136" s="3">
        <f>MIN('1stR'!N136,'2ndR'!N136,'3rdR'!N136,'4thR'!N136,'5thR'!N136,'6thR'!N136,'7thR'!N136,'8thR'!N136,'9thR'!N136)</f>
        <v>0</v>
      </c>
      <c r="T136" s="3">
        <f>MIN('1stR'!O136,'2ndR'!O136,'3rdR'!O136,'4thR'!O136,'5thR'!O136,'6thR'!O136,'7thR'!O136,'8thR'!O136,'9thR'!O136)</f>
        <v>0</v>
      </c>
      <c r="U136" s="3">
        <f>MIN('1stR'!P136,'2ndR'!P136,'3rdR'!P136,'4thR'!P136,'5thR'!P136,'6thR'!P136,'7thR'!P136,'8thR'!P136,'9thR'!P136)</f>
        <v>0</v>
      </c>
      <c r="V136" s="3">
        <f>MIN('1stR'!Q136,'2ndR'!Q136,'3rdR'!Q136,'4thR'!Q136,'5thR'!Q136,'6thR'!Q136,'7thR'!Q136,'8thR'!Q136,'9thR'!Q136)</f>
        <v>0</v>
      </c>
      <c r="W136" s="3">
        <f>MIN('1stR'!R136,'2ndR'!R136,'3rdR'!R136,'4thR'!R136,'5thR'!R136,'6thR'!R136,'7thR'!R136,'8thR'!R136,'9thR'!R136)</f>
        <v>0</v>
      </c>
      <c r="X136" s="3">
        <f>MIN('1stR'!S136,'2ndR'!S136,'3rdR'!S136,'4thR'!S136,'5thR'!S136,'6thR'!S136,'7thR'!S136,'8thR'!S136,'9thR'!S136)</f>
        <v>0</v>
      </c>
      <c r="Y136" s="3">
        <f>MIN('1stR'!T136,'2ndR'!T136,'3rdR'!T136,'4thR'!T136,'5thR'!T136,'6thR'!T136,'7thR'!T136,'8thR'!T136,'9thR'!T136)</f>
        <v>0</v>
      </c>
      <c r="Z136" s="11">
        <f t="shared" si="26"/>
        <v>200</v>
      </c>
      <c r="AA136" s="11">
        <f t="shared" si="27"/>
        <v>200.00001359999999</v>
      </c>
      <c r="AB136" s="11">
        <f>'9thR'!V136</f>
        <v>-1.5</v>
      </c>
      <c r="AC136" s="12">
        <f t="shared" si="28"/>
        <v>200.75</v>
      </c>
      <c r="AD136" s="12">
        <f t="shared" si="29"/>
        <v>200.75001359999999</v>
      </c>
    </row>
    <row r="137" spans="1:30" x14ac:dyDescent="0.35">
      <c r="A137" s="21">
        <v>131</v>
      </c>
      <c r="B137" s="17">
        <f t="shared" si="30"/>
        <v>131</v>
      </c>
      <c r="C137" s="17">
        <f t="shared" si="31"/>
        <v>131</v>
      </c>
      <c r="D137" s="9">
        <f t="shared" si="32"/>
        <v>34</v>
      </c>
      <c r="E137" s="9">
        <f t="shared" si="33"/>
        <v>34</v>
      </c>
      <c r="F137" s="4" t="str">
        <f>'9thR'!B137</f>
        <v/>
      </c>
      <c r="G137" s="4">
        <f>'9thR'!AA137</f>
        <v>0</v>
      </c>
      <c r="H137" s="3">
        <f>MIN('1stR'!C137,'2ndR'!C137,'3rdR'!C137,'4thR'!C137,'5thR'!C137,'6thR'!C137,'7thR'!C137,'8thR'!C137,'9thR'!C137)</f>
        <v>0</v>
      </c>
      <c r="I137" s="3">
        <f>MIN('1stR'!D137,'2ndR'!D137,'3rdR'!D137,'4thR'!D137,'5thR'!D137,'6thR'!D137,'7thR'!D137,'8thR'!D137,'9thR'!D137)</f>
        <v>0</v>
      </c>
      <c r="J137" s="3">
        <f>MIN('1stR'!E137,'2ndR'!E137,'3rdR'!E137,'4thR'!E137,'5thR'!E137,'6thR'!E137,'7thR'!E137,'8thR'!E137,'9thR'!E137)</f>
        <v>0</v>
      </c>
      <c r="K137" s="3">
        <f>MIN('1stR'!F137,'2ndR'!F137,'3rdR'!F137,'4thR'!F137,'5thR'!F137,'6thR'!F137,'7thR'!F137,'8thR'!F137,'9thR'!F137)</f>
        <v>0</v>
      </c>
      <c r="L137" s="3">
        <f>MIN('1stR'!G137,'2ndR'!G137,'3rdR'!G137,'4thR'!G137,'5thR'!G137,'6thR'!G137,'7thR'!G137,'8thR'!G137,'9thR'!G137)</f>
        <v>0</v>
      </c>
      <c r="M137" s="3">
        <f>MIN('1stR'!H137,'2ndR'!H137,'3rdR'!H137,'4thR'!H137,'5thR'!H137,'6thR'!H137,'7thR'!H137,'8thR'!H137,'9thR'!H137)</f>
        <v>0</v>
      </c>
      <c r="N137" s="3">
        <f>MIN('1stR'!I137,'2ndR'!I137,'3rdR'!I137,'4thR'!I137,'5thR'!I137,'6thR'!I137,'7thR'!I137,'8thR'!I137,'9thR'!I137)</f>
        <v>0</v>
      </c>
      <c r="O137" s="3">
        <f>MIN('1stR'!J137,'2ndR'!J137,'3rdR'!J137,'4thR'!J137,'5thR'!J137,'6thR'!J137,'7thR'!J137,'8thR'!J137,'9thR'!J137)</f>
        <v>0</v>
      </c>
      <c r="P137" s="3">
        <f>MIN('1stR'!K137,'2ndR'!K137,'3rdR'!K137,'4thR'!K137,'5thR'!K137,'6thR'!K137,'7thR'!K137,'8thR'!K137,'9thR'!K137)</f>
        <v>0</v>
      </c>
      <c r="Q137" s="3">
        <f>MIN('1stR'!L137,'2ndR'!L137,'3rdR'!L137,'4thR'!L137,'5thR'!L137,'6thR'!L137,'7thR'!L137,'8thR'!L137,'9thR'!L137)</f>
        <v>0</v>
      </c>
      <c r="R137" s="3">
        <f>MIN('1stR'!M137,'2ndR'!M137,'3rdR'!M137,'4thR'!M137,'5thR'!M137,'6thR'!M137,'7thR'!M137,'8thR'!M137,'9thR'!M137)</f>
        <v>0</v>
      </c>
      <c r="S137" s="3">
        <f>MIN('1stR'!N137,'2ndR'!N137,'3rdR'!N137,'4thR'!N137,'5thR'!N137,'6thR'!N137,'7thR'!N137,'8thR'!N137,'9thR'!N137)</f>
        <v>0</v>
      </c>
      <c r="T137" s="3">
        <f>MIN('1stR'!O137,'2ndR'!O137,'3rdR'!O137,'4thR'!O137,'5thR'!O137,'6thR'!O137,'7thR'!O137,'8thR'!O137,'9thR'!O137)</f>
        <v>0</v>
      </c>
      <c r="U137" s="3">
        <f>MIN('1stR'!P137,'2ndR'!P137,'3rdR'!P137,'4thR'!P137,'5thR'!P137,'6thR'!P137,'7thR'!P137,'8thR'!P137,'9thR'!P137)</f>
        <v>0</v>
      </c>
      <c r="V137" s="3">
        <f>MIN('1stR'!Q137,'2ndR'!Q137,'3rdR'!Q137,'4thR'!Q137,'5thR'!Q137,'6thR'!Q137,'7thR'!Q137,'8thR'!Q137,'9thR'!Q137)</f>
        <v>0</v>
      </c>
      <c r="W137" s="3">
        <f>MIN('1stR'!R137,'2ndR'!R137,'3rdR'!R137,'4thR'!R137,'5thR'!R137,'6thR'!R137,'7thR'!R137,'8thR'!R137,'9thR'!R137)</f>
        <v>0</v>
      </c>
      <c r="X137" s="3">
        <f>MIN('1stR'!S137,'2ndR'!S137,'3rdR'!S137,'4thR'!S137,'5thR'!S137,'6thR'!S137,'7thR'!S137,'8thR'!S137,'9thR'!S137)</f>
        <v>0</v>
      </c>
      <c r="Y137" s="3">
        <f>MIN('1stR'!T137,'2ndR'!T137,'3rdR'!T137,'4thR'!T137,'5thR'!T137,'6thR'!T137,'7thR'!T137,'8thR'!T137,'9thR'!T137)</f>
        <v>0</v>
      </c>
      <c r="Z137" s="11">
        <f t="shared" si="26"/>
        <v>200</v>
      </c>
      <c r="AA137" s="11">
        <f t="shared" si="27"/>
        <v>200.00001370000001</v>
      </c>
      <c r="AB137" s="11">
        <f>'9thR'!V137</f>
        <v>-1.5</v>
      </c>
      <c r="AC137" s="12">
        <f t="shared" si="28"/>
        <v>200.75</v>
      </c>
      <c r="AD137" s="12">
        <f t="shared" si="29"/>
        <v>200.75001370000001</v>
      </c>
    </row>
    <row r="138" spans="1:30" x14ac:dyDescent="0.35">
      <c r="A138" s="21">
        <v>132</v>
      </c>
      <c r="B138" s="17">
        <f t="shared" si="30"/>
        <v>132</v>
      </c>
      <c r="C138" s="17">
        <f t="shared" si="31"/>
        <v>132</v>
      </c>
      <c r="D138" s="9">
        <f t="shared" si="32"/>
        <v>34</v>
      </c>
      <c r="E138" s="9">
        <f t="shared" si="33"/>
        <v>34</v>
      </c>
      <c r="F138" s="4" t="str">
        <f>'9thR'!B138</f>
        <v/>
      </c>
      <c r="G138" s="4">
        <f>'9thR'!AA138</f>
        <v>0</v>
      </c>
      <c r="H138" s="3">
        <f>MIN('1stR'!C138,'2ndR'!C138,'3rdR'!C138,'4thR'!C138,'5thR'!C138,'6thR'!C138,'7thR'!C138,'8thR'!C138,'9thR'!C138)</f>
        <v>0</v>
      </c>
      <c r="I138" s="3">
        <f>MIN('1stR'!D138,'2ndR'!D138,'3rdR'!D138,'4thR'!D138,'5thR'!D138,'6thR'!D138,'7thR'!D138,'8thR'!D138,'9thR'!D138)</f>
        <v>0</v>
      </c>
      <c r="J138" s="3">
        <f>MIN('1stR'!E138,'2ndR'!E138,'3rdR'!E138,'4thR'!E138,'5thR'!E138,'6thR'!E138,'7thR'!E138,'8thR'!E138,'9thR'!E138)</f>
        <v>0</v>
      </c>
      <c r="K138" s="3">
        <f>MIN('1stR'!F138,'2ndR'!F138,'3rdR'!F138,'4thR'!F138,'5thR'!F138,'6thR'!F138,'7thR'!F138,'8thR'!F138,'9thR'!F138)</f>
        <v>0</v>
      </c>
      <c r="L138" s="3">
        <f>MIN('1stR'!G138,'2ndR'!G138,'3rdR'!G138,'4thR'!G138,'5thR'!G138,'6thR'!G138,'7thR'!G138,'8thR'!G138,'9thR'!G138)</f>
        <v>0</v>
      </c>
      <c r="M138" s="3">
        <f>MIN('1stR'!H138,'2ndR'!H138,'3rdR'!H138,'4thR'!H138,'5thR'!H138,'6thR'!H138,'7thR'!H138,'8thR'!H138,'9thR'!H138)</f>
        <v>0</v>
      </c>
      <c r="N138" s="3">
        <f>MIN('1stR'!I138,'2ndR'!I138,'3rdR'!I138,'4thR'!I138,'5thR'!I138,'6thR'!I138,'7thR'!I138,'8thR'!I138,'9thR'!I138)</f>
        <v>0</v>
      </c>
      <c r="O138" s="3">
        <f>MIN('1stR'!J138,'2ndR'!J138,'3rdR'!J138,'4thR'!J138,'5thR'!J138,'6thR'!J138,'7thR'!J138,'8thR'!J138,'9thR'!J138)</f>
        <v>0</v>
      </c>
      <c r="P138" s="3">
        <f>MIN('1stR'!K138,'2ndR'!K138,'3rdR'!K138,'4thR'!K138,'5thR'!K138,'6thR'!K138,'7thR'!K138,'8thR'!K138,'9thR'!K138)</f>
        <v>0</v>
      </c>
      <c r="Q138" s="3">
        <f>MIN('1stR'!L138,'2ndR'!L138,'3rdR'!L138,'4thR'!L138,'5thR'!L138,'6thR'!L138,'7thR'!L138,'8thR'!L138,'9thR'!L138)</f>
        <v>0</v>
      </c>
      <c r="R138" s="3">
        <f>MIN('1stR'!M138,'2ndR'!M138,'3rdR'!M138,'4thR'!M138,'5thR'!M138,'6thR'!M138,'7thR'!M138,'8thR'!M138,'9thR'!M138)</f>
        <v>0</v>
      </c>
      <c r="S138" s="3">
        <f>MIN('1stR'!N138,'2ndR'!N138,'3rdR'!N138,'4thR'!N138,'5thR'!N138,'6thR'!N138,'7thR'!N138,'8thR'!N138,'9thR'!N138)</f>
        <v>0</v>
      </c>
      <c r="T138" s="3">
        <f>MIN('1stR'!O138,'2ndR'!O138,'3rdR'!O138,'4thR'!O138,'5thR'!O138,'6thR'!O138,'7thR'!O138,'8thR'!O138,'9thR'!O138)</f>
        <v>0</v>
      </c>
      <c r="U138" s="3">
        <f>MIN('1stR'!P138,'2ndR'!P138,'3rdR'!P138,'4thR'!P138,'5thR'!P138,'6thR'!P138,'7thR'!P138,'8thR'!P138,'9thR'!P138)</f>
        <v>0</v>
      </c>
      <c r="V138" s="3">
        <f>MIN('1stR'!Q138,'2ndR'!Q138,'3rdR'!Q138,'4thR'!Q138,'5thR'!Q138,'6thR'!Q138,'7thR'!Q138,'8thR'!Q138,'9thR'!Q138)</f>
        <v>0</v>
      </c>
      <c r="W138" s="3">
        <f>MIN('1stR'!R138,'2ndR'!R138,'3rdR'!R138,'4thR'!R138,'5thR'!R138,'6thR'!R138,'7thR'!R138,'8thR'!R138,'9thR'!R138)</f>
        <v>0</v>
      </c>
      <c r="X138" s="3">
        <f>MIN('1stR'!S138,'2ndR'!S138,'3rdR'!S138,'4thR'!S138,'5thR'!S138,'6thR'!S138,'7thR'!S138,'8thR'!S138,'9thR'!S138)</f>
        <v>0</v>
      </c>
      <c r="Y138" s="3">
        <f>MIN('1stR'!T138,'2ndR'!T138,'3rdR'!T138,'4thR'!T138,'5thR'!T138,'6thR'!T138,'7thR'!T138,'8thR'!T138,'9thR'!T138)</f>
        <v>0</v>
      </c>
      <c r="Z138" s="11">
        <f t="shared" si="26"/>
        <v>200</v>
      </c>
      <c r="AA138" s="11">
        <f t="shared" si="27"/>
        <v>200.0000138</v>
      </c>
      <c r="AB138" s="11">
        <f>'9thR'!V138</f>
        <v>-1.5</v>
      </c>
      <c r="AC138" s="12">
        <f t="shared" si="28"/>
        <v>200.75</v>
      </c>
      <c r="AD138" s="12">
        <f t="shared" si="29"/>
        <v>200.7500138</v>
      </c>
    </row>
    <row r="139" spans="1:30" x14ac:dyDescent="0.35">
      <c r="A139" s="21">
        <v>133</v>
      </c>
      <c r="B139" s="17">
        <f t="shared" si="30"/>
        <v>133</v>
      </c>
      <c r="C139" s="17">
        <f t="shared" si="31"/>
        <v>133</v>
      </c>
      <c r="D139" s="9">
        <f t="shared" si="32"/>
        <v>34</v>
      </c>
      <c r="E139" s="9">
        <f t="shared" si="33"/>
        <v>34</v>
      </c>
      <c r="F139" s="4" t="str">
        <f>'9thR'!B139</f>
        <v/>
      </c>
      <c r="G139" s="4">
        <f>'9thR'!AA139</f>
        <v>0</v>
      </c>
      <c r="H139" s="3">
        <f>MIN('1stR'!C139,'2ndR'!C139,'3rdR'!C139,'4thR'!C139,'5thR'!C139,'6thR'!C139,'7thR'!C139,'8thR'!C139,'9thR'!C139)</f>
        <v>0</v>
      </c>
      <c r="I139" s="3">
        <f>MIN('1stR'!D139,'2ndR'!D139,'3rdR'!D139,'4thR'!D139,'5thR'!D139,'6thR'!D139,'7thR'!D139,'8thR'!D139,'9thR'!D139)</f>
        <v>0</v>
      </c>
      <c r="J139" s="3">
        <f>MIN('1stR'!E139,'2ndR'!E139,'3rdR'!E139,'4thR'!E139,'5thR'!E139,'6thR'!E139,'7thR'!E139,'8thR'!E139,'9thR'!E139)</f>
        <v>0</v>
      </c>
      <c r="K139" s="3">
        <f>MIN('1stR'!F139,'2ndR'!F139,'3rdR'!F139,'4thR'!F139,'5thR'!F139,'6thR'!F139,'7thR'!F139,'8thR'!F139,'9thR'!F139)</f>
        <v>0</v>
      </c>
      <c r="L139" s="3">
        <f>MIN('1stR'!G139,'2ndR'!G139,'3rdR'!G139,'4thR'!G139,'5thR'!G139,'6thR'!G139,'7thR'!G139,'8thR'!G139,'9thR'!G139)</f>
        <v>0</v>
      </c>
      <c r="M139" s="3">
        <f>MIN('1stR'!H139,'2ndR'!H139,'3rdR'!H139,'4thR'!H139,'5thR'!H139,'6thR'!H139,'7thR'!H139,'8thR'!H139,'9thR'!H139)</f>
        <v>0</v>
      </c>
      <c r="N139" s="3">
        <f>MIN('1stR'!I139,'2ndR'!I139,'3rdR'!I139,'4thR'!I139,'5thR'!I139,'6thR'!I139,'7thR'!I139,'8thR'!I139,'9thR'!I139)</f>
        <v>0</v>
      </c>
      <c r="O139" s="3">
        <f>MIN('1stR'!J139,'2ndR'!J139,'3rdR'!J139,'4thR'!J139,'5thR'!J139,'6thR'!J139,'7thR'!J139,'8thR'!J139,'9thR'!J139)</f>
        <v>0</v>
      </c>
      <c r="P139" s="3">
        <f>MIN('1stR'!K139,'2ndR'!K139,'3rdR'!K139,'4thR'!K139,'5thR'!K139,'6thR'!K139,'7thR'!K139,'8thR'!K139,'9thR'!K139)</f>
        <v>0</v>
      </c>
      <c r="Q139" s="3">
        <f>MIN('1stR'!L139,'2ndR'!L139,'3rdR'!L139,'4thR'!L139,'5thR'!L139,'6thR'!L139,'7thR'!L139,'8thR'!L139,'9thR'!L139)</f>
        <v>0</v>
      </c>
      <c r="R139" s="3">
        <f>MIN('1stR'!M139,'2ndR'!M139,'3rdR'!M139,'4thR'!M139,'5thR'!M139,'6thR'!M139,'7thR'!M139,'8thR'!M139,'9thR'!M139)</f>
        <v>0</v>
      </c>
      <c r="S139" s="3">
        <f>MIN('1stR'!N139,'2ndR'!N139,'3rdR'!N139,'4thR'!N139,'5thR'!N139,'6thR'!N139,'7thR'!N139,'8thR'!N139,'9thR'!N139)</f>
        <v>0</v>
      </c>
      <c r="T139" s="3">
        <f>MIN('1stR'!O139,'2ndR'!O139,'3rdR'!O139,'4thR'!O139,'5thR'!O139,'6thR'!O139,'7thR'!O139,'8thR'!O139,'9thR'!O139)</f>
        <v>0</v>
      </c>
      <c r="U139" s="3">
        <f>MIN('1stR'!P139,'2ndR'!P139,'3rdR'!P139,'4thR'!P139,'5thR'!P139,'6thR'!P139,'7thR'!P139,'8thR'!P139,'9thR'!P139)</f>
        <v>0</v>
      </c>
      <c r="V139" s="3">
        <f>MIN('1stR'!Q139,'2ndR'!Q139,'3rdR'!Q139,'4thR'!Q139,'5thR'!Q139,'6thR'!Q139,'7thR'!Q139,'8thR'!Q139,'9thR'!Q139)</f>
        <v>0</v>
      </c>
      <c r="W139" s="3">
        <f>MIN('1stR'!R139,'2ndR'!R139,'3rdR'!R139,'4thR'!R139,'5thR'!R139,'6thR'!R139,'7thR'!R139,'8thR'!R139,'9thR'!R139)</f>
        <v>0</v>
      </c>
      <c r="X139" s="3">
        <f>MIN('1stR'!S139,'2ndR'!S139,'3rdR'!S139,'4thR'!S139,'5thR'!S139,'6thR'!S139,'7thR'!S139,'8thR'!S139,'9thR'!S139)</f>
        <v>0</v>
      </c>
      <c r="Y139" s="3">
        <f>MIN('1stR'!T139,'2ndR'!T139,'3rdR'!T139,'4thR'!T139,'5thR'!T139,'6thR'!T139,'7thR'!T139,'8thR'!T139,'9thR'!T139)</f>
        <v>0</v>
      </c>
      <c r="Z139" s="11">
        <f t="shared" si="26"/>
        <v>200</v>
      </c>
      <c r="AA139" s="11">
        <f t="shared" si="27"/>
        <v>200.0000139</v>
      </c>
      <c r="AB139" s="11">
        <f>'9thR'!V139</f>
        <v>-1.5</v>
      </c>
      <c r="AC139" s="12">
        <f t="shared" si="28"/>
        <v>200.75</v>
      </c>
      <c r="AD139" s="12">
        <f t="shared" si="29"/>
        <v>200.7500139</v>
      </c>
    </row>
    <row r="140" spans="1:30" x14ac:dyDescent="0.35">
      <c r="A140" s="21">
        <v>134</v>
      </c>
      <c r="B140" s="17">
        <f t="shared" si="30"/>
        <v>134</v>
      </c>
      <c r="C140" s="17">
        <f t="shared" si="31"/>
        <v>134</v>
      </c>
      <c r="D140" s="9">
        <f t="shared" si="32"/>
        <v>34</v>
      </c>
      <c r="E140" s="9">
        <f t="shared" si="33"/>
        <v>34</v>
      </c>
      <c r="F140" s="4" t="str">
        <f>'9thR'!B140</f>
        <v/>
      </c>
      <c r="G140" s="4">
        <f>'9thR'!AA140</f>
        <v>0</v>
      </c>
      <c r="H140" s="3">
        <f>MIN('1stR'!C140,'2ndR'!C140,'3rdR'!C140,'4thR'!C140,'5thR'!C140,'6thR'!C140,'7thR'!C140,'8thR'!C140,'9thR'!C140)</f>
        <v>0</v>
      </c>
      <c r="I140" s="3">
        <f>MIN('1stR'!D140,'2ndR'!D140,'3rdR'!D140,'4thR'!D140,'5thR'!D140,'6thR'!D140,'7thR'!D140,'8thR'!D140,'9thR'!D140)</f>
        <v>0</v>
      </c>
      <c r="J140" s="3">
        <f>MIN('1stR'!E140,'2ndR'!E140,'3rdR'!E140,'4thR'!E140,'5thR'!E140,'6thR'!E140,'7thR'!E140,'8thR'!E140,'9thR'!E140)</f>
        <v>0</v>
      </c>
      <c r="K140" s="3">
        <f>MIN('1stR'!F140,'2ndR'!F140,'3rdR'!F140,'4thR'!F140,'5thR'!F140,'6thR'!F140,'7thR'!F140,'8thR'!F140,'9thR'!F140)</f>
        <v>0</v>
      </c>
      <c r="L140" s="3">
        <f>MIN('1stR'!G140,'2ndR'!G140,'3rdR'!G140,'4thR'!G140,'5thR'!G140,'6thR'!G140,'7thR'!G140,'8thR'!G140,'9thR'!G140)</f>
        <v>0</v>
      </c>
      <c r="M140" s="3">
        <f>MIN('1stR'!H140,'2ndR'!H140,'3rdR'!H140,'4thR'!H140,'5thR'!H140,'6thR'!H140,'7thR'!H140,'8thR'!H140,'9thR'!H140)</f>
        <v>0</v>
      </c>
      <c r="N140" s="3">
        <f>MIN('1stR'!I140,'2ndR'!I140,'3rdR'!I140,'4thR'!I140,'5thR'!I140,'6thR'!I140,'7thR'!I140,'8thR'!I140,'9thR'!I140)</f>
        <v>0</v>
      </c>
      <c r="O140" s="3">
        <f>MIN('1stR'!J140,'2ndR'!J140,'3rdR'!J140,'4thR'!J140,'5thR'!J140,'6thR'!J140,'7thR'!J140,'8thR'!J140,'9thR'!J140)</f>
        <v>0</v>
      </c>
      <c r="P140" s="3">
        <f>MIN('1stR'!K140,'2ndR'!K140,'3rdR'!K140,'4thR'!K140,'5thR'!K140,'6thR'!K140,'7thR'!K140,'8thR'!K140,'9thR'!K140)</f>
        <v>0</v>
      </c>
      <c r="Q140" s="3">
        <f>MIN('1stR'!L140,'2ndR'!L140,'3rdR'!L140,'4thR'!L140,'5thR'!L140,'6thR'!L140,'7thR'!L140,'8thR'!L140,'9thR'!L140)</f>
        <v>0</v>
      </c>
      <c r="R140" s="3">
        <f>MIN('1stR'!M140,'2ndR'!M140,'3rdR'!M140,'4thR'!M140,'5thR'!M140,'6thR'!M140,'7thR'!M140,'8thR'!M140,'9thR'!M140)</f>
        <v>0</v>
      </c>
      <c r="S140" s="3">
        <f>MIN('1stR'!N140,'2ndR'!N140,'3rdR'!N140,'4thR'!N140,'5thR'!N140,'6thR'!N140,'7thR'!N140,'8thR'!N140,'9thR'!N140)</f>
        <v>0</v>
      </c>
      <c r="T140" s="3">
        <f>MIN('1stR'!O140,'2ndR'!O140,'3rdR'!O140,'4thR'!O140,'5thR'!O140,'6thR'!O140,'7thR'!O140,'8thR'!O140,'9thR'!O140)</f>
        <v>0</v>
      </c>
      <c r="U140" s="3">
        <f>MIN('1stR'!P140,'2ndR'!P140,'3rdR'!P140,'4thR'!P140,'5thR'!P140,'6thR'!P140,'7thR'!P140,'8thR'!P140,'9thR'!P140)</f>
        <v>0</v>
      </c>
      <c r="V140" s="3">
        <f>MIN('1stR'!Q140,'2ndR'!Q140,'3rdR'!Q140,'4thR'!Q140,'5thR'!Q140,'6thR'!Q140,'7thR'!Q140,'8thR'!Q140,'9thR'!Q140)</f>
        <v>0</v>
      </c>
      <c r="W140" s="3">
        <f>MIN('1stR'!R140,'2ndR'!R140,'3rdR'!R140,'4thR'!R140,'5thR'!R140,'6thR'!R140,'7thR'!R140,'8thR'!R140,'9thR'!R140)</f>
        <v>0</v>
      </c>
      <c r="X140" s="3">
        <f>MIN('1stR'!S140,'2ndR'!S140,'3rdR'!S140,'4thR'!S140,'5thR'!S140,'6thR'!S140,'7thR'!S140,'8thR'!S140,'9thR'!S140)</f>
        <v>0</v>
      </c>
      <c r="Y140" s="3">
        <f>MIN('1stR'!T140,'2ndR'!T140,'3rdR'!T140,'4thR'!T140,'5thR'!T140,'6thR'!T140,'7thR'!T140,'8thR'!T140,'9thR'!T140)</f>
        <v>0</v>
      </c>
      <c r="Z140" s="11">
        <f t="shared" si="26"/>
        <v>200</v>
      </c>
      <c r="AA140" s="11">
        <f t="shared" si="27"/>
        <v>200.00001399999999</v>
      </c>
      <c r="AB140" s="11">
        <f>'9thR'!V140</f>
        <v>-1.5</v>
      </c>
      <c r="AC140" s="12">
        <f t="shared" si="28"/>
        <v>200.75</v>
      </c>
      <c r="AD140" s="12">
        <f t="shared" si="29"/>
        <v>200.75001399999999</v>
      </c>
    </row>
    <row r="141" spans="1:30" x14ac:dyDescent="0.35">
      <c r="A141" s="21">
        <v>135</v>
      </c>
      <c r="B141" s="17">
        <f t="shared" si="30"/>
        <v>135</v>
      </c>
      <c r="C141" s="17">
        <f t="shared" si="31"/>
        <v>135</v>
      </c>
      <c r="D141" s="9">
        <f t="shared" si="32"/>
        <v>34</v>
      </c>
      <c r="E141" s="9">
        <f t="shared" si="33"/>
        <v>34</v>
      </c>
      <c r="F141" s="4" t="str">
        <f>'9thR'!B141</f>
        <v/>
      </c>
      <c r="G141" s="4">
        <f>'9thR'!AA141</f>
        <v>0</v>
      </c>
      <c r="H141" s="3">
        <f>MIN('1stR'!C141,'2ndR'!C141,'3rdR'!C141,'4thR'!C141,'5thR'!C141,'6thR'!C141,'7thR'!C141,'8thR'!C141,'9thR'!C141)</f>
        <v>0</v>
      </c>
      <c r="I141" s="3">
        <f>MIN('1stR'!D141,'2ndR'!D141,'3rdR'!D141,'4thR'!D141,'5thR'!D141,'6thR'!D141,'7thR'!D141,'8thR'!D141,'9thR'!D141)</f>
        <v>0</v>
      </c>
      <c r="J141" s="3">
        <f>MIN('1stR'!E141,'2ndR'!E141,'3rdR'!E141,'4thR'!E141,'5thR'!E141,'6thR'!E141,'7thR'!E141,'8thR'!E141,'9thR'!E141)</f>
        <v>0</v>
      </c>
      <c r="K141" s="3">
        <f>MIN('1stR'!F141,'2ndR'!F141,'3rdR'!F141,'4thR'!F141,'5thR'!F141,'6thR'!F141,'7thR'!F141,'8thR'!F141,'9thR'!F141)</f>
        <v>0</v>
      </c>
      <c r="L141" s="3">
        <f>MIN('1stR'!G141,'2ndR'!G141,'3rdR'!G141,'4thR'!G141,'5thR'!G141,'6thR'!G141,'7thR'!G141,'8thR'!G141,'9thR'!G141)</f>
        <v>0</v>
      </c>
      <c r="M141" s="3">
        <f>MIN('1stR'!H141,'2ndR'!H141,'3rdR'!H141,'4thR'!H141,'5thR'!H141,'6thR'!H141,'7thR'!H141,'8thR'!H141,'9thR'!H141)</f>
        <v>0</v>
      </c>
      <c r="N141" s="3">
        <f>MIN('1stR'!I141,'2ndR'!I141,'3rdR'!I141,'4thR'!I141,'5thR'!I141,'6thR'!I141,'7thR'!I141,'8thR'!I141,'9thR'!I141)</f>
        <v>0</v>
      </c>
      <c r="O141" s="3">
        <f>MIN('1stR'!J141,'2ndR'!J141,'3rdR'!J141,'4thR'!J141,'5thR'!J141,'6thR'!J141,'7thR'!J141,'8thR'!J141,'9thR'!J141)</f>
        <v>0</v>
      </c>
      <c r="P141" s="3">
        <f>MIN('1stR'!K141,'2ndR'!K141,'3rdR'!K141,'4thR'!K141,'5thR'!K141,'6thR'!K141,'7thR'!K141,'8thR'!K141,'9thR'!K141)</f>
        <v>0</v>
      </c>
      <c r="Q141" s="3">
        <f>MIN('1stR'!L141,'2ndR'!L141,'3rdR'!L141,'4thR'!L141,'5thR'!L141,'6thR'!L141,'7thR'!L141,'8thR'!L141,'9thR'!L141)</f>
        <v>0</v>
      </c>
      <c r="R141" s="3">
        <f>MIN('1stR'!M141,'2ndR'!M141,'3rdR'!M141,'4thR'!M141,'5thR'!M141,'6thR'!M141,'7thR'!M141,'8thR'!M141,'9thR'!M141)</f>
        <v>0</v>
      </c>
      <c r="S141" s="3">
        <f>MIN('1stR'!N141,'2ndR'!N141,'3rdR'!N141,'4thR'!N141,'5thR'!N141,'6thR'!N141,'7thR'!N141,'8thR'!N141,'9thR'!N141)</f>
        <v>0</v>
      </c>
      <c r="T141" s="3">
        <f>MIN('1stR'!O141,'2ndR'!O141,'3rdR'!O141,'4thR'!O141,'5thR'!O141,'6thR'!O141,'7thR'!O141,'8thR'!O141,'9thR'!O141)</f>
        <v>0</v>
      </c>
      <c r="U141" s="3">
        <f>MIN('1stR'!P141,'2ndR'!P141,'3rdR'!P141,'4thR'!P141,'5thR'!P141,'6thR'!P141,'7thR'!P141,'8thR'!P141,'9thR'!P141)</f>
        <v>0</v>
      </c>
      <c r="V141" s="3">
        <f>MIN('1stR'!Q141,'2ndR'!Q141,'3rdR'!Q141,'4thR'!Q141,'5thR'!Q141,'6thR'!Q141,'7thR'!Q141,'8thR'!Q141,'9thR'!Q141)</f>
        <v>0</v>
      </c>
      <c r="W141" s="3">
        <f>MIN('1stR'!R141,'2ndR'!R141,'3rdR'!R141,'4thR'!R141,'5thR'!R141,'6thR'!R141,'7thR'!R141,'8thR'!R141,'9thR'!R141)</f>
        <v>0</v>
      </c>
      <c r="X141" s="3">
        <f>MIN('1stR'!S141,'2ndR'!S141,'3rdR'!S141,'4thR'!S141,'5thR'!S141,'6thR'!S141,'7thR'!S141,'8thR'!S141,'9thR'!S141)</f>
        <v>0</v>
      </c>
      <c r="Y141" s="3">
        <f>MIN('1stR'!T141,'2ndR'!T141,'3rdR'!T141,'4thR'!T141,'5thR'!T141,'6thR'!T141,'7thR'!T141,'8thR'!T141,'9thR'!T141)</f>
        <v>0</v>
      </c>
      <c r="Z141" s="11">
        <f t="shared" si="26"/>
        <v>200</v>
      </c>
      <c r="AA141" s="11">
        <f t="shared" si="27"/>
        <v>200.00001409999999</v>
      </c>
      <c r="AB141" s="11">
        <f>'9thR'!V141</f>
        <v>-1.5</v>
      </c>
      <c r="AC141" s="12">
        <f t="shared" si="28"/>
        <v>200.75</v>
      </c>
      <c r="AD141" s="12">
        <f t="shared" si="29"/>
        <v>200.75001409999999</v>
      </c>
    </row>
    <row r="142" spans="1:30" x14ac:dyDescent="0.35">
      <c r="A142" s="21">
        <v>136</v>
      </c>
      <c r="B142" s="17">
        <f t="shared" si="30"/>
        <v>136</v>
      </c>
      <c r="C142" s="17">
        <f t="shared" si="31"/>
        <v>136</v>
      </c>
      <c r="D142" s="9">
        <f t="shared" si="32"/>
        <v>34</v>
      </c>
      <c r="E142" s="9">
        <f t="shared" si="33"/>
        <v>34</v>
      </c>
      <c r="F142" s="4" t="str">
        <f>'9thR'!B142</f>
        <v/>
      </c>
      <c r="G142" s="4">
        <f>'9thR'!AA142</f>
        <v>0</v>
      </c>
      <c r="H142" s="3">
        <f>MIN('1stR'!C142,'2ndR'!C142,'3rdR'!C142,'4thR'!C142,'5thR'!C142,'6thR'!C142,'7thR'!C142,'8thR'!C142,'9thR'!C142)</f>
        <v>0</v>
      </c>
      <c r="I142" s="3">
        <f>MIN('1stR'!D142,'2ndR'!D142,'3rdR'!D142,'4thR'!D142,'5thR'!D142,'6thR'!D142,'7thR'!D142,'8thR'!D142,'9thR'!D142)</f>
        <v>0</v>
      </c>
      <c r="J142" s="3">
        <f>MIN('1stR'!E142,'2ndR'!E142,'3rdR'!E142,'4thR'!E142,'5thR'!E142,'6thR'!E142,'7thR'!E142,'8thR'!E142,'9thR'!E142)</f>
        <v>0</v>
      </c>
      <c r="K142" s="3">
        <f>MIN('1stR'!F142,'2ndR'!F142,'3rdR'!F142,'4thR'!F142,'5thR'!F142,'6thR'!F142,'7thR'!F142,'8thR'!F142,'9thR'!F142)</f>
        <v>0</v>
      </c>
      <c r="L142" s="3">
        <f>MIN('1stR'!G142,'2ndR'!G142,'3rdR'!G142,'4thR'!G142,'5thR'!G142,'6thR'!G142,'7thR'!G142,'8thR'!G142,'9thR'!G142)</f>
        <v>0</v>
      </c>
      <c r="M142" s="3">
        <f>MIN('1stR'!H142,'2ndR'!H142,'3rdR'!H142,'4thR'!H142,'5thR'!H142,'6thR'!H142,'7thR'!H142,'8thR'!H142,'9thR'!H142)</f>
        <v>0</v>
      </c>
      <c r="N142" s="3">
        <f>MIN('1stR'!I142,'2ndR'!I142,'3rdR'!I142,'4thR'!I142,'5thR'!I142,'6thR'!I142,'7thR'!I142,'8thR'!I142,'9thR'!I142)</f>
        <v>0</v>
      </c>
      <c r="O142" s="3">
        <f>MIN('1stR'!J142,'2ndR'!J142,'3rdR'!J142,'4thR'!J142,'5thR'!J142,'6thR'!J142,'7thR'!J142,'8thR'!J142,'9thR'!J142)</f>
        <v>0</v>
      </c>
      <c r="P142" s="3">
        <f>MIN('1stR'!K142,'2ndR'!K142,'3rdR'!K142,'4thR'!K142,'5thR'!K142,'6thR'!K142,'7thR'!K142,'8thR'!K142,'9thR'!K142)</f>
        <v>0</v>
      </c>
      <c r="Q142" s="3">
        <f>MIN('1stR'!L142,'2ndR'!L142,'3rdR'!L142,'4thR'!L142,'5thR'!L142,'6thR'!L142,'7thR'!L142,'8thR'!L142,'9thR'!L142)</f>
        <v>0</v>
      </c>
      <c r="R142" s="3">
        <f>MIN('1stR'!M142,'2ndR'!M142,'3rdR'!M142,'4thR'!M142,'5thR'!M142,'6thR'!M142,'7thR'!M142,'8thR'!M142,'9thR'!M142)</f>
        <v>0</v>
      </c>
      <c r="S142" s="3">
        <f>MIN('1stR'!N142,'2ndR'!N142,'3rdR'!N142,'4thR'!N142,'5thR'!N142,'6thR'!N142,'7thR'!N142,'8thR'!N142,'9thR'!N142)</f>
        <v>0</v>
      </c>
      <c r="T142" s="3">
        <f>MIN('1stR'!O142,'2ndR'!O142,'3rdR'!O142,'4thR'!O142,'5thR'!O142,'6thR'!O142,'7thR'!O142,'8thR'!O142,'9thR'!O142)</f>
        <v>0</v>
      </c>
      <c r="U142" s="3">
        <f>MIN('1stR'!P142,'2ndR'!P142,'3rdR'!P142,'4thR'!P142,'5thR'!P142,'6thR'!P142,'7thR'!P142,'8thR'!P142,'9thR'!P142)</f>
        <v>0</v>
      </c>
      <c r="V142" s="3">
        <f>MIN('1stR'!Q142,'2ndR'!Q142,'3rdR'!Q142,'4thR'!Q142,'5thR'!Q142,'6thR'!Q142,'7thR'!Q142,'8thR'!Q142,'9thR'!Q142)</f>
        <v>0</v>
      </c>
      <c r="W142" s="3">
        <f>MIN('1stR'!R142,'2ndR'!R142,'3rdR'!R142,'4thR'!R142,'5thR'!R142,'6thR'!R142,'7thR'!R142,'8thR'!R142,'9thR'!R142)</f>
        <v>0</v>
      </c>
      <c r="X142" s="3">
        <f>MIN('1stR'!S142,'2ndR'!S142,'3rdR'!S142,'4thR'!S142,'5thR'!S142,'6thR'!S142,'7thR'!S142,'8thR'!S142,'9thR'!S142)</f>
        <v>0</v>
      </c>
      <c r="Y142" s="3">
        <f>MIN('1stR'!T142,'2ndR'!T142,'3rdR'!T142,'4thR'!T142,'5thR'!T142,'6thR'!T142,'7thR'!T142,'8thR'!T142,'9thR'!T142)</f>
        <v>0</v>
      </c>
      <c r="Z142" s="11">
        <f t="shared" si="26"/>
        <v>200</v>
      </c>
      <c r="AA142" s="11">
        <f t="shared" si="27"/>
        <v>200.00001420000001</v>
      </c>
      <c r="AB142" s="11">
        <f>'9thR'!V142</f>
        <v>-1.5</v>
      </c>
      <c r="AC142" s="12">
        <f t="shared" si="28"/>
        <v>200.75</v>
      </c>
      <c r="AD142" s="12">
        <f t="shared" si="29"/>
        <v>200.75001420000001</v>
      </c>
    </row>
    <row r="143" spans="1:30" x14ac:dyDescent="0.35">
      <c r="A143" s="21">
        <v>137</v>
      </c>
      <c r="B143" s="17">
        <f t="shared" si="30"/>
        <v>137</v>
      </c>
      <c r="C143" s="17">
        <f t="shared" si="31"/>
        <v>137</v>
      </c>
      <c r="D143" s="9">
        <f t="shared" si="32"/>
        <v>34</v>
      </c>
      <c r="E143" s="9">
        <f t="shared" si="33"/>
        <v>34</v>
      </c>
      <c r="F143" s="4" t="str">
        <f>'9thR'!B143</f>
        <v/>
      </c>
      <c r="G143" s="4">
        <f>'9thR'!AA143</f>
        <v>0</v>
      </c>
      <c r="H143" s="3">
        <f>MIN('1stR'!C143,'2ndR'!C143,'3rdR'!C143,'4thR'!C143,'5thR'!C143,'6thR'!C143,'7thR'!C143,'8thR'!C143,'9thR'!C143)</f>
        <v>0</v>
      </c>
      <c r="I143" s="3">
        <f>MIN('1stR'!D143,'2ndR'!D143,'3rdR'!D143,'4thR'!D143,'5thR'!D143,'6thR'!D143,'7thR'!D143,'8thR'!D143,'9thR'!D143)</f>
        <v>0</v>
      </c>
      <c r="J143" s="3">
        <f>MIN('1stR'!E143,'2ndR'!E143,'3rdR'!E143,'4thR'!E143,'5thR'!E143,'6thR'!E143,'7thR'!E143,'8thR'!E143,'9thR'!E143)</f>
        <v>0</v>
      </c>
      <c r="K143" s="3">
        <f>MIN('1stR'!F143,'2ndR'!F143,'3rdR'!F143,'4thR'!F143,'5thR'!F143,'6thR'!F143,'7thR'!F143,'8thR'!F143,'9thR'!F143)</f>
        <v>0</v>
      </c>
      <c r="L143" s="3">
        <f>MIN('1stR'!G143,'2ndR'!G143,'3rdR'!G143,'4thR'!G143,'5thR'!G143,'6thR'!G143,'7thR'!G143,'8thR'!G143,'9thR'!G143)</f>
        <v>0</v>
      </c>
      <c r="M143" s="3">
        <f>MIN('1stR'!H143,'2ndR'!H143,'3rdR'!H143,'4thR'!H143,'5thR'!H143,'6thR'!H143,'7thR'!H143,'8thR'!H143,'9thR'!H143)</f>
        <v>0</v>
      </c>
      <c r="N143" s="3">
        <f>MIN('1stR'!I143,'2ndR'!I143,'3rdR'!I143,'4thR'!I143,'5thR'!I143,'6thR'!I143,'7thR'!I143,'8thR'!I143,'9thR'!I143)</f>
        <v>0</v>
      </c>
      <c r="O143" s="3">
        <f>MIN('1stR'!J143,'2ndR'!J143,'3rdR'!J143,'4thR'!J143,'5thR'!J143,'6thR'!J143,'7thR'!J143,'8thR'!J143,'9thR'!J143)</f>
        <v>0</v>
      </c>
      <c r="P143" s="3">
        <f>MIN('1stR'!K143,'2ndR'!K143,'3rdR'!K143,'4thR'!K143,'5thR'!K143,'6thR'!K143,'7thR'!K143,'8thR'!K143,'9thR'!K143)</f>
        <v>0</v>
      </c>
      <c r="Q143" s="3">
        <f>MIN('1stR'!L143,'2ndR'!L143,'3rdR'!L143,'4thR'!L143,'5thR'!L143,'6thR'!L143,'7thR'!L143,'8thR'!L143,'9thR'!L143)</f>
        <v>0</v>
      </c>
      <c r="R143" s="3">
        <f>MIN('1stR'!M143,'2ndR'!M143,'3rdR'!M143,'4thR'!M143,'5thR'!M143,'6thR'!M143,'7thR'!M143,'8thR'!M143,'9thR'!M143)</f>
        <v>0</v>
      </c>
      <c r="S143" s="3">
        <f>MIN('1stR'!N143,'2ndR'!N143,'3rdR'!N143,'4thR'!N143,'5thR'!N143,'6thR'!N143,'7thR'!N143,'8thR'!N143,'9thR'!N143)</f>
        <v>0</v>
      </c>
      <c r="T143" s="3">
        <f>MIN('1stR'!O143,'2ndR'!O143,'3rdR'!O143,'4thR'!O143,'5thR'!O143,'6thR'!O143,'7thR'!O143,'8thR'!O143,'9thR'!O143)</f>
        <v>0</v>
      </c>
      <c r="U143" s="3">
        <f>MIN('1stR'!P143,'2ndR'!P143,'3rdR'!P143,'4thR'!P143,'5thR'!P143,'6thR'!P143,'7thR'!P143,'8thR'!P143,'9thR'!P143)</f>
        <v>0</v>
      </c>
      <c r="V143" s="3">
        <f>MIN('1stR'!Q143,'2ndR'!Q143,'3rdR'!Q143,'4thR'!Q143,'5thR'!Q143,'6thR'!Q143,'7thR'!Q143,'8thR'!Q143,'9thR'!Q143)</f>
        <v>0</v>
      </c>
      <c r="W143" s="3">
        <f>MIN('1stR'!R143,'2ndR'!R143,'3rdR'!R143,'4thR'!R143,'5thR'!R143,'6thR'!R143,'7thR'!R143,'8thR'!R143,'9thR'!R143)</f>
        <v>0</v>
      </c>
      <c r="X143" s="3">
        <f>MIN('1stR'!S143,'2ndR'!S143,'3rdR'!S143,'4thR'!S143,'5thR'!S143,'6thR'!S143,'7thR'!S143,'8thR'!S143,'9thR'!S143)</f>
        <v>0</v>
      </c>
      <c r="Y143" s="3">
        <f>MIN('1stR'!T143,'2ndR'!T143,'3rdR'!T143,'4thR'!T143,'5thR'!T143,'6thR'!T143,'7thR'!T143,'8thR'!T143,'9thR'!T143)</f>
        <v>0</v>
      </c>
      <c r="Z143" s="11">
        <f t="shared" si="26"/>
        <v>200</v>
      </c>
      <c r="AA143" s="11">
        <f t="shared" si="27"/>
        <v>200.0000143</v>
      </c>
      <c r="AB143" s="11">
        <f>'9thR'!V143</f>
        <v>-1.5</v>
      </c>
      <c r="AC143" s="12">
        <f t="shared" si="28"/>
        <v>200.75</v>
      </c>
      <c r="AD143" s="12">
        <f t="shared" si="29"/>
        <v>200.7500143</v>
      </c>
    </row>
    <row r="144" spans="1:30" x14ac:dyDescent="0.35">
      <c r="A144" s="21">
        <v>138</v>
      </c>
      <c r="B144" s="17">
        <f t="shared" si="30"/>
        <v>138</v>
      </c>
      <c r="C144" s="17">
        <f t="shared" si="31"/>
        <v>138</v>
      </c>
      <c r="D144" s="9">
        <f t="shared" si="32"/>
        <v>34</v>
      </c>
      <c r="E144" s="9">
        <f t="shared" si="33"/>
        <v>34</v>
      </c>
      <c r="F144" s="4" t="str">
        <f>'9thR'!B144</f>
        <v/>
      </c>
      <c r="G144" s="4">
        <f>'9thR'!AA144</f>
        <v>0</v>
      </c>
      <c r="H144" s="3">
        <f>MIN('1stR'!C144,'2ndR'!C144,'3rdR'!C144,'4thR'!C144,'5thR'!C144,'6thR'!C144,'7thR'!C144,'8thR'!C144,'9thR'!C144)</f>
        <v>0</v>
      </c>
      <c r="I144" s="3">
        <f>MIN('1stR'!D144,'2ndR'!D144,'3rdR'!D144,'4thR'!D144,'5thR'!D144,'6thR'!D144,'7thR'!D144,'8thR'!D144,'9thR'!D144)</f>
        <v>0</v>
      </c>
      <c r="J144" s="3">
        <f>MIN('1stR'!E144,'2ndR'!E144,'3rdR'!E144,'4thR'!E144,'5thR'!E144,'6thR'!E144,'7thR'!E144,'8thR'!E144,'9thR'!E144)</f>
        <v>0</v>
      </c>
      <c r="K144" s="3">
        <f>MIN('1stR'!F144,'2ndR'!F144,'3rdR'!F144,'4thR'!F144,'5thR'!F144,'6thR'!F144,'7thR'!F144,'8thR'!F144,'9thR'!F144)</f>
        <v>0</v>
      </c>
      <c r="L144" s="3">
        <f>MIN('1stR'!G144,'2ndR'!G144,'3rdR'!G144,'4thR'!G144,'5thR'!G144,'6thR'!G144,'7thR'!G144,'8thR'!G144,'9thR'!G144)</f>
        <v>0</v>
      </c>
      <c r="M144" s="3">
        <f>MIN('1stR'!H144,'2ndR'!H144,'3rdR'!H144,'4thR'!H144,'5thR'!H144,'6thR'!H144,'7thR'!H144,'8thR'!H144,'9thR'!H144)</f>
        <v>0</v>
      </c>
      <c r="N144" s="3">
        <f>MIN('1stR'!I144,'2ndR'!I144,'3rdR'!I144,'4thR'!I144,'5thR'!I144,'6thR'!I144,'7thR'!I144,'8thR'!I144,'9thR'!I144)</f>
        <v>0</v>
      </c>
      <c r="O144" s="3">
        <f>MIN('1stR'!J144,'2ndR'!J144,'3rdR'!J144,'4thR'!J144,'5thR'!J144,'6thR'!J144,'7thR'!J144,'8thR'!J144,'9thR'!J144)</f>
        <v>0</v>
      </c>
      <c r="P144" s="3">
        <f>MIN('1stR'!K144,'2ndR'!K144,'3rdR'!K144,'4thR'!K144,'5thR'!K144,'6thR'!K144,'7thR'!K144,'8thR'!K144,'9thR'!K144)</f>
        <v>0</v>
      </c>
      <c r="Q144" s="3">
        <f>MIN('1stR'!L144,'2ndR'!L144,'3rdR'!L144,'4thR'!L144,'5thR'!L144,'6thR'!L144,'7thR'!L144,'8thR'!L144,'9thR'!L144)</f>
        <v>0</v>
      </c>
      <c r="R144" s="3">
        <f>MIN('1stR'!M144,'2ndR'!M144,'3rdR'!M144,'4thR'!M144,'5thR'!M144,'6thR'!M144,'7thR'!M144,'8thR'!M144,'9thR'!M144)</f>
        <v>0</v>
      </c>
      <c r="S144" s="3">
        <f>MIN('1stR'!N144,'2ndR'!N144,'3rdR'!N144,'4thR'!N144,'5thR'!N144,'6thR'!N144,'7thR'!N144,'8thR'!N144,'9thR'!N144)</f>
        <v>0</v>
      </c>
      <c r="T144" s="3">
        <f>MIN('1stR'!O144,'2ndR'!O144,'3rdR'!O144,'4thR'!O144,'5thR'!O144,'6thR'!O144,'7thR'!O144,'8thR'!O144,'9thR'!O144)</f>
        <v>0</v>
      </c>
      <c r="U144" s="3">
        <f>MIN('1stR'!P144,'2ndR'!P144,'3rdR'!P144,'4thR'!P144,'5thR'!P144,'6thR'!P144,'7thR'!P144,'8thR'!P144,'9thR'!P144)</f>
        <v>0</v>
      </c>
      <c r="V144" s="3">
        <f>MIN('1stR'!Q144,'2ndR'!Q144,'3rdR'!Q144,'4thR'!Q144,'5thR'!Q144,'6thR'!Q144,'7thR'!Q144,'8thR'!Q144,'9thR'!Q144)</f>
        <v>0</v>
      </c>
      <c r="W144" s="3">
        <f>MIN('1stR'!R144,'2ndR'!R144,'3rdR'!R144,'4thR'!R144,'5thR'!R144,'6thR'!R144,'7thR'!R144,'8thR'!R144,'9thR'!R144)</f>
        <v>0</v>
      </c>
      <c r="X144" s="3">
        <f>MIN('1stR'!S144,'2ndR'!S144,'3rdR'!S144,'4thR'!S144,'5thR'!S144,'6thR'!S144,'7thR'!S144,'8thR'!S144,'9thR'!S144)</f>
        <v>0</v>
      </c>
      <c r="Y144" s="3">
        <f>MIN('1stR'!T144,'2ndR'!T144,'3rdR'!T144,'4thR'!T144,'5thR'!T144,'6thR'!T144,'7thR'!T144,'8thR'!T144,'9thR'!T144)</f>
        <v>0</v>
      </c>
      <c r="Z144" s="11">
        <f t="shared" si="26"/>
        <v>200</v>
      </c>
      <c r="AA144" s="11">
        <f t="shared" si="27"/>
        <v>200.0000144</v>
      </c>
      <c r="AB144" s="11">
        <f>'9thR'!V144</f>
        <v>-1.5</v>
      </c>
      <c r="AC144" s="12">
        <f t="shared" si="28"/>
        <v>200.75</v>
      </c>
      <c r="AD144" s="12">
        <f t="shared" si="29"/>
        <v>200.7500144</v>
      </c>
    </row>
    <row r="145" spans="1:30" x14ac:dyDescent="0.35">
      <c r="A145" s="21">
        <v>139</v>
      </c>
      <c r="B145" s="17">
        <f t="shared" si="30"/>
        <v>139</v>
      </c>
      <c r="C145" s="17">
        <f t="shared" si="31"/>
        <v>139</v>
      </c>
      <c r="D145" s="9">
        <f t="shared" si="32"/>
        <v>34</v>
      </c>
      <c r="E145" s="9">
        <f t="shared" si="33"/>
        <v>34</v>
      </c>
      <c r="F145" s="4" t="str">
        <f>'9thR'!B145</f>
        <v/>
      </c>
      <c r="G145" s="4">
        <f>'9thR'!AA145</f>
        <v>0</v>
      </c>
      <c r="H145" s="3">
        <f>MIN('1stR'!C145,'2ndR'!C145,'3rdR'!C145,'4thR'!C145,'5thR'!C145,'6thR'!C145,'7thR'!C145,'8thR'!C145,'9thR'!C145)</f>
        <v>0</v>
      </c>
      <c r="I145" s="3">
        <f>MIN('1stR'!D145,'2ndR'!D145,'3rdR'!D145,'4thR'!D145,'5thR'!D145,'6thR'!D145,'7thR'!D145,'8thR'!D145,'9thR'!D145)</f>
        <v>0</v>
      </c>
      <c r="J145" s="3">
        <f>MIN('1stR'!E145,'2ndR'!E145,'3rdR'!E145,'4thR'!E145,'5thR'!E145,'6thR'!E145,'7thR'!E145,'8thR'!E145,'9thR'!E145)</f>
        <v>0</v>
      </c>
      <c r="K145" s="3">
        <f>MIN('1stR'!F145,'2ndR'!F145,'3rdR'!F145,'4thR'!F145,'5thR'!F145,'6thR'!F145,'7thR'!F145,'8thR'!F145,'9thR'!F145)</f>
        <v>0</v>
      </c>
      <c r="L145" s="3">
        <f>MIN('1stR'!G145,'2ndR'!G145,'3rdR'!G145,'4thR'!G145,'5thR'!G145,'6thR'!G145,'7thR'!G145,'8thR'!G145,'9thR'!G145)</f>
        <v>0</v>
      </c>
      <c r="M145" s="3">
        <f>MIN('1stR'!H145,'2ndR'!H145,'3rdR'!H145,'4thR'!H145,'5thR'!H145,'6thR'!H145,'7thR'!H145,'8thR'!H145,'9thR'!H145)</f>
        <v>0</v>
      </c>
      <c r="N145" s="3">
        <f>MIN('1stR'!I145,'2ndR'!I145,'3rdR'!I145,'4thR'!I145,'5thR'!I145,'6thR'!I145,'7thR'!I145,'8thR'!I145,'9thR'!I145)</f>
        <v>0</v>
      </c>
      <c r="O145" s="3">
        <f>MIN('1stR'!J145,'2ndR'!J145,'3rdR'!J145,'4thR'!J145,'5thR'!J145,'6thR'!J145,'7thR'!J145,'8thR'!J145,'9thR'!J145)</f>
        <v>0</v>
      </c>
      <c r="P145" s="3">
        <f>MIN('1stR'!K145,'2ndR'!K145,'3rdR'!K145,'4thR'!K145,'5thR'!K145,'6thR'!K145,'7thR'!K145,'8thR'!K145,'9thR'!K145)</f>
        <v>0</v>
      </c>
      <c r="Q145" s="3">
        <f>MIN('1stR'!L145,'2ndR'!L145,'3rdR'!L145,'4thR'!L145,'5thR'!L145,'6thR'!L145,'7thR'!L145,'8thR'!L145,'9thR'!L145)</f>
        <v>0</v>
      </c>
      <c r="R145" s="3">
        <f>MIN('1stR'!M145,'2ndR'!M145,'3rdR'!M145,'4thR'!M145,'5thR'!M145,'6thR'!M145,'7thR'!M145,'8thR'!M145,'9thR'!M145)</f>
        <v>0</v>
      </c>
      <c r="S145" s="3">
        <f>MIN('1stR'!N145,'2ndR'!N145,'3rdR'!N145,'4thR'!N145,'5thR'!N145,'6thR'!N145,'7thR'!N145,'8thR'!N145,'9thR'!N145)</f>
        <v>0</v>
      </c>
      <c r="T145" s="3">
        <f>MIN('1stR'!O145,'2ndR'!O145,'3rdR'!O145,'4thR'!O145,'5thR'!O145,'6thR'!O145,'7thR'!O145,'8thR'!O145,'9thR'!O145)</f>
        <v>0</v>
      </c>
      <c r="U145" s="3">
        <f>MIN('1stR'!P145,'2ndR'!P145,'3rdR'!P145,'4thR'!P145,'5thR'!P145,'6thR'!P145,'7thR'!P145,'8thR'!P145,'9thR'!P145)</f>
        <v>0</v>
      </c>
      <c r="V145" s="3">
        <f>MIN('1stR'!Q145,'2ndR'!Q145,'3rdR'!Q145,'4thR'!Q145,'5thR'!Q145,'6thR'!Q145,'7thR'!Q145,'8thR'!Q145,'9thR'!Q145)</f>
        <v>0</v>
      </c>
      <c r="W145" s="3">
        <f>MIN('1stR'!R145,'2ndR'!R145,'3rdR'!R145,'4thR'!R145,'5thR'!R145,'6thR'!R145,'7thR'!R145,'8thR'!R145,'9thR'!R145)</f>
        <v>0</v>
      </c>
      <c r="X145" s="3">
        <f>MIN('1stR'!S145,'2ndR'!S145,'3rdR'!S145,'4thR'!S145,'5thR'!S145,'6thR'!S145,'7thR'!S145,'8thR'!S145,'9thR'!S145)</f>
        <v>0</v>
      </c>
      <c r="Y145" s="3">
        <f>MIN('1stR'!T145,'2ndR'!T145,'3rdR'!T145,'4thR'!T145,'5thR'!T145,'6thR'!T145,'7thR'!T145,'8thR'!T145,'9thR'!T145)</f>
        <v>0</v>
      </c>
      <c r="Z145" s="11">
        <f t="shared" si="26"/>
        <v>200</v>
      </c>
      <c r="AA145" s="11">
        <f t="shared" si="27"/>
        <v>200.00001449999999</v>
      </c>
      <c r="AB145" s="11">
        <f>'9thR'!V145</f>
        <v>-1.5</v>
      </c>
      <c r="AC145" s="12">
        <f t="shared" si="28"/>
        <v>200.75</v>
      </c>
      <c r="AD145" s="12">
        <f t="shared" si="29"/>
        <v>200.75001449999999</v>
      </c>
    </row>
    <row r="146" spans="1:30" x14ac:dyDescent="0.35">
      <c r="A146" s="21">
        <v>140</v>
      </c>
      <c r="B146" s="17">
        <f t="shared" si="30"/>
        <v>140</v>
      </c>
      <c r="C146" s="17">
        <f t="shared" si="31"/>
        <v>140</v>
      </c>
      <c r="D146" s="9">
        <f t="shared" si="32"/>
        <v>34</v>
      </c>
      <c r="E146" s="9">
        <f t="shared" si="33"/>
        <v>34</v>
      </c>
      <c r="F146" s="4" t="str">
        <f>'9thR'!B146</f>
        <v/>
      </c>
      <c r="G146" s="4">
        <f>'9thR'!AA146</f>
        <v>0</v>
      </c>
      <c r="H146" s="3">
        <f>MIN('1stR'!C146,'2ndR'!C146,'3rdR'!C146,'4thR'!C146,'5thR'!C146,'6thR'!C146,'7thR'!C146,'8thR'!C146,'9thR'!C146)</f>
        <v>0</v>
      </c>
      <c r="I146" s="3">
        <f>MIN('1stR'!D146,'2ndR'!D146,'3rdR'!D146,'4thR'!D146,'5thR'!D146,'6thR'!D146,'7thR'!D146,'8thR'!D146,'9thR'!D146)</f>
        <v>0</v>
      </c>
      <c r="J146" s="3">
        <f>MIN('1stR'!E146,'2ndR'!E146,'3rdR'!E146,'4thR'!E146,'5thR'!E146,'6thR'!E146,'7thR'!E146,'8thR'!E146,'9thR'!E146)</f>
        <v>0</v>
      </c>
      <c r="K146" s="3">
        <f>MIN('1stR'!F146,'2ndR'!F146,'3rdR'!F146,'4thR'!F146,'5thR'!F146,'6thR'!F146,'7thR'!F146,'8thR'!F146,'9thR'!F146)</f>
        <v>0</v>
      </c>
      <c r="L146" s="3">
        <f>MIN('1stR'!G146,'2ndR'!G146,'3rdR'!G146,'4thR'!G146,'5thR'!G146,'6thR'!G146,'7thR'!G146,'8thR'!G146,'9thR'!G146)</f>
        <v>0</v>
      </c>
      <c r="M146" s="3">
        <f>MIN('1stR'!H146,'2ndR'!H146,'3rdR'!H146,'4thR'!H146,'5thR'!H146,'6thR'!H146,'7thR'!H146,'8thR'!H146,'9thR'!H146)</f>
        <v>0</v>
      </c>
      <c r="N146" s="3">
        <f>MIN('1stR'!I146,'2ndR'!I146,'3rdR'!I146,'4thR'!I146,'5thR'!I146,'6thR'!I146,'7thR'!I146,'8thR'!I146,'9thR'!I146)</f>
        <v>0</v>
      </c>
      <c r="O146" s="3">
        <f>MIN('1stR'!J146,'2ndR'!J146,'3rdR'!J146,'4thR'!J146,'5thR'!J146,'6thR'!J146,'7thR'!J146,'8thR'!J146,'9thR'!J146)</f>
        <v>0</v>
      </c>
      <c r="P146" s="3">
        <f>MIN('1stR'!K146,'2ndR'!K146,'3rdR'!K146,'4thR'!K146,'5thR'!K146,'6thR'!K146,'7thR'!K146,'8thR'!K146,'9thR'!K146)</f>
        <v>0</v>
      </c>
      <c r="Q146" s="3">
        <f>MIN('1stR'!L146,'2ndR'!L146,'3rdR'!L146,'4thR'!L146,'5thR'!L146,'6thR'!L146,'7thR'!L146,'8thR'!L146,'9thR'!L146)</f>
        <v>0</v>
      </c>
      <c r="R146" s="3">
        <f>MIN('1stR'!M146,'2ndR'!M146,'3rdR'!M146,'4thR'!M146,'5thR'!M146,'6thR'!M146,'7thR'!M146,'8thR'!M146,'9thR'!M146)</f>
        <v>0</v>
      </c>
      <c r="S146" s="3">
        <f>MIN('1stR'!N146,'2ndR'!N146,'3rdR'!N146,'4thR'!N146,'5thR'!N146,'6thR'!N146,'7thR'!N146,'8thR'!N146,'9thR'!N146)</f>
        <v>0</v>
      </c>
      <c r="T146" s="3">
        <f>MIN('1stR'!O146,'2ndR'!O146,'3rdR'!O146,'4thR'!O146,'5thR'!O146,'6thR'!O146,'7thR'!O146,'8thR'!O146,'9thR'!O146)</f>
        <v>0</v>
      </c>
      <c r="U146" s="3">
        <f>MIN('1stR'!P146,'2ndR'!P146,'3rdR'!P146,'4thR'!P146,'5thR'!P146,'6thR'!P146,'7thR'!P146,'8thR'!P146,'9thR'!P146)</f>
        <v>0</v>
      </c>
      <c r="V146" s="3">
        <f>MIN('1stR'!Q146,'2ndR'!Q146,'3rdR'!Q146,'4thR'!Q146,'5thR'!Q146,'6thR'!Q146,'7thR'!Q146,'8thR'!Q146,'9thR'!Q146)</f>
        <v>0</v>
      </c>
      <c r="W146" s="3">
        <f>MIN('1stR'!R146,'2ndR'!R146,'3rdR'!R146,'4thR'!R146,'5thR'!R146,'6thR'!R146,'7thR'!R146,'8thR'!R146,'9thR'!R146)</f>
        <v>0</v>
      </c>
      <c r="X146" s="3">
        <f>MIN('1stR'!S146,'2ndR'!S146,'3rdR'!S146,'4thR'!S146,'5thR'!S146,'6thR'!S146,'7thR'!S146,'8thR'!S146,'9thR'!S146)</f>
        <v>0</v>
      </c>
      <c r="Y146" s="3">
        <f>MIN('1stR'!T146,'2ndR'!T146,'3rdR'!T146,'4thR'!T146,'5thR'!T146,'6thR'!T146,'7thR'!T146,'8thR'!T146,'9thR'!T146)</f>
        <v>0</v>
      </c>
      <c r="Z146" s="11">
        <f t="shared" si="26"/>
        <v>200</v>
      </c>
      <c r="AA146" s="11">
        <f t="shared" si="27"/>
        <v>200.00001459999999</v>
      </c>
      <c r="AB146" s="11">
        <f>'9thR'!V146</f>
        <v>-1.5</v>
      </c>
      <c r="AC146" s="12">
        <f t="shared" si="28"/>
        <v>200.75</v>
      </c>
      <c r="AD146" s="12">
        <f t="shared" si="29"/>
        <v>200.75001459999999</v>
      </c>
    </row>
    <row r="147" spans="1:30" ht="15.5" x14ac:dyDescent="0.35">
      <c r="F147" s="98" t="s">
        <v>7</v>
      </c>
      <c r="G147" s="99"/>
      <c r="H147" s="6">
        <v>4</v>
      </c>
      <c r="I147" s="6">
        <v>3</v>
      </c>
      <c r="J147" s="6">
        <v>3</v>
      </c>
      <c r="K147" s="6">
        <v>4</v>
      </c>
      <c r="L147" s="6">
        <v>4</v>
      </c>
      <c r="M147" s="6">
        <v>4</v>
      </c>
      <c r="N147" s="6">
        <v>3</v>
      </c>
      <c r="O147" s="6">
        <v>4</v>
      </c>
      <c r="P147" s="6">
        <v>3</v>
      </c>
      <c r="Q147" s="6">
        <v>4</v>
      </c>
      <c r="R147" s="6">
        <v>3</v>
      </c>
      <c r="S147" s="6">
        <v>3</v>
      </c>
      <c r="T147" s="6">
        <v>4</v>
      </c>
      <c r="U147" s="6">
        <v>4</v>
      </c>
      <c r="V147" s="6">
        <v>4</v>
      </c>
      <c r="W147" s="6">
        <v>3</v>
      </c>
      <c r="X147" s="6">
        <v>4</v>
      </c>
      <c r="Y147" s="6">
        <v>3</v>
      </c>
      <c r="Z147" s="7">
        <f>SUM(H147:Y147)</f>
        <v>64</v>
      </c>
    </row>
  </sheetData>
  <sheetProtection algorithmName="SHA-512" hashValue="pAlh1J7GicY5in30SXs8tJAzMh4EisxJQuqgxeQ867PGqsVmg8VmWfouhx5GUrIh4fSDh6tRHqXzaSEAU30f4A==" saltValue="nrJ/UTFnSNzA+14syM0Fjw==" spinCount="100000" sheet="1" objects="1" scenarios="1"/>
  <mergeCells count="31">
    <mergeCell ref="H2:Y2"/>
    <mergeCell ref="F5:F6"/>
    <mergeCell ref="H5:H6"/>
    <mergeCell ref="Y5:Y6"/>
    <mergeCell ref="X5:X6"/>
    <mergeCell ref="W5:W6"/>
    <mergeCell ref="V5:V6"/>
    <mergeCell ref="U5:U6"/>
    <mergeCell ref="F147:G147"/>
    <mergeCell ref="H4:Y4"/>
    <mergeCell ref="K5:K6"/>
    <mergeCell ref="J5:J6"/>
    <mergeCell ref="I5:I6"/>
    <mergeCell ref="Q5:Q6"/>
    <mergeCell ref="P5:P6"/>
    <mergeCell ref="O5:O6"/>
    <mergeCell ref="S5:S6"/>
    <mergeCell ref="L5:L6"/>
    <mergeCell ref="AD5:AD6"/>
    <mergeCell ref="Z5:Z6"/>
    <mergeCell ref="AC5:AC6"/>
    <mergeCell ref="AB5:AB6"/>
    <mergeCell ref="N5:N6"/>
    <mergeCell ref="T5:T6"/>
    <mergeCell ref="AA5:AA6"/>
    <mergeCell ref="B5:B6"/>
    <mergeCell ref="C5:C6"/>
    <mergeCell ref="D5:D6"/>
    <mergeCell ref="R5:R6"/>
    <mergeCell ref="G5:G6"/>
    <mergeCell ref="M5:M6"/>
  </mergeCells>
  <conditionalFormatting sqref="Z7:Z76 AC7:AC76 AC126 Z126 Z147:Z176 AC147:AC176 F7:G176">
    <cfRule type="cellIs" dxfId="645" priority="551" operator="equal">
      <formula>0</formula>
    </cfRule>
  </conditionalFormatting>
  <conditionalFormatting sqref="G7:G176">
    <cfRule type="dataBar" priority="637">
      <dataBar>
        <cfvo type="num" val="0"/>
        <cfvo type="max"/>
        <color theme="6" tint="-0.249977111117893"/>
      </dataBar>
      <extLst>
        <ext xmlns:x14="http://schemas.microsoft.com/office/spreadsheetml/2009/9/main" uri="{B025F937-C7B1-47D3-B67F-A62EFF666E3E}">
          <x14:id>{4FF1C77B-781C-4003-B980-AF653697C9C7}</x14:id>
        </ext>
      </extLst>
    </cfRule>
  </conditionalFormatting>
  <conditionalFormatting sqref="AB7:AB146">
    <cfRule type="cellIs" dxfId="644" priority="472" operator="equal">
      <formula>0</formula>
    </cfRule>
  </conditionalFormatting>
  <conditionalFormatting sqref="AA7:AA76 AA126">
    <cfRule type="cellIs" dxfId="643" priority="453" operator="equal">
      <formula>0</formula>
    </cfRule>
  </conditionalFormatting>
  <conditionalFormatting sqref="AD7:AD76 AD126">
    <cfRule type="cellIs" dxfId="642" priority="452" operator="equal">
      <formula>0</formula>
    </cfRule>
  </conditionalFormatting>
  <conditionalFormatting sqref="Z7:Z76 AC7:AC76 AC126 Z126">
    <cfRule type="cellIs" dxfId="641" priority="451" operator="equal">
      <formula>200</formula>
    </cfRule>
  </conditionalFormatting>
  <conditionalFormatting sqref="Z77:Z125 AC77:AC125">
    <cfRule type="cellIs" dxfId="640" priority="443" operator="equal">
      <formula>0</formula>
    </cfRule>
  </conditionalFormatting>
  <conditionalFormatting sqref="AA77:AA125">
    <cfRule type="cellIs" dxfId="639" priority="424" operator="equal">
      <formula>0</formula>
    </cfRule>
  </conditionalFormatting>
  <conditionalFormatting sqref="AD77:AD125">
    <cfRule type="cellIs" dxfId="638" priority="423" operator="equal">
      <formula>0</formula>
    </cfRule>
  </conditionalFormatting>
  <conditionalFormatting sqref="Z77:Z125 AC77:AC125">
    <cfRule type="cellIs" dxfId="637" priority="422" operator="equal">
      <formula>200</formula>
    </cfRule>
  </conditionalFormatting>
  <conditionalFormatting sqref="H7:Y146">
    <cfRule type="cellIs" dxfId="636" priority="370" operator="equal">
      <formula>0</formula>
    </cfRule>
    <cfRule type="cellIs" dxfId="635" priority="371" operator="greaterThan">
      <formula>5</formula>
    </cfRule>
    <cfRule type="cellIs" dxfId="634" priority="372" operator="equal">
      <formula>5</formula>
    </cfRule>
    <cfRule type="cellIs" dxfId="633" priority="373" operator="equal">
      <formula>3</formula>
    </cfRule>
    <cfRule type="cellIs" dxfId="632" priority="374" operator="equal">
      <formula>2</formula>
    </cfRule>
    <cfRule type="containsBlanks" dxfId="631" priority="375">
      <formula>LEN(TRIM(H7))=0</formula>
    </cfRule>
    <cfRule type="cellIs" dxfId="630" priority="380" operator="equal">
      <formula>1</formula>
    </cfRule>
  </conditionalFormatting>
  <conditionalFormatting sqref="Z127:Z145 AC127:AC145">
    <cfRule type="cellIs" dxfId="629" priority="88" operator="equal">
      <formula>0</formula>
    </cfRule>
  </conditionalFormatting>
  <conditionalFormatting sqref="AD127:AD145">
    <cfRule type="cellIs" dxfId="628" priority="86" operator="equal">
      <formula>0</formula>
    </cfRule>
  </conditionalFormatting>
  <conditionalFormatting sqref="Z127:Z145 AC127:AC145">
    <cfRule type="cellIs" dxfId="627" priority="85" operator="equal">
      <formula>200</formula>
    </cfRule>
  </conditionalFormatting>
  <conditionalFormatting sqref="AC146 Z146">
    <cfRule type="cellIs" dxfId="626" priority="93" operator="equal">
      <formula>0</formula>
    </cfRule>
  </conditionalFormatting>
  <conditionalFormatting sqref="AA146">
    <cfRule type="cellIs" dxfId="625" priority="91" operator="equal">
      <formula>0</formula>
    </cfRule>
  </conditionalFormatting>
  <conditionalFormatting sqref="AD146">
    <cfRule type="cellIs" dxfId="624" priority="90" operator="equal">
      <formula>0</formula>
    </cfRule>
  </conditionalFormatting>
  <conditionalFormatting sqref="AC146 Z146">
    <cfRule type="cellIs" dxfId="623" priority="89" operator="equal">
      <formula>200</formula>
    </cfRule>
  </conditionalFormatting>
  <conditionalFormatting sqref="AA127:AA145">
    <cfRule type="cellIs" dxfId="622" priority="87" operator="equal">
      <formula>0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4FF1C77B-781C-4003-B980-AF653697C9C7}">
            <x14:dataBar minLength="0" maxLength="100" negativeBarColorSameAsPositive="1" axisPosition="none">
              <x14:cfvo type="num">
                <xm:f>0</xm:f>
              </x14:cfvo>
              <x14:cfvo type="max"/>
            </x14:dataBar>
          </x14:cfRule>
          <xm:sqref>G7:G176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AJ147"/>
  <sheetViews>
    <sheetView showGridLines="0" showRowColHeaders="0" zoomScale="90" zoomScaleNormal="90" workbookViewId="0">
      <pane ySplit="6" topLeftCell="A7" activePane="bottomLeft" state="frozen"/>
      <selection pane="bottomLeft" activeCell="B4" sqref="B4"/>
    </sheetView>
  </sheetViews>
  <sheetFormatPr defaultRowHeight="14.5" x14ac:dyDescent="0.35"/>
  <cols>
    <col min="1" max="1" width="5.453125" style="19" customWidth="1"/>
    <col min="2" max="2" width="37" bestFit="1" customWidth="1"/>
    <col min="3" max="20" width="6.7265625" customWidth="1"/>
    <col min="21" max="21" width="7.7265625" style="1" customWidth="1"/>
    <col min="22" max="22" width="6.7265625" style="68" customWidth="1"/>
    <col min="23" max="23" width="3.1796875" style="1" customWidth="1"/>
    <col min="24" max="24" width="6.7265625" style="1" customWidth="1"/>
    <col min="25" max="25" width="3.1796875" style="1" customWidth="1"/>
    <col min="26" max="26" width="6.7265625" style="1" customWidth="1"/>
    <col min="27" max="27" width="8.1796875" style="28" hidden="1" customWidth="1"/>
    <col min="28" max="28" width="8.453125" style="28" hidden="1" customWidth="1"/>
    <col min="29" max="29" width="7.7265625" style="28" hidden="1" customWidth="1"/>
    <col min="30" max="30" width="9.1796875" style="28" hidden="1" customWidth="1"/>
    <col min="31" max="36" width="9.1796875" style="28"/>
  </cols>
  <sheetData>
    <row r="1" spans="1:35" ht="15" thickBot="1" x14ac:dyDescent="0.4">
      <c r="U1" s="41"/>
      <c r="V1" s="71"/>
      <c r="W1" s="41"/>
      <c r="X1" s="41"/>
      <c r="Y1" s="41"/>
      <c r="Z1" s="41"/>
      <c r="AA1" s="60"/>
      <c r="AB1" s="60"/>
      <c r="AC1" s="60"/>
      <c r="AD1" s="60"/>
      <c r="AE1" s="60"/>
      <c r="AF1" s="60"/>
      <c r="AG1" s="60"/>
      <c r="AH1" s="60"/>
      <c r="AI1" s="60"/>
    </row>
    <row r="2" spans="1:35" ht="33.5" thickBot="1" x14ac:dyDescent="0.95">
      <c r="C2" s="131" t="str">
        <f>score!H2</f>
        <v>Barovška liga - pari 2022 - Golf klub Kranjska Gora</v>
      </c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3"/>
      <c r="U2" s="41"/>
      <c r="V2" s="71"/>
      <c r="W2" s="41"/>
      <c r="X2" s="41"/>
      <c r="Y2" s="41"/>
      <c r="Z2" s="41"/>
      <c r="AA2" s="60" t="s">
        <v>34</v>
      </c>
      <c r="AB2" s="60">
        <v>119</v>
      </c>
      <c r="AC2" s="60">
        <v>61.5</v>
      </c>
      <c r="AD2" s="60">
        <v>64</v>
      </c>
      <c r="AE2" s="60"/>
      <c r="AF2" s="60"/>
      <c r="AG2" s="60"/>
      <c r="AH2" s="60"/>
      <c r="AI2" s="60"/>
    </row>
    <row r="3" spans="1:35" ht="7.5" customHeight="1" x14ac:dyDescent="0.35">
      <c r="U3" s="41"/>
      <c r="V3" s="71"/>
      <c r="W3" s="41"/>
      <c r="X3" s="41"/>
      <c r="Y3" s="41"/>
      <c r="Z3" s="41"/>
      <c r="AA3" s="60"/>
      <c r="AB3" s="60"/>
      <c r="AC3" s="60"/>
      <c r="AD3" s="60"/>
      <c r="AE3" s="60"/>
      <c r="AF3" s="60"/>
      <c r="AG3" s="60"/>
      <c r="AH3" s="60"/>
      <c r="AI3" s="60"/>
    </row>
    <row r="4" spans="1:35" ht="21.75" customHeight="1" x14ac:dyDescent="0.5">
      <c r="B4" s="2" t="s">
        <v>38</v>
      </c>
      <c r="C4" s="107" t="s">
        <v>31</v>
      </c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72" t="s">
        <v>25</v>
      </c>
      <c r="V4" s="71"/>
      <c r="W4" s="41"/>
      <c r="X4" s="41"/>
      <c r="Y4" s="41"/>
      <c r="Z4" s="41"/>
      <c r="AA4" s="60" t="s">
        <v>35</v>
      </c>
      <c r="AB4" s="60">
        <v>118</v>
      </c>
      <c r="AC4" s="60">
        <v>60.8</v>
      </c>
      <c r="AD4" s="60">
        <v>64</v>
      </c>
      <c r="AE4" s="60"/>
      <c r="AF4" s="60"/>
      <c r="AG4" s="60"/>
      <c r="AH4" s="60"/>
      <c r="AI4" s="60"/>
    </row>
    <row r="5" spans="1:35" ht="15" customHeight="1" x14ac:dyDescent="0.35">
      <c r="B5" s="129" t="s">
        <v>30</v>
      </c>
      <c r="C5" s="126">
        <v>1</v>
      </c>
      <c r="D5" s="126">
        <v>2</v>
      </c>
      <c r="E5" s="126">
        <v>3</v>
      </c>
      <c r="F5" s="126">
        <v>4</v>
      </c>
      <c r="G5" s="126">
        <v>5</v>
      </c>
      <c r="H5" s="126">
        <v>6</v>
      </c>
      <c r="I5" s="126">
        <v>7</v>
      </c>
      <c r="J5" s="126">
        <v>8</v>
      </c>
      <c r="K5" s="126">
        <v>9</v>
      </c>
      <c r="L5" s="126">
        <v>10</v>
      </c>
      <c r="M5" s="125">
        <v>11</v>
      </c>
      <c r="N5" s="125">
        <v>12</v>
      </c>
      <c r="O5" s="125">
        <v>13</v>
      </c>
      <c r="P5" s="125">
        <v>14</v>
      </c>
      <c r="Q5" s="125">
        <v>15</v>
      </c>
      <c r="R5" s="125">
        <v>16</v>
      </c>
      <c r="S5" s="125">
        <v>17</v>
      </c>
      <c r="T5" s="125">
        <v>18</v>
      </c>
      <c r="U5" s="127" t="s">
        <v>32</v>
      </c>
      <c r="V5" s="134" t="s">
        <v>2</v>
      </c>
      <c r="W5" s="73" t="s">
        <v>36</v>
      </c>
      <c r="X5" s="127" t="s">
        <v>28</v>
      </c>
      <c r="Y5" s="73" t="s">
        <v>36</v>
      </c>
      <c r="Z5" s="127" t="s">
        <v>29</v>
      </c>
      <c r="AA5" s="74" t="s">
        <v>10</v>
      </c>
      <c r="AB5" s="60" t="s">
        <v>33</v>
      </c>
      <c r="AC5" s="60" t="s">
        <v>33</v>
      </c>
      <c r="AD5" s="60"/>
      <c r="AE5" s="60"/>
      <c r="AF5" s="60"/>
      <c r="AG5" s="60"/>
      <c r="AH5" s="60"/>
      <c r="AI5" s="60"/>
    </row>
    <row r="6" spans="1:35" ht="15" customHeight="1" x14ac:dyDescent="0.35">
      <c r="A6" s="19" t="s">
        <v>9</v>
      </c>
      <c r="B6" s="129"/>
      <c r="C6" s="130"/>
      <c r="D6" s="130"/>
      <c r="E6" s="130"/>
      <c r="F6" s="130"/>
      <c r="G6" s="130"/>
      <c r="H6" s="130"/>
      <c r="I6" s="130"/>
      <c r="J6" s="130"/>
      <c r="K6" s="130"/>
      <c r="L6" s="130"/>
      <c r="M6" s="126"/>
      <c r="N6" s="126"/>
      <c r="O6" s="126"/>
      <c r="P6" s="126"/>
      <c r="Q6" s="126"/>
      <c r="R6" s="126"/>
      <c r="S6" s="126"/>
      <c r="T6" s="126"/>
      <c r="U6" s="128"/>
      <c r="V6" s="135"/>
      <c r="W6" s="43" t="s">
        <v>37</v>
      </c>
      <c r="X6" s="128"/>
      <c r="Y6" s="43" t="s">
        <v>37</v>
      </c>
      <c r="Z6" s="128"/>
      <c r="AA6" s="74"/>
      <c r="AB6" s="60" t="s">
        <v>28</v>
      </c>
      <c r="AC6" s="60" t="s">
        <v>29</v>
      </c>
      <c r="AD6" s="60"/>
      <c r="AE6" s="60"/>
      <c r="AF6" s="60"/>
      <c r="AG6" s="60"/>
      <c r="AH6" s="60"/>
      <c r="AI6" s="60"/>
    </row>
    <row r="7" spans="1:35" x14ac:dyDescent="0.35">
      <c r="A7" s="19">
        <v>1</v>
      </c>
      <c r="B7" s="4" t="s">
        <v>40</v>
      </c>
      <c r="C7" s="3">
        <v>4</v>
      </c>
      <c r="D7" s="3">
        <v>4</v>
      </c>
      <c r="E7" s="3">
        <v>3</v>
      </c>
      <c r="F7" s="3">
        <v>4</v>
      </c>
      <c r="G7" s="3">
        <v>5</v>
      </c>
      <c r="H7" s="3">
        <v>5</v>
      </c>
      <c r="I7" s="3">
        <v>4</v>
      </c>
      <c r="J7" s="3">
        <v>4</v>
      </c>
      <c r="K7" s="3">
        <v>3</v>
      </c>
      <c r="L7" s="3">
        <v>4</v>
      </c>
      <c r="M7" s="3">
        <v>3</v>
      </c>
      <c r="N7" s="3">
        <v>4</v>
      </c>
      <c r="O7" s="3">
        <v>3</v>
      </c>
      <c r="P7" s="3">
        <v>5</v>
      </c>
      <c r="Q7" s="3">
        <v>4</v>
      </c>
      <c r="R7" s="3">
        <v>3</v>
      </c>
      <c r="S7" s="3">
        <v>9</v>
      </c>
      <c r="T7" s="3">
        <v>9</v>
      </c>
      <c r="U7" s="10">
        <f t="shared" ref="U7:U30" si="0">SUM(C7:T7)</f>
        <v>80</v>
      </c>
      <c r="V7" s="48">
        <f t="shared" ref="V7:V30" si="1">ROUND(0.35*MIN(AB7,AC7)+0.15*MAX(AB7,AC7),1)</f>
        <v>6.2</v>
      </c>
      <c r="W7" s="10" t="s">
        <v>36</v>
      </c>
      <c r="X7" s="10">
        <v>14.6</v>
      </c>
      <c r="Y7" s="10" t="s">
        <v>37</v>
      </c>
      <c r="Z7" s="10">
        <v>14.7</v>
      </c>
      <c r="AA7" s="60">
        <f t="shared" ref="AA7:AA30" si="2">IF(B7&lt;&gt;"",1,0)</f>
        <v>1</v>
      </c>
      <c r="AB7" s="70">
        <f t="shared" ref="AB7:AB30" si="3">ROUND(IF(W7="m",(X7*$AB$4/113+$AC$4-$AD$4),(X7*$AB$2/113+$AC$2-$AD$2)),0)</f>
        <v>13</v>
      </c>
      <c r="AC7" s="70">
        <f t="shared" ref="AC7:AC30" si="4">ROUND(IF(Y7="m",(Z7*$AB$4/113+$AC$4-$AD$4),(Z7*$AB$2/113+$AC$2-$AD$2)),0)</f>
        <v>12</v>
      </c>
      <c r="AD7" s="60"/>
      <c r="AE7" s="60"/>
      <c r="AF7" s="60"/>
      <c r="AG7" s="60"/>
      <c r="AH7" s="60"/>
      <c r="AI7" s="60"/>
    </row>
    <row r="8" spans="1:35" x14ac:dyDescent="0.35">
      <c r="A8" s="19">
        <v>2</v>
      </c>
      <c r="B8" s="4" t="s">
        <v>41</v>
      </c>
      <c r="C8" s="3">
        <v>4</v>
      </c>
      <c r="D8" s="3">
        <v>3</v>
      </c>
      <c r="E8" s="3">
        <v>4</v>
      </c>
      <c r="F8" s="3">
        <v>4</v>
      </c>
      <c r="G8" s="3">
        <v>5</v>
      </c>
      <c r="H8" s="3">
        <v>4</v>
      </c>
      <c r="I8" s="3">
        <v>4</v>
      </c>
      <c r="J8" s="3">
        <v>3</v>
      </c>
      <c r="K8" s="3">
        <v>3</v>
      </c>
      <c r="L8" s="3">
        <v>4</v>
      </c>
      <c r="M8" s="3">
        <v>3</v>
      </c>
      <c r="N8" s="3">
        <v>3</v>
      </c>
      <c r="O8" s="3">
        <v>4</v>
      </c>
      <c r="P8" s="3">
        <v>5</v>
      </c>
      <c r="Q8" s="3">
        <v>4</v>
      </c>
      <c r="R8" s="3">
        <v>4</v>
      </c>
      <c r="S8" s="3">
        <v>4</v>
      </c>
      <c r="T8" s="3">
        <v>3</v>
      </c>
      <c r="U8" s="10">
        <f t="shared" si="0"/>
        <v>68</v>
      </c>
      <c r="V8" s="48">
        <f t="shared" si="1"/>
        <v>6.8</v>
      </c>
      <c r="W8" s="10" t="s">
        <v>36</v>
      </c>
      <c r="X8" s="10">
        <v>24.9</v>
      </c>
      <c r="Y8" s="10" t="s">
        <v>37</v>
      </c>
      <c r="Z8" s="10">
        <v>11.6</v>
      </c>
      <c r="AA8" s="60">
        <f t="shared" si="2"/>
        <v>1</v>
      </c>
      <c r="AB8" s="70">
        <f t="shared" si="3"/>
        <v>24</v>
      </c>
      <c r="AC8" s="70">
        <f t="shared" si="4"/>
        <v>9</v>
      </c>
      <c r="AD8" s="60"/>
      <c r="AE8" s="60"/>
      <c r="AF8" s="60"/>
      <c r="AG8" s="60"/>
      <c r="AH8" s="60"/>
      <c r="AI8" s="60"/>
    </row>
    <row r="9" spans="1:35" x14ac:dyDescent="0.35">
      <c r="A9" s="19">
        <v>3</v>
      </c>
      <c r="B9" s="4" t="s">
        <v>42</v>
      </c>
      <c r="C9" s="3">
        <v>4</v>
      </c>
      <c r="D9" s="3">
        <v>3</v>
      </c>
      <c r="E9" s="3">
        <v>3</v>
      </c>
      <c r="F9" s="3">
        <v>4</v>
      </c>
      <c r="G9" s="3">
        <v>3</v>
      </c>
      <c r="H9" s="3">
        <v>4</v>
      </c>
      <c r="I9" s="3">
        <v>3</v>
      </c>
      <c r="J9" s="3">
        <v>4</v>
      </c>
      <c r="K9" s="3">
        <v>3</v>
      </c>
      <c r="L9" s="3">
        <v>6</v>
      </c>
      <c r="M9" s="3">
        <v>3</v>
      </c>
      <c r="N9" s="3">
        <v>3</v>
      </c>
      <c r="O9" s="3">
        <v>4</v>
      </c>
      <c r="P9" s="3">
        <v>4</v>
      </c>
      <c r="Q9" s="3">
        <v>4</v>
      </c>
      <c r="R9" s="3">
        <v>4</v>
      </c>
      <c r="S9" s="3">
        <v>5</v>
      </c>
      <c r="T9" s="3">
        <v>3</v>
      </c>
      <c r="U9" s="10">
        <f t="shared" si="0"/>
        <v>67</v>
      </c>
      <c r="V9" s="48">
        <f t="shared" si="1"/>
        <v>9</v>
      </c>
      <c r="W9" s="10" t="s">
        <v>36</v>
      </c>
      <c r="X9" s="10">
        <v>33</v>
      </c>
      <c r="Y9" s="10" t="s">
        <v>37</v>
      </c>
      <c r="Z9" s="10">
        <v>15</v>
      </c>
      <c r="AA9" s="60">
        <f t="shared" si="2"/>
        <v>1</v>
      </c>
      <c r="AB9" s="60">
        <f t="shared" si="3"/>
        <v>32</v>
      </c>
      <c r="AC9" s="60">
        <f t="shared" si="4"/>
        <v>12</v>
      </c>
      <c r="AD9" s="60"/>
      <c r="AE9" s="60"/>
      <c r="AF9" s="60"/>
      <c r="AG9" s="60"/>
      <c r="AH9" s="60"/>
      <c r="AI9" s="60"/>
    </row>
    <row r="10" spans="1:35" x14ac:dyDescent="0.35">
      <c r="A10" s="19">
        <v>4</v>
      </c>
      <c r="B10" s="4" t="s">
        <v>43</v>
      </c>
      <c r="C10" s="3">
        <v>4</v>
      </c>
      <c r="D10" s="3">
        <v>3</v>
      </c>
      <c r="E10" s="3">
        <v>3</v>
      </c>
      <c r="F10" s="3">
        <v>4</v>
      </c>
      <c r="G10" s="3">
        <v>5</v>
      </c>
      <c r="H10" s="3">
        <v>4</v>
      </c>
      <c r="I10" s="3">
        <v>3</v>
      </c>
      <c r="J10" s="3">
        <v>5</v>
      </c>
      <c r="K10" s="3">
        <v>3</v>
      </c>
      <c r="L10" s="3">
        <v>5</v>
      </c>
      <c r="M10" s="3">
        <v>3</v>
      </c>
      <c r="N10" s="3">
        <v>4</v>
      </c>
      <c r="O10" s="3">
        <v>3</v>
      </c>
      <c r="P10" s="3">
        <v>5</v>
      </c>
      <c r="Q10" s="3">
        <v>5</v>
      </c>
      <c r="R10" s="3">
        <v>4</v>
      </c>
      <c r="S10" s="3">
        <v>3</v>
      </c>
      <c r="T10" s="3">
        <v>3</v>
      </c>
      <c r="U10" s="10">
        <f t="shared" si="0"/>
        <v>69</v>
      </c>
      <c r="V10" s="48">
        <f t="shared" si="1"/>
        <v>13</v>
      </c>
      <c r="W10" s="10" t="s">
        <v>36</v>
      </c>
      <c r="X10" s="10">
        <v>53.5</v>
      </c>
      <c r="Y10" s="10" t="s">
        <v>37</v>
      </c>
      <c r="Z10" s="10">
        <v>16.899999999999999</v>
      </c>
      <c r="AA10" s="60">
        <f t="shared" si="2"/>
        <v>1</v>
      </c>
      <c r="AB10" s="70">
        <f t="shared" si="3"/>
        <v>54</v>
      </c>
      <c r="AC10" s="70">
        <f t="shared" si="4"/>
        <v>14</v>
      </c>
      <c r="AD10" s="60"/>
      <c r="AE10" s="60"/>
      <c r="AF10" s="60"/>
      <c r="AG10" s="60"/>
      <c r="AH10" s="60"/>
      <c r="AI10" s="60"/>
    </row>
    <row r="11" spans="1:35" x14ac:dyDescent="0.35">
      <c r="A11" s="19">
        <v>5</v>
      </c>
      <c r="B11" s="4" t="s">
        <v>44</v>
      </c>
      <c r="C11" s="3">
        <v>6</v>
      </c>
      <c r="D11" s="3">
        <v>2</v>
      </c>
      <c r="E11" s="3">
        <v>4</v>
      </c>
      <c r="F11" s="3">
        <v>5</v>
      </c>
      <c r="G11" s="3">
        <v>5</v>
      </c>
      <c r="H11" s="3">
        <v>4</v>
      </c>
      <c r="I11" s="3">
        <v>3</v>
      </c>
      <c r="J11" s="3">
        <v>6</v>
      </c>
      <c r="K11" s="3">
        <v>3</v>
      </c>
      <c r="L11" s="3">
        <v>5</v>
      </c>
      <c r="M11" s="3">
        <v>5</v>
      </c>
      <c r="N11" s="3">
        <v>4</v>
      </c>
      <c r="O11" s="3">
        <v>5</v>
      </c>
      <c r="P11" s="3">
        <v>3</v>
      </c>
      <c r="Q11" s="3">
        <v>4</v>
      </c>
      <c r="R11" s="3">
        <v>6</v>
      </c>
      <c r="S11" s="3">
        <v>5</v>
      </c>
      <c r="T11" s="3">
        <v>4</v>
      </c>
      <c r="U11" s="10">
        <f t="shared" si="0"/>
        <v>79</v>
      </c>
      <c r="V11" s="48">
        <f t="shared" si="1"/>
        <v>12</v>
      </c>
      <c r="W11" s="10" t="s">
        <v>36</v>
      </c>
      <c r="X11" s="10">
        <v>23.8</v>
      </c>
      <c r="Y11" s="10" t="s">
        <v>37</v>
      </c>
      <c r="Z11" s="10">
        <v>27.8</v>
      </c>
      <c r="AA11" s="60">
        <f t="shared" si="2"/>
        <v>1</v>
      </c>
      <c r="AB11" s="60">
        <f t="shared" si="3"/>
        <v>23</v>
      </c>
      <c r="AC11" s="60">
        <f t="shared" si="4"/>
        <v>26</v>
      </c>
      <c r="AD11" s="60"/>
      <c r="AE11" s="60"/>
      <c r="AF11" s="60"/>
      <c r="AG11" s="60"/>
      <c r="AH11" s="60"/>
      <c r="AI11" s="60"/>
    </row>
    <row r="12" spans="1:35" x14ac:dyDescent="0.35">
      <c r="A12" s="19">
        <v>6</v>
      </c>
      <c r="B12" s="4" t="s">
        <v>45</v>
      </c>
      <c r="C12" s="3">
        <v>4</v>
      </c>
      <c r="D12" s="3">
        <v>3</v>
      </c>
      <c r="E12" s="3">
        <v>3</v>
      </c>
      <c r="F12" s="3">
        <v>5</v>
      </c>
      <c r="G12" s="3">
        <v>6</v>
      </c>
      <c r="H12" s="3">
        <v>5</v>
      </c>
      <c r="I12" s="3">
        <v>3</v>
      </c>
      <c r="J12" s="3">
        <v>5</v>
      </c>
      <c r="K12" s="3">
        <v>3</v>
      </c>
      <c r="L12" s="3">
        <v>5</v>
      </c>
      <c r="M12" s="3">
        <v>4</v>
      </c>
      <c r="N12" s="3">
        <v>4</v>
      </c>
      <c r="O12" s="3">
        <v>5</v>
      </c>
      <c r="P12" s="3">
        <v>4</v>
      </c>
      <c r="Q12" s="3">
        <v>4</v>
      </c>
      <c r="R12" s="3">
        <v>4</v>
      </c>
      <c r="S12" s="3">
        <v>4</v>
      </c>
      <c r="T12" s="3">
        <v>2</v>
      </c>
      <c r="U12" s="10">
        <f t="shared" si="0"/>
        <v>73</v>
      </c>
      <c r="V12" s="48">
        <f t="shared" si="1"/>
        <v>10.1</v>
      </c>
      <c r="W12" s="10" t="s">
        <v>37</v>
      </c>
      <c r="X12" s="10">
        <v>24.7</v>
      </c>
      <c r="Y12" s="10" t="s">
        <v>37</v>
      </c>
      <c r="Z12" s="10">
        <v>21.6</v>
      </c>
      <c r="AA12" s="60">
        <f t="shared" si="2"/>
        <v>1</v>
      </c>
      <c r="AB12" s="70">
        <f t="shared" si="3"/>
        <v>23</v>
      </c>
      <c r="AC12" s="70">
        <f t="shared" si="4"/>
        <v>19</v>
      </c>
      <c r="AD12" s="60"/>
      <c r="AE12" s="60"/>
      <c r="AF12" s="60"/>
      <c r="AG12" s="60"/>
      <c r="AH12" s="60"/>
      <c r="AI12" s="60"/>
    </row>
    <row r="13" spans="1:35" x14ac:dyDescent="0.35">
      <c r="A13" s="19">
        <v>7</v>
      </c>
      <c r="B13" s="4" t="s">
        <v>46</v>
      </c>
      <c r="C13" s="3">
        <v>5</v>
      </c>
      <c r="D13" s="3">
        <v>3</v>
      </c>
      <c r="E13" s="3">
        <v>3</v>
      </c>
      <c r="F13" s="3">
        <v>5</v>
      </c>
      <c r="G13" s="3">
        <v>4</v>
      </c>
      <c r="H13" s="3">
        <v>4</v>
      </c>
      <c r="I13" s="3">
        <v>6</v>
      </c>
      <c r="J13" s="3">
        <v>5</v>
      </c>
      <c r="K13" s="3">
        <v>3</v>
      </c>
      <c r="L13" s="3">
        <v>4</v>
      </c>
      <c r="M13" s="3">
        <v>3</v>
      </c>
      <c r="N13" s="3">
        <v>3</v>
      </c>
      <c r="O13" s="3">
        <v>5</v>
      </c>
      <c r="P13" s="3">
        <v>4</v>
      </c>
      <c r="Q13" s="3">
        <v>4</v>
      </c>
      <c r="R13" s="3">
        <v>3</v>
      </c>
      <c r="S13" s="3">
        <v>5</v>
      </c>
      <c r="T13" s="3">
        <v>3</v>
      </c>
      <c r="U13" s="10">
        <f t="shared" si="0"/>
        <v>72</v>
      </c>
      <c r="V13" s="48">
        <f t="shared" si="1"/>
        <v>11.2</v>
      </c>
      <c r="W13" s="10" t="s">
        <v>36</v>
      </c>
      <c r="X13" s="10">
        <v>29.4</v>
      </c>
      <c r="Y13" s="10" t="s">
        <v>37</v>
      </c>
      <c r="Z13" s="10">
        <v>22.1</v>
      </c>
      <c r="AA13" s="60">
        <f t="shared" si="2"/>
        <v>1</v>
      </c>
      <c r="AB13" s="60">
        <f t="shared" si="3"/>
        <v>28</v>
      </c>
      <c r="AC13" s="60">
        <f t="shared" si="4"/>
        <v>20</v>
      </c>
      <c r="AD13" s="60"/>
      <c r="AE13" s="60"/>
      <c r="AF13" s="60"/>
      <c r="AG13" s="60"/>
      <c r="AH13" s="60"/>
      <c r="AI13" s="60"/>
    </row>
    <row r="14" spans="1:35" x14ac:dyDescent="0.35">
      <c r="A14" s="19">
        <v>8</v>
      </c>
      <c r="B14" s="4" t="s">
        <v>47</v>
      </c>
      <c r="C14" s="3">
        <v>7</v>
      </c>
      <c r="D14" s="3">
        <v>4</v>
      </c>
      <c r="E14" s="3">
        <v>4</v>
      </c>
      <c r="F14" s="3">
        <v>5</v>
      </c>
      <c r="G14" s="3">
        <v>6</v>
      </c>
      <c r="H14" s="3">
        <v>7</v>
      </c>
      <c r="I14" s="3">
        <v>4</v>
      </c>
      <c r="J14" s="3">
        <v>7</v>
      </c>
      <c r="K14" s="3">
        <v>3</v>
      </c>
      <c r="L14" s="3">
        <v>6</v>
      </c>
      <c r="M14" s="3">
        <v>5</v>
      </c>
      <c r="N14" s="3">
        <v>4</v>
      </c>
      <c r="O14" s="3">
        <v>5</v>
      </c>
      <c r="P14" s="3">
        <v>5</v>
      </c>
      <c r="Q14" s="3">
        <v>7</v>
      </c>
      <c r="R14" s="3">
        <v>3</v>
      </c>
      <c r="S14" s="3">
        <v>6</v>
      </c>
      <c r="T14" s="3">
        <v>4</v>
      </c>
      <c r="U14" s="10">
        <f t="shared" si="0"/>
        <v>92</v>
      </c>
      <c r="V14" s="48">
        <f t="shared" si="1"/>
        <v>15.8</v>
      </c>
      <c r="W14" s="10" t="s">
        <v>36</v>
      </c>
      <c r="X14" s="10">
        <v>28.5</v>
      </c>
      <c r="Y14" s="10" t="s">
        <v>36</v>
      </c>
      <c r="Z14" s="10">
        <v>40.5</v>
      </c>
      <c r="AA14" s="60">
        <f t="shared" si="2"/>
        <v>1</v>
      </c>
      <c r="AB14" s="60">
        <f t="shared" si="3"/>
        <v>28</v>
      </c>
      <c r="AC14" s="60">
        <f t="shared" si="4"/>
        <v>40</v>
      </c>
      <c r="AD14" s="60"/>
      <c r="AE14" s="60"/>
      <c r="AF14" s="60"/>
      <c r="AG14" s="60"/>
      <c r="AH14" s="60"/>
      <c r="AI14" s="60"/>
    </row>
    <row r="15" spans="1:35" x14ac:dyDescent="0.35">
      <c r="A15" s="19">
        <v>9</v>
      </c>
      <c r="B15" s="4" t="s">
        <v>48</v>
      </c>
      <c r="C15" s="3">
        <v>4</v>
      </c>
      <c r="D15" s="3">
        <v>3</v>
      </c>
      <c r="E15" s="3">
        <v>3</v>
      </c>
      <c r="F15" s="3">
        <v>3</v>
      </c>
      <c r="G15" s="3">
        <v>5</v>
      </c>
      <c r="H15" s="3">
        <v>4</v>
      </c>
      <c r="I15" s="3">
        <v>3</v>
      </c>
      <c r="J15" s="3">
        <v>5</v>
      </c>
      <c r="K15" s="3">
        <v>4</v>
      </c>
      <c r="L15" s="3">
        <v>4</v>
      </c>
      <c r="M15" s="3">
        <v>3</v>
      </c>
      <c r="N15" s="3">
        <v>3</v>
      </c>
      <c r="O15" s="3">
        <v>5</v>
      </c>
      <c r="P15" s="3">
        <v>4</v>
      </c>
      <c r="Q15" s="3">
        <v>4</v>
      </c>
      <c r="R15" s="3">
        <v>3</v>
      </c>
      <c r="S15" s="3">
        <v>4</v>
      </c>
      <c r="T15" s="3">
        <v>3</v>
      </c>
      <c r="U15" s="10">
        <f t="shared" si="0"/>
        <v>67</v>
      </c>
      <c r="V15" s="76">
        <f t="shared" si="1"/>
        <v>9.6999999999999993</v>
      </c>
      <c r="W15" s="85" t="s">
        <v>37</v>
      </c>
      <c r="X15" s="85">
        <v>18.7</v>
      </c>
      <c r="Y15" s="85" t="s">
        <v>37</v>
      </c>
      <c r="Z15" s="85">
        <v>28.8</v>
      </c>
      <c r="AA15" s="60">
        <f t="shared" si="2"/>
        <v>1</v>
      </c>
      <c r="AB15" s="60">
        <f t="shared" si="3"/>
        <v>16</v>
      </c>
      <c r="AC15" s="60">
        <f t="shared" si="4"/>
        <v>27</v>
      </c>
      <c r="AD15" s="60"/>
      <c r="AE15" s="60"/>
      <c r="AF15" s="60"/>
      <c r="AG15" s="60"/>
      <c r="AH15" s="60"/>
      <c r="AI15" s="60"/>
    </row>
    <row r="16" spans="1:35" x14ac:dyDescent="0.35">
      <c r="A16" s="19">
        <v>10</v>
      </c>
      <c r="B16" s="4" t="s">
        <v>49</v>
      </c>
      <c r="C16" s="3">
        <v>5</v>
      </c>
      <c r="D16" s="3">
        <v>3</v>
      </c>
      <c r="E16" s="3">
        <v>5</v>
      </c>
      <c r="F16" s="3">
        <v>5</v>
      </c>
      <c r="G16" s="3">
        <v>5</v>
      </c>
      <c r="H16" s="3">
        <v>4</v>
      </c>
      <c r="I16" s="3">
        <v>4</v>
      </c>
      <c r="J16" s="3">
        <v>6</v>
      </c>
      <c r="K16" s="3">
        <v>3</v>
      </c>
      <c r="L16" s="3">
        <v>5</v>
      </c>
      <c r="M16" s="3">
        <v>4</v>
      </c>
      <c r="N16" s="3">
        <v>4</v>
      </c>
      <c r="O16" s="3">
        <v>4</v>
      </c>
      <c r="P16" s="3">
        <v>4</v>
      </c>
      <c r="Q16" s="3">
        <v>5</v>
      </c>
      <c r="R16" s="3">
        <v>5</v>
      </c>
      <c r="S16" s="3">
        <v>9</v>
      </c>
      <c r="T16" s="3">
        <v>4</v>
      </c>
      <c r="U16" s="10">
        <f t="shared" si="0"/>
        <v>84</v>
      </c>
      <c r="V16" s="48">
        <f t="shared" si="1"/>
        <v>19.7</v>
      </c>
      <c r="W16" s="10" t="s">
        <v>36</v>
      </c>
      <c r="X16" s="10">
        <v>54</v>
      </c>
      <c r="Y16" s="10" t="s">
        <v>37</v>
      </c>
      <c r="Z16" s="10">
        <v>34.9</v>
      </c>
      <c r="AA16" s="60">
        <f t="shared" si="2"/>
        <v>1</v>
      </c>
      <c r="AB16" s="60">
        <f t="shared" si="3"/>
        <v>54</v>
      </c>
      <c r="AC16" s="60">
        <f t="shared" si="4"/>
        <v>33</v>
      </c>
      <c r="AD16" s="60"/>
      <c r="AE16" s="60"/>
      <c r="AF16" s="60"/>
      <c r="AG16" s="60"/>
      <c r="AH16" s="60"/>
      <c r="AI16" s="60"/>
    </row>
    <row r="17" spans="1:35" x14ac:dyDescent="0.35">
      <c r="A17" s="19">
        <v>11</v>
      </c>
      <c r="B17" s="4" t="s">
        <v>50</v>
      </c>
      <c r="C17" s="3">
        <v>4</v>
      </c>
      <c r="D17" s="3">
        <v>4</v>
      </c>
      <c r="E17" s="3">
        <v>3</v>
      </c>
      <c r="F17" s="3">
        <v>4</v>
      </c>
      <c r="G17" s="3">
        <v>5</v>
      </c>
      <c r="H17" s="3">
        <v>4</v>
      </c>
      <c r="I17" s="3">
        <v>4</v>
      </c>
      <c r="J17" s="3">
        <v>5</v>
      </c>
      <c r="K17" s="3">
        <v>3</v>
      </c>
      <c r="L17" s="3">
        <v>5</v>
      </c>
      <c r="M17" s="3">
        <v>4</v>
      </c>
      <c r="N17" s="3">
        <v>4</v>
      </c>
      <c r="O17" s="3">
        <v>4</v>
      </c>
      <c r="P17" s="3">
        <v>4</v>
      </c>
      <c r="Q17" s="3">
        <v>5</v>
      </c>
      <c r="R17" s="3">
        <v>4</v>
      </c>
      <c r="S17" s="3">
        <v>9</v>
      </c>
      <c r="T17" s="3">
        <v>3</v>
      </c>
      <c r="U17" s="10">
        <f t="shared" si="0"/>
        <v>78</v>
      </c>
      <c r="V17" s="48">
        <f t="shared" si="1"/>
        <v>8.5</v>
      </c>
      <c r="W17" s="10" t="s">
        <v>36</v>
      </c>
      <c r="X17" s="10">
        <v>18.8</v>
      </c>
      <c r="Y17" s="10" t="s">
        <v>37</v>
      </c>
      <c r="Z17" s="10">
        <v>19.8</v>
      </c>
      <c r="AA17" s="60">
        <f t="shared" si="2"/>
        <v>1</v>
      </c>
      <c r="AB17" s="60">
        <f t="shared" si="3"/>
        <v>17</v>
      </c>
      <c r="AC17" s="60">
        <f t="shared" si="4"/>
        <v>17</v>
      </c>
      <c r="AD17" s="60"/>
      <c r="AE17" s="60"/>
      <c r="AF17" s="60"/>
      <c r="AG17" s="60"/>
      <c r="AH17" s="60"/>
      <c r="AI17" s="60"/>
    </row>
    <row r="18" spans="1:35" x14ac:dyDescent="0.35">
      <c r="A18" s="19">
        <v>12</v>
      </c>
      <c r="B18" s="4" t="s">
        <v>51</v>
      </c>
      <c r="C18" s="3">
        <v>4</v>
      </c>
      <c r="D18" s="3">
        <v>4</v>
      </c>
      <c r="E18" s="3">
        <v>3</v>
      </c>
      <c r="F18" s="3">
        <v>4</v>
      </c>
      <c r="G18" s="3">
        <v>4</v>
      </c>
      <c r="H18" s="3">
        <v>3</v>
      </c>
      <c r="I18" s="3">
        <v>3</v>
      </c>
      <c r="J18" s="3">
        <v>4</v>
      </c>
      <c r="K18" s="3">
        <v>3</v>
      </c>
      <c r="L18" s="3">
        <v>5</v>
      </c>
      <c r="M18" s="3">
        <v>3</v>
      </c>
      <c r="N18" s="3">
        <v>2</v>
      </c>
      <c r="O18" s="3">
        <v>4</v>
      </c>
      <c r="P18" s="3">
        <v>5</v>
      </c>
      <c r="Q18" s="3">
        <v>4</v>
      </c>
      <c r="R18" s="3">
        <v>3</v>
      </c>
      <c r="S18" s="3">
        <v>4</v>
      </c>
      <c r="T18" s="3">
        <v>4</v>
      </c>
      <c r="U18" s="10">
        <f t="shared" si="0"/>
        <v>66</v>
      </c>
      <c r="V18" s="48">
        <f t="shared" si="1"/>
        <v>5.8</v>
      </c>
      <c r="W18" s="10" t="s">
        <v>36</v>
      </c>
      <c r="X18" s="10">
        <v>16.8</v>
      </c>
      <c r="Y18" s="10" t="s">
        <v>37</v>
      </c>
      <c r="Z18" s="10">
        <v>13</v>
      </c>
      <c r="AA18" s="60">
        <f t="shared" si="2"/>
        <v>1</v>
      </c>
      <c r="AB18" s="70">
        <f t="shared" si="3"/>
        <v>15</v>
      </c>
      <c r="AC18" s="70">
        <f t="shared" si="4"/>
        <v>10</v>
      </c>
      <c r="AD18" s="60"/>
      <c r="AE18" s="60"/>
      <c r="AF18" s="60"/>
      <c r="AG18" s="60"/>
      <c r="AH18" s="60"/>
      <c r="AI18" s="60"/>
    </row>
    <row r="19" spans="1:35" x14ac:dyDescent="0.35">
      <c r="A19" s="19">
        <v>13</v>
      </c>
      <c r="B19" s="4" t="s">
        <v>52</v>
      </c>
      <c r="C19" s="3">
        <v>5</v>
      </c>
      <c r="D19" s="3">
        <v>5</v>
      </c>
      <c r="E19" s="3">
        <v>3</v>
      </c>
      <c r="F19" s="3">
        <v>5</v>
      </c>
      <c r="G19" s="3">
        <v>3</v>
      </c>
      <c r="H19" s="3">
        <v>4</v>
      </c>
      <c r="I19" s="3">
        <v>4</v>
      </c>
      <c r="J19" s="3">
        <v>5</v>
      </c>
      <c r="K19" s="3">
        <v>3</v>
      </c>
      <c r="L19" s="3">
        <v>5</v>
      </c>
      <c r="M19" s="3">
        <v>4</v>
      </c>
      <c r="N19" s="3">
        <v>4</v>
      </c>
      <c r="O19" s="3">
        <v>4</v>
      </c>
      <c r="P19" s="3">
        <v>5</v>
      </c>
      <c r="Q19" s="3">
        <v>4</v>
      </c>
      <c r="R19" s="3">
        <v>4</v>
      </c>
      <c r="S19" s="3">
        <v>4</v>
      </c>
      <c r="T19" s="3">
        <v>4</v>
      </c>
      <c r="U19" s="10">
        <f t="shared" si="0"/>
        <v>75</v>
      </c>
      <c r="V19" s="48">
        <f t="shared" si="1"/>
        <v>11.1</v>
      </c>
      <c r="W19" s="10" t="s">
        <v>37</v>
      </c>
      <c r="X19" s="10">
        <v>20.399999999999999</v>
      </c>
      <c r="Y19" s="10" t="s">
        <v>37</v>
      </c>
      <c r="Z19" s="10">
        <v>33.5</v>
      </c>
      <c r="AA19" s="60">
        <f t="shared" si="2"/>
        <v>1</v>
      </c>
      <c r="AB19" s="60">
        <f t="shared" si="3"/>
        <v>18</v>
      </c>
      <c r="AC19" s="60">
        <f t="shared" si="4"/>
        <v>32</v>
      </c>
      <c r="AD19" s="60"/>
      <c r="AE19" s="60"/>
      <c r="AF19" s="60"/>
      <c r="AG19" s="60"/>
      <c r="AH19" s="60"/>
      <c r="AI19" s="60"/>
    </row>
    <row r="20" spans="1:35" x14ac:dyDescent="0.35">
      <c r="A20" s="19">
        <v>14</v>
      </c>
      <c r="B20" s="4" t="s">
        <v>53</v>
      </c>
      <c r="C20" s="3">
        <v>4</v>
      </c>
      <c r="D20" s="3">
        <v>3</v>
      </c>
      <c r="E20" s="3">
        <v>4</v>
      </c>
      <c r="F20" s="3">
        <v>5</v>
      </c>
      <c r="G20" s="3">
        <v>5</v>
      </c>
      <c r="H20" s="3">
        <v>5</v>
      </c>
      <c r="I20" s="3">
        <v>3</v>
      </c>
      <c r="J20" s="3">
        <v>9</v>
      </c>
      <c r="K20" s="3">
        <v>4</v>
      </c>
      <c r="L20" s="3">
        <v>5</v>
      </c>
      <c r="M20" s="3">
        <v>5</v>
      </c>
      <c r="N20" s="3">
        <v>3</v>
      </c>
      <c r="O20" s="3">
        <v>5</v>
      </c>
      <c r="P20" s="3">
        <v>4</v>
      </c>
      <c r="Q20" s="3">
        <v>5</v>
      </c>
      <c r="R20" s="3">
        <v>4</v>
      </c>
      <c r="S20" s="3">
        <v>4</v>
      </c>
      <c r="T20" s="3">
        <v>4</v>
      </c>
      <c r="U20" s="10">
        <f t="shared" si="0"/>
        <v>81</v>
      </c>
      <c r="V20" s="48">
        <f t="shared" si="1"/>
        <v>14.7</v>
      </c>
      <c r="W20" s="10" t="s">
        <v>36</v>
      </c>
      <c r="X20" s="10">
        <v>48.7</v>
      </c>
      <c r="Y20" s="10" t="s">
        <v>37</v>
      </c>
      <c r="Z20" s="10">
        <v>22.9</v>
      </c>
      <c r="AA20" s="60">
        <f t="shared" si="2"/>
        <v>1</v>
      </c>
      <c r="AB20" s="70">
        <f t="shared" si="3"/>
        <v>49</v>
      </c>
      <c r="AC20" s="70">
        <f t="shared" si="4"/>
        <v>21</v>
      </c>
      <c r="AD20" s="60"/>
      <c r="AE20" s="60"/>
      <c r="AF20" s="60"/>
      <c r="AG20" s="60"/>
      <c r="AH20" s="60"/>
      <c r="AI20" s="60"/>
    </row>
    <row r="21" spans="1:35" x14ac:dyDescent="0.35">
      <c r="A21" s="19">
        <v>15</v>
      </c>
      <c r="B21" s="4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10">
        <f t="shared" si="0"/>
        <v>0</v>
      </c>
      <c r="V21" s="48">
        <f t="shared" si="1"/>
        <v>-1.5</v>
      </c>
      <c r="W21" s="10"/>
      <c r="X21" s="10"/>
      <c r="Y21" s="10"/>
      <c r="Z21" s="10"/>
      <c r="AA21" s="60">
        <f t="shared" si="2"/>
        <v>0</v>
      </c>
      <c r="AB21" s="70">
        <f t="shared" si="3"/>
        <v>-3</v>
      </c>
      <c r="AC21" s="70">
        <f t="shared" si="4"/>
        <v>-3</v>
      </c>
      <c r="AD21" s="60"/>
      <c r="AE21" s="60"/>
      <c r="AF21" s="60"/>
      <c r="AG21" s="60"/>
      <c r="AH21" s="60"/>
      <c r="AI21" s="60"/>
    </row>
    <row r="22" spans="1:35" x14ac:dyDescent="0.35">
      <c r="A22" s="19">
        <v>16</v>
      </c>
      <c r="B22" s="4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10">
        <f t="shared" si="0"/>
        <v>0</v>
      </c>
      <c r="V22" s="48">
        <f t="shared" si="1"/>
        <v>-1.5</v>
      </c>
      <c r="W22" s="10"/>
      <c r="X22" s="10"/>
      <c r="Y22" s="10"/>
      <c r="Z22" s="10"/>
      <c r="AA22" s="60">
        <f t="shared" si="2"/>
        <v>0</v>
      </c>
      <c r="AB22" s="70">
        <f t="shared" si="3"/>
        <v>-3</v>
      </c>
      <c r="AC22" s="70">
        <f t="shared" si="4"/>
        <v>-3</v>
      </c>
      <c r="AD22" s="60"/>
      <c r="AE22" s="60"/>
      <c r="AF22" s="60"/>
      <c r="AG22" s="60"/>
      <c r="AH22" s="60"/>
      <c r="AI22" s="60"/>
    </row>
    <row r="23" spans="1:35" x14ac:dyDescent="0.35">
      <c r="A23" s="19">
        <v>17</v>
      </c>
      <c r="B23" s="4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10">
        <f t="shared" si="0"/>
        <v>0</v>
      </c>
      <c r="V23" s="48">
        <f t="shared" si="1"/>
        <v>-1.5</v>
      </c>
      <c r="W23" s="10"/>
      <c r="X23" s="10"/>
      <c r="Y23" s="10"/>
      <c r="Z23" s="10"/>
      <c r="AA23" s="60">
        <f t="shared" si="2"/>
        <v>0</v>
      </c>
      <c r="AB23" s="60">
        <f t="shared" si="3"/>
        <v>-3</v>
      </c>
      <c r="AC23" s="60">
        <f t="shared" si="4"/>
        <v>-3</v>
      </c>
      <c r="AD23" s="60"/>
      <c r="AE23" s="60"/>
      <c r="AF23" s="60"/>
      <c r="AG23" s="60"/>
      <c r="AH23" s="60"/>
      <c r="AI23" s="60"/>
    </row>
    <row r="24" spans="1:35" x14ac:dyDescent="0.35">
      <c r="A24" s="19">
        <v>18</v>
      </c>
      <c r="B24" s="4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10">
        <f t="shared" si="0"/>
        <v>0</v>
      </c>
      <c r="V24" s="48">
        <f t="shared" si="1"/>
        <v>-1.5</v>
      </c>
      <c r="W24" s="10"/>
      <c r="X24" s="10"/>
      <c r="Y24" s="10"/>
      <c r="Z24" s="10"/>
      <c r="AA24" s="60">
        <f t="shared" si="2"/>
        <v>0</v>
      </c>
      <c r="AB24" s="60">
        <f t="shared" si="3"/>
        <v>-3</v>
      </c>
      <c r="AC24" s="70">
        <f t="shared" si="4"/>
        <v>-3</v>
      </c>
      <c r="AD24" s="60"/>
      <c r="AE24" s="60"/>
      <c r="AF24" s="60"/>
      <c r="AG24" s="60"/>
      <c r="AH24" s="60"/>
      <c r="AI24" s="60"/>
    </row>
    <row r="25" spans="1:35" x14ac:dyDescent="0.35">
      <c r="A25" s="19">
        <v>19</v>
      </c>
      <c r="B25" s="4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10">
        <f t="shared" si="0"/>
        <v>0</v>
      </c>
      <c r="V25" s="48">
        <f t="shared" si="1"/>
        <v>-1.5</v>
      </c>
      <c r="W25" s="10"/>
      <c r="X25" s="10"/>
      <c r="Y25" s="10"/>
      <c r="Z25" s="10"/>
      <c r="AA25" s="60">
        <f t="shared" si="2"/>
        <v>0</v>
      </c>
      <c r="AB25" s="60">
        <f t="shared" si="3"/>
        <v>-3</v>
      </c>
      <c r="AC25" s="70">
        <f t="shared" si="4"/>
        <v>-3</v>
      </c>
      <c r="AD25" s="60"/>
      <c r="AE25" s="60"/>
      <c r="AF25" s="60"/>
      <c r="AG25" s="60"/>
      <c r="AH25" s="60"/>
      <c r="AI25" s="60"/>
    </row>
    <row r="26" spans="1:35" x14ac:dyDescent="0.35">
      <c r="A26" s="19">
        <v>20</v>
      </c>
      <c r="B26" s="4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10">
        <f t="shared" si="0"/>
        <v>0</v>
      </c>
      <c r="V26" s="48">
        <f t="shared" si="1"/>
        <v>-1.5</v>
      </c>
      <c r="W26" s="10"/>
      <c r="X26" s="10"/>
      <c r="Y26" s="10"/>
      <c r="Z26" s="10"/>
      <c r="AA26" s="60">
        <f t="shared" si="2"/>
        <v>0</v>
      </c>
      <c r="AB26" s="60">
        <f t="shared" si="3"/>
        <v>-3</v>
      </c>
      <c r="AC26" s="70">
        <f t="shared" si="4"/>
        <v>-3</v>
      </c>
      <c r="AD26" s="60"/>
      <c r="AE26" s="60"/>
      <c r="AF26" s="60"/>
      <c r="AG26" s="60"/>
      <c r="AH26" s="60"/>
      <c r="AI26" s="60"/>
    </row>
    <row r="27" spans="1:35" x14ac:dyDescent="0.35">
      <c r="A27" s="19">
        <v>21</v>
      </c>
      <c r="B27" s="77"/>
      <c r="C27" s="79"/>
      <c r="D27" s="79"/>
      <c r="E27" s="79"/>
      <c r="F27" s="79"/>
      <c r="G27" s="79"/>
      <c r="H27" s="79"/>
      <c r="I27" s="79"/>
      <c r="J27" s="79"/>
      <c r="K27" s="79"/>
      <c r="L27" s="79"/>
      <c r="M27" s="79"/>
      <c r="N27" s="79"/>
      <c r="O27" s="79"/>
      <c r="P27" s="79"/>
      <c r="Q27" s="79"/>
      <c r="R27" s="79"/>
      <c r="S27" s="79"/>
      <c r="T27" s="79"/>
      <c r="U27" s="10">
        <f t="shared" si="0"/>
        <v>0</v>
      </c>
      <c r="V27" s="48">
        <f t="shared" si="1"/>
        <v>-1.5</v>
      </c>
      <c r="W27" s="78"/>
      <c r="X27" s="78"/>
      <c r="Y27" s="78"/>
      <c r="Z27" s="78"/>
      <c r="AA27" s="60">
        <f t="shared" si="2"/>
        <v>0</v>
      </c>
      <c r="AB27" s="60">
        <f t="shared" si="3"/>
        <v>-3</v>
      </c>
      <c r="AC27" s="60">
        <f t="shared" si="4"/>
        <v>-3</v>
      </c>
      <c r="AD27" s="60"/>
      <c r="AE27" s="60"/>
      <c r="AF27" s="60"/>
      <c r="AG27" s="60"/>
      <c r="AH27" s="60"/>
      <c r="AI27" s="60"/>
    </row>
    <row r="28" spans="1:35" x14ac:dyDescent="0.35">
      <c r="A28" s="19">
        <v>22</v>
      </c>
      <c r="B28" s="77"/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10">
        <f t="shared" si="0"/>
        <v>0</v>
      </c>
      <c r="V28" s="48">
        <f t="shared" si="1"/>
        <v>-1.5</v>
      </c>
      <c r="W28" s="78"/>
      <c r="X28" s="78"/>
      <c r="Y28" s="78"/>
      <c r="Z28" s="78"/>
      <c r="AA28" s="60">
        <f t="shared" si="2"/>
        <v>0</v>
      </c>
      <c r="AB28" s="60">
        <f t="shared" si="3"/>
        <v>-3</v>
      </c>
      <c r="AC28" s="70">
        <f t="shared" si="4"/>
        <v>-3</v>
      </c>
      <c r="AD28" s="60"/>
      <c r="AE28" s="60"/>
      <c r="AF28" s="60"/>
      <c r="AG28" s="60"/>
      <c r="AH28" s="60"/>
      <c r="AI28" s="60"/>
    </row>
    <row r="29" spans="1:35" x14ac:dyDescent="0.35">
      <c r="A29" s="19">
        <v>23</v>
      </c>
      <c r="B29" s="77"/>
      <c r="C29" s="79"/>
      <c r="D29" s="79"/>
      <c r="E29" s="79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10">
        <f t="shared" si="0"/>
        <v>0</v>
      </c>
      <c r="V29" s="48">
        <f t="shared" si="1"/>
        <v>-1.5</v>
      </c>
      <c r="W29" s="78"/>
      <c r="X29" s="78"/>
      <c r="Y29" s="78"/>
      <c r="Z29" s="78"/>
      <c r="AA29" s="60">
        <f t="shared" si="2"/>
        <v>0</v>
      </c>
      <c r="AB29" s="70">
        <f t="shared" si="3"/>
        <v>-3</v>
      </c>
      <c r="AC29" s="70">
        <f t="shared" si="4"/>
        <v>-3</v>
      </c>
      <c r="AD29" s="60"/>
      <c r="AE29" s="60"/>
      <c r="AF29" s="60"/>
      <c r="AG29" s="60"/>
      <c r="AH29" s="60"/>
      <c r="AI29" s="60"/>
    </row>
    <row r="30" spans="1:35" x14ac:dyDescent="0.35">
      <c r="A30" s="19">
        <v>24</v>
      </c>
      <c r="B30" s="77"/>
      <c r="C30" s="7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10">
        <f t="shared" si="0"/>
        <v>0</v>
      </c>
      <c r="V30" s="48">
        <f t="shared" si="1"/>
        <v>-1.5</v>
      </c>
      <c r="W30" s="78"/>
      <c r="X30" s="78"/>
      <c r="Y30" s="78"/>
      <c r="Z30" s="78"/>
      <c r="AA30" s="60">
        <f t="shared" si="2"/>
        <v>0</v>
      </c>
      <c r="AB30" s="70">
        <f t="shared" si="3"/>
        <v>-3</v>
      </c>
      <c r="AC30" s="70">
        <f t="shared" si="4"/>
        <v>-3</v>
      </c>
      <c r="AD30" s="60"/>
      <c r="AE30" s="60"/>
      <c r="AF30" s="60"/>
      <c r="AG30" s="60"/>
      <c r="AH30" s="60"/>
      <c r="AI30" s="60"/>
    </row>
    <row r="31" spans="1:35" x14ac:dyDescent="0.35">
      <c r="A31" s="19">
        <v>25</v>
      </c>
      <c r="B31" s="77"/>
      <c r="C31" s="79"/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10">
        <f t="shared" ref="U31:U60" si="5">SUM(C31:T31)</f>
        <v>0</v>
      </c>
      <c r="V31" s="48">
        <f t="shared" ref="V31:V38" si="6">ROUND(0.35*MIN(AB31,AC31)+0.15*MAX(AB31,AC31),1)</f>
        <v>-1.5</v>
      </c>
      <c r="W31" s="78"/>
      <c r="X31" s="78"/>
      <c r="Y31" s="78"/>
      <c r="Z31" s="78"/>
      <c r="AA31" s="60">
        <f t="shared" ref="AA31:AA71" si="7">IF(B31&lt;&gt;"",1,0)</f>
        <v>0</v>
      </c>
      <c r="AB31" s="60">
        <f t="shared" ref="AB31:AB38" si="8">ROUND(IF(W31="m",(X31*$AB$4/113+$AC$4-$AD$4),(X31*$AB$2/113+$AC$2-$AD$2)),0)</f>
        <v>-3</v>
      </c>
      <c r="AC31" s="60">
        <f t="shared" ref="AC31:AC38" si="9">ROUND(IF(Y31="m",(Z31*$AB$4/113+$AC$4-$AD$4),(Z31*$AB$2/113+$AC$2-$AD$2)),0)</f>
        <v>-3</v>
      </c>
      <c r="AD31" s="60"/>
      <c r="AE31" s="60"/>
      <c r="AF31" s="60"/>
      <c r="AG31" s="60"/>
      <c r="AH31" s="60"/>
      <c r="AI31" s="60"/>
    </row>
    <row r="32" spans="1:35" x14ac:dyDescent="0.35">
      <c r="A32" s="19">
        <v>26</v>
      </c>
      <c r="B32" s="77"/>
      <c r="C32" s="79"/>
      <c r="D32" s="79"/>
      <c r="E32" s="79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10">
        <f t="shared" si="5"/>
        <v>0</v>
      </c>
      <c r="V32" s="48">
        <f t="shared" si="6"/>
        <v>-1.5</v>
      </c>
      <c r="W32" s="78"/>
      <c r="X32" s="78"/>
      <c r="Y32" s="78"/>
      <c r="Z32" s="78"/>
      <c r="AA32" s="60">
        <f t="shared" si="7"/>
        <v>0</v>
      </c>
      <c r="AB32" s="60">
        <f t="shared" si="8"/>
        <v>-3</v>
      </c>
      <c r="AC32" s="60">
        <f t="shared" si="9"/>
        <v>-3</v>
      </c>
      <c r="AD32" s="60"/>
      <c r="AE32" s="60"/>
      <c r="AF32" s="60"/>
      <c r="AG32" s="60"/>
      <c r="AH32" s="60"/>
      <c r="AI32" s="60"/>
    </row>
    <row r="33" spans="1:35" x14ac:dyDescent="0.35">
      <c r="A33" s="19">
        <v>27</v>
      </c>
      <c r="B33" s="77"/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10">
        <f t="shared" si="5"/>
        <v>0</v>
      </c>
      <c r="V33" s="48">
        <f t="shared" si="6"/>
        <v>-1.5</v>
      </c>
      <c r="W33" s="78"/>
      <c r="X33" s="78"/>
      <c r="Y33" s="78"/>
      <c r="Z33" s="78"/>
      <c r="AA33" s="60">
        <f t="shared" si="7"/>
        <v>0</v>
      </c>
      <c r="AB33" s="60">
        <f t="shared" si="8"/>
        <v>-3</v>
      </c>
      <c r="AC33" s="60">
        <f t="shared" si="9"/>
        <v>-3</v>
      </c>
      <c r="AD33" s="60"/>
      <c r="AE33" s="60"/>
      <c r="AF33" s="60"/>
      <c r="AG33" s="60"/>
      <c r="AH33" s="60"/>
      <c r="AI33" s="60"/>
    </row>
    <row r="34" spans="1:35" x14ac:dyDescent="0.35">
      <c r="A34" s="19">
        <v>28</v>
      </c>
      <c r="B34" s="77"/>
      <c r="C34" s="79"/>
      <c r="D34" s="79"/>
      <c r="E34" s="79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  <c r="U34" s="10">
        <f t="shared" si="5"/>
        <v>0</v>
      </c>
      <c r="V34" s="48">
        <f t="shared" si="6"/>
        <v>-1.5</v>
      </c>
      <c r="W34" s="78"/>
      <c r="X34" s="78"/>
      <c r="Y34" s="78"/>
      <c r="Z34" s="78"/>
      <c r="AA34" s="60">
        <f t="shared" si="7"/>
        <v>0</v>
      </c>
      <c r="AB34" s="60">
        <f t="shared" si="8"/>
        <v>-3</v>
      </c>
      <c r="AC34" s="60">
        <f t="shared" si="9"/>
        <v>-3</v>
      </c>
      <c r="AD34" s="60"/>
      <c r="AE34" s="60"/>
      <c r="AF34" s="60"/>
      <c r="AG34" s="60"/>
      <c r="AH34" s="60"/>
      <c r="AI34" s="60"/>
    </row>
    <row r="35" spans="1:35" x14ac:dyDescent="0.35">
      <c r="A35" s="19">
        <v>29</v>
      </c>
      <c r="B35" s="77"/>
      <c r="C35" s="79"/>
      <c r="D35" s="79"/>
      <c r="E35" s="79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  <c r="Q35" s="79"/>
      <c r="R35" s="79"/>
      <c r="S35" s="79"/>
      <c r="T35" s="79"/>
      <c r="U35" s="10">
        <f t="shared" si="5"/>
        <v>0</v>
      </c>
      <c r="V35" s="48">
        <f t="shared" si="6"/>
        <v>-1.5</v>
      </c>
      <c r="W35" s="78"/>
      <c r="X35" s="78"/>
      <c r="Y35" s="78"/>
      <c r="Z35" s="78"/>
      <c r="AA35" s="60">
        <f t="shared" si="7"/>
        <v>0</v>
      </c>
      <c r="AB35" s="60">
        <f t="shared" si="8"/>
        <v>-3</v>
      </c>
      <c r="AC35" s="60">
        <f t="shared" si="9"/>
        <v>-3</v>
      </c>
      <c r="AD35" s="60"/>
      <c r="AE35" s="60"/>
      <c r="AF35" s="60"/>
      <c r="AG35" s="60"/>
      <c r="AH35" s="60"/>
      <c r="AI35" s="60"/>
    </row>
    <row r="36" spans="1:35" x14ac:dyDescent="0.35">
      <c r="A36" s="19">
        <v>30</v>
      </c>
      <c r="B36" s="77"/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79"/>
      <c r="Q36" s="79"/>
      <c r="R36" s="79"/>
      <c r="S36" s="79"/>
      <c r="T36" s="79"/>
      <c r="U36" s="10">
        <f t="shared" si="5"/>
        <v>0</v>
      </c>
      <c r="V36" s="48">
        <f t="shared" si="6"/>
        <v>-1.5</v>
      </c>
      <c r="W36" s="78"/>
      <c r="X36" s="78"/>
      <c r="Y36" s="78"/>
      <c r="Z36" s="78"/>
      <c r="AA36" s="60">
        <f t="shared" si="7"/>
        <v>0</v>
      </c>
      <c r="AB36" s="60">
        <f t="shared" si="8"/>
        <v>-3</v>
      </c>
      <c r="AC36" s="60">
        <f t="shared" si="9"/>
        <v>-3</v>
      </c>
      <c r="AD36" s="60"/>
      <c r="AE36" s="60"/>
      <c r="AF36" s="60"/>
      <c r="AG36" s="60"/>
      <c r="AH36" s="60"/>
      <c r="AI36" s="60"/>
    </row>
    <row r="37" spans="1:35" x14ac:dyDescent="0.35">
      <c r="A37" s="19">
        <v>31</v>
      </c>
      <c r="B37" s="77"/>
      <c r="C37" s="79"/>
      <c r="D37" s="7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79"/>
      <c r="S37" s="79"/>
      <c r="T37" s="79"/>
      <c r="U37" s="10">
        <f t="shared" si="5"/>
        <v>0</v>
      </c>
      <c r="V37" s="48">
        <f t="shared" si="6"/>
        <v>-1.5</v>
      </c>
      <c r="W37" s="78"/>
      <c r="X37" s="78"/>
      <c r="Y37" s="78"/>
      <c r="Z37" s="78"/>
      <c r="AA37" s="60">
        <f t="shared" si="7"/>
        <v>0</v>
      </c>
      <c r="AB37" s="60">
        <f t="shared" si="8"/>
        <v>-3</v>
      </c>
      <c r="AC37" s="60">
        <f t="shared" si="9"/>
        <v>-3</v>
      </c>
      <c r="AD37" s="60"/>
      <c r="AE37" s="60"/>
      <c r="AF37" s="60"/>
      <c r="AG37" s="60"/>
      <c r="AH37" s="60"/>
      <c r="AI37" s="60"/>
    </row>
    <row r="38" spans="1:35" x14ac:dyDescent="0.35">
      <c r="A38" s="19">
        <v>32</v>
      </c>
      <c r="B38" s="77"/>
      <c r="C38" s="79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10">
        <f t="shared" si="5"/>
        <v>0</v>
      </c>
      <c r="V38" s="48">
        <f t="shared" si="6"/>
        <v>-1.5</v>
      </c>
      <c r="W38" s="78"/>
      <c r="X38" s="78"/>
      <c r="Y38" s="78"/>
      <c r="Z38" s="78"/>
      <c r="AA38" s="60">
        <f t="shared" si="7"/>
        <v>0</v>
      </c>
      <c r="AB38" s="60">
        <f t="shared" si="8"/>
        <v>-3</v>
      </c>
      <c r="AC38" s="60">
        <f t="shared" si="9"/>
        <v>-3</v>
      </c>
      <c r="AD38" s="60"/>
      <c r="AE38" s="60"/>
      <c r="AF38" s="60"/>
      <c r="AG38" s="60"/>
      <c r="AH38" s="60"/>
      <c r="AI38" s="60"/>
    </row>
    <row r="39" spans="1:35" x14ac:dyDescent="0.35">
      <c r="A39" s="19">
        <v>33</v>
      </c>
      <c r="B39" s="77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10">
        <f t="shared" si="5"/>
        <v>0</v>
      </c>
      <c r="V39" s="48"/>
      <c r="W39" s="78"/>
      <c r="X39" s="78"/>
      <c r="Y39" s="78"/>
      <c r="Z39" s="78"/>
      <c r="AA39" s="60">
        <f t="shared" si="7"/>
        <v>0</v>
      </c>
      <c r="AB39" s="60"/>
      <c r="AC39" s="60"/>
      <c r="AD39" s="60"/>
      <c r="AE39" s="60"/>
      <c r="AF39" s="60"/>
      <c r="AG39" s="60"/>
      <c r="AH39" s="60"/>
      <c r="AI39" s="60"/>
    </row>
    <row r="40" spans="1:35" hidden="1" x14ac:dyDescent="0.35">
      <c r="A40" s="19">
        <v>34</v>
      </c>
      <c r="B40" s="4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10">
        <f t="shared" si="5"/>
        <v>0</v>
      </c>
      <c r="V40" s="48"/>
      <c r="W40" s="10"/>
      <c r="X40" s="10"/>
      <c r="Y40" s="10"/>
      <c r="Z40" s="10"/>
      <c r="AA40" s="60">
        <f t="shared" si="7"/>
        <v>0</v>
      </c>
      <c r="AB40" s="60"/>
      <c r="AC40" s="60"/>
      <c r="AD40" s="60"/>
      <c r="AE40" s="60"/>
      <c r="AF40" s="60"/>
      <c r="AG40" s="60"/>
      <c r="AH40" s="60"/>
      <c r="AI40" s="60"/>
    </row>
    <row r="41" spans="1:35" hidden="1" x14ac:dyDescent="0.35">
      <c r="A41" s="19">
        <v>35</v>
      </c>
      <c r="B41" s="4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10">
        <f t="shared" si="5"/>
        <v>0</v>
      </c>
      <c r="V41" s="48"/>
      <c r="W41" s="10"/>
      <c r="X41" s="10"/>
      <c r="Y41" s="10"/>
      <c r="Z41" s="10"/>
      <c r="AA41" s="60">
        <f t="shared" si="7"/>
        <v>0</v>
      </c>
      <c r="AB41" s="60"/>
      <c r="AC41" s="60"/>
      <c r="AD41" s="60"/>
      <c r="AE41" s="60"/>
      <c r="AF41" s="60"/>
      <c r="AG41" s="60"/>
      <c r="AH41" s="60"/>
      <c r="AI41" s="60"/>
    </row>
    <row r="42" spans="1:35" hidden="1" x14ac:dyDescent="0.35">
      <c r="A42" s="19">
        <v>36</v>
      </c>
      <c r="B42" s="4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10">
        <f t="shared" si="5"/>
        <v>0</v>
      </c>
      <c r="V42" s="48"/>
      <c r="W42" s="10"/>
      <c r="X42" s="10"/>
      <c r="Y42" s="10"/>
      <c r="Z42" s="10"/>
      <c r="AA42" s="60">
        <f t="shared" si="7"/>
        <v>0</v>
      </c>
      <c r="AB42" s="60"/>
      <c r="AC42" s="60"/>
      <c r="AD42" s="60"/>
      <c r="AE42" s="60"/>
      <c r="AF42" s="60"/>
      <c r="AG42" s="60"/>
      <c r="AH42" s="60"/>
      <c r="AI42" s="60"/>
    </row>
    <row r="43" spans="1:35" hidden="1" x14ac:dyDescent="0.35">
      <c r="A43" s="19">
        <v>37</v>
      </c>
      <c r="B43" s="4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10">
        <f t="shared" si="5"/>
        <v>0</v>
      </c>
      <c r="V43" s="48"/>
      <c r="W43" s="10"/>
      <c r="X43" s="10"/>
      <c r="Y43" s="10"/>
      <c r="Z43" s="10"/>
      <c r="AA43" s="60">
        <f t="shared" si="7"/>
        <v>0</v>
      </c>
      <c r="AB43" s="60"/>
      <c r="AC43" s="60"/>
      <c r="AD43" s="60"/>
      <c r="AE43" s="60"/>
      <c r="AF43" s="60"/>
      <c r="AG43" s="60"/>
      <c r="AH43" s="60"/>
      <c r="AI43" s="60"/>
    </row>
    <row r="44" spans="1:35" hidden="1" x14ac:dyDescent="0.35">
      <c r="A44" s="19">
        <v>38</v>
      </c>
      <c r="B44" s="4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10">
        <f t="shared" si="5"/>
        <v>0</v>
      </c>
      <c r="V44" s="48"/>
      <c r="W44" s="10"/>
      <c r="X44" s="10"/>
      <c r="Y44" s="10"/>
      <c r="Z44" s="10"/>
      <c r="AA44" s="60">
        <f t="shared" si="7"/>
        <v>0</v>
      </c>
      <c r="AB44" s="60"/>
      <c r="AC44" s="60"/>
      <c r="AD44" s="60"/>
      <c r="AE44" s="60"/>
      <c r="AF44" s="60"/>
      <c r="AG44" s="60"/>
      <c r="AH44" s="60"/>
      <c r="AI44" s="60"/>
    </row>
    <row r="45" spans="1:35" hidden="1" x14ac:dyDescent="0.35">
      <c r="A45" s="19">
        <v>39</v>
      </c>
      <c r="B45" s="4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10">
        <f t="shared" si="5"/>
        <v>0</v>
      </c>
      <c r="V45" s="48"/>
      <c r="W45" s="10"/>
      <c r="X45" s="10"/>
      <c r="Y45" s="10"/>
      <c r="Z45" s="10"/>
      <c r="AA45" s="60">
        <f t="shared" si="7"/>
        <v>0</v>
      </c>
      <c r="AB45" s="60"/>
      <c r="AC45" s="60"/>
      <c r="AD45" s="60"/>
      <c r="AE45" s="60"/>
      <c r="AF45" s="60"/>
      <c r="AG45" s="60"/>
      <c r="AH45" s="60"/>
      <c r="AI45" s="60"/>
    </row>
    <row r="46" spans="1:35" hidden="1" x14ac:dyDescent="0.35">
      <c r="A46" s="19">
        <v>40</v>
      </c>
      <c r="B46" s="4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10">
        <f t="shared" si="5"/>
        <v>0</v>
      </c>
      <c r="V46" s="48"/>
      <c r="W46" s="10"/>
      <c r="X46" s="10"/>
      <c r="Y46" s="10"/>
      <c r="Z46" s="10"/>
      <c r="AA46" s="60">
        <f t="shared" si="7"/>
        <v>0</v>
      </c>
      <c r="AB46" s="60"/>
      <c r="AC46" s="60"/>
      <c r="AD46" s="60"/>
      <c r="AE46" s="60"/>
      <c r="AF46" s="60"/>
      <c r="AG46" s="60"/>
      <c r="AH46" s="60"/>
      <c r="AI46" s="60"/>
    </row>
    <row r="47" spans="1:35" hidden="1" x14ac:dyDescent="0.35">
      <c r="A47" s="19">
        <v>41</v>
      </c>
      <c r="B47" s="4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10">
        <f t="shared" si="5"/>
        <v>0</v>
      </c>
      <c r="V47" s="48"/>
      <c r="W47" s="10"/>
      <c r="X47" s="10"/>
      <c r="Y47" s="10"/>
      <c r="Z47" s="10"/>
      <c r="AA47" s="60">
        <f t="shared" si="7"/>
        <v>0</v>
      </c>
      <c r="AB47" s="60"/>
      <c r="AC47" s="60"/>
      <c r="AD47" s="60"/>
      <c r="AE47" s="60"/>
      <c r="AF47" s="60"/>
      <c r="AG47" s="60"/>
      <c r="AH47" s="60"/>
      <c r="AI47" s="60"/>
    </row>
    <row r="48" spans="1:35" hidden="1" x14ac:dyDescent="0.35">
      <c r="A48" s="19">
        <v>42</v>
      </c>
      <c r="B48" s="4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10">
        <f t="shared" si="5"/>
        <v>0</v>
      </c>
      <c r="V48" s="48"/>
      <c r="W48" s="10"/>
      <c r="X48" s="10"/>
      <c r="Y48" s="10"/>
      <c r="Z48" s="10"/>
      <c r="AA48" s="60">
        <f t="shared" si="7"/>
        <v>0</v>
      </c>
      <c r="AB48" s="60"/>
      <c r="AC48" s="60"/>
      <c r="AD48" s="60"/>
      <c r="AE48" s="60"/>
      <c r="AF48" s="60"/>
      <c r="AG48" s="60"/>
      <c r="AH48" s="60"/>
      <c r="AI48" s="60"/>
    </row>
    <row r="49" spans="1:35" hidden="1" x14ac:dyDescent="0.35">
      <c r="A49" s="19">
        <v>43</v>
      </c>
      <c r="B49" s="4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10">
        <f t="shared" si="5"/>
        <v>0</v>
      </c>
      <c r="V49" s="48"/>
      <c r="W49" s="10"/>
      <c r="X49" s="10"/>
      <c r="Y49" s="10"/>
      <c r="Z49" s="10"/>
      <c r="AA49" s="60">
        <f t="shared" si="7"/>
        <v>0</v>
      </c>
      <c r="AB49" s="60"/>
      <c r="AC49" s="60"/>
      <c r="AD49" s="60"/>
      <c r="AE49" s="60"/>
      <c r="AF49" s="60"/>
      <c r="AG49" s="60"/>
      <c r="AH49" s="60"/>
      <c r="AI49" s="60"/>
    </row>
    <row r="50" spans="1:35" hidden="1" x14ac:dyDescent="0.35">
      <c r="A50" s="19">
        <v>44</v>
      </c>
      <c r="B50" s="4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10">
        <f t="shared" si="5"/>
        <v>0</v>
      </c>
      <c r="V50" s="48"/>
      <c r="W50" s="10"/>
      <c r="X50" s="10"/>
      <c r="Y50" s="10"/>
      <c r="Z50" s="10"/>
      <c r="AA50" s="60">
        <f t="shared" si="7"/>
        <v>0</v>
      </c>
      <c r="AB50" s="60"/>
      <c r="AC50" s="60"/>
      <c r="AD50" s="60"/>
      <c r="AE50" s="60"/>
      <c r="AF50" s="60"/>
      <c r="AG50" s="60"/>
      <c r="AH50" s="60"/>
      <c r="AI50" s="60"/>
    </row>
    <row r="51" spans="1:35" hidden="1" x14ac:dyDescent="0.35">
      <c r="A51" s="19">
        <v>45</v>
      </c>
      <c r="B51" s="4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10">
        <f t="shared" si="5"/>
        <v>0</v>
      </c>
      <c r="V51" s="48"/>
      <c r="W51" s="10"/>
      <c r="X51" s="10"/>
      <c r="Y51" s="10"/>
      <c r="Z51" s="10"/>
      <c r="AA51" s="60">
        <f t="shared" si="7"/>
        <v>0</v>
      </c>
      <c r="AB51" s="60"/>
      <c r="AC51" s="60"/>
      <c r="AD51" s="60"/>
      <c r="AE51" s="60"/>
      <c r="AF51" s="60"/>
      <c r="AG51" s="60"/>
      <c r="AH51" s="60"/>
      <c r="AI51" s="60"/>
    </row>
    <row r="52" spans="1:35" hidden="1" x14ac:dyDescent="0.35">
      <c r="A52" s="19">
        <v>46</v>
      </c>
      <c r="B52" s="4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10">
        <f t="shared" si="5"/>
        <v>0</v>
      </c>
      <c r="V52" s="48"/>
      <c r="W52" s="10"/>
      <c r="X52" s="10"/>
      <c r="Y52" s="10"/>
      <c r="Z52" s="10"/>
      <c r="AA52" s="60">
        <f t="shared" si="7"/>
        <v>0</v>
      </c>
      <c r="AB52" s="60"/>
      <c r="AC52" s="60"/>
      <c r="AD52" s="60"/>
      <c r="AE52" s="60"/>
      <c r="AF52" s="60"/>
      <c r="AG52" s="60"/>
      <c r="AH52" s="60"/>
      <c r="AI52" s="60"/>
    </row>
    <row r="53" spans="1:35" hidden="1" x14ac:dyDescent="0.35">
      <c r="A53" s="19">
        <v>47</v>
      </c>
      <c r="B53" s="4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10">
        <f t="shared" si="5"/>
        <v>0</v>
      </c>
      <c r="V53" s="48"/>
      <c r="W53" s="10"/>
      <c r="X53" s="10"/>
      <c r="Y53" s="10"/>
      <c r="Z53" s="10"/>
      <c r="AA53" s="60">
        <f t="shared" si="7"/>
        <v>0</v>
      </c>
      <c r="AB53" s="60"/>
      <c r="AC53" s="60"/>
      <c r="AD53" s="60"/>
      <c r="AE53" s="60"/>
      <c r="AF53" s="60"/>
      <c r="AG53" s="60"/>
      <c r="AH53" s="60"/>
      <c r="AI53" s="60"/>
    </row>
    <row r="54" spans="1:35" hidden="1" x14ac:dyDescent="0.35">
      <c r="A54" s="19">
        <v>48</v>
      </c>
      <c r="B54" s="4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10">
        <f t="shared" si="5"/>
        <v>0</v>
      </c>
      <c r="V54" s="48"/>
      <c r="W54" s="10"/>
      <c r="X54" s="10"/>
      <c r="Y54" s="10"/>
      <c r="Z54" s="10"/>
      <c r="AA54" s="60">
        <f t="shared" si="7"/>
        <v>0</v>
      </c>
      <c r="AB54" s="60"/>
      <c r="AC54" s="60"/>
      <c r="AD54" s="60"/>
      <c r="AE54" s="60"/>
      <c r="AF54" s="60"/>
      <c r="AG54" s="60"/>
      <c r="AH54" s="60"/>
      <c r="AI54" s="60"/>
    </row>
    <row r="55" spans="1:35" hidden="1" x14ac:dyDescent="0.35">
      <c r="A55" s="19">
        <v>49</v>
      </c>
      <c r="B55" s="4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10">
        <f t="shared" si="5"/>
        <v>0</v>
      </c>
      <c r="V55" s="48"/>
      <c r="W55" s="10"/>
      <c r="X55" s="10"/>
      <c r="Y55" s="10"/>
      <c r="Z55" s="10"/>
      <c r="AA55" s="60">
        <f t="shared" si="7"/>
        <v>0</v>
      </c>
      <c r="AB55" s="60"/>
      <c r="AC55" s="60"/>
      <c r="AD55" s="60"/>
      <c r="AE55" s="60"/>
      <c r="AF55" s="60"/>
      <c r="AG55" s="60"/>
      <c r="AH55" s="60"/>
      <c r="AI55" s="60"/>
    </row>
    <row r="56" spans="1:35" hidden="1" x14ac:dyDescent="0.35">
      <c r="A56" s="19">
        <v>50</v>
      </c>
      <c r="B56" s="4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10">
        <f t="shared" si="5"/>
        <v>0</v>
      </c>
      <c r="V56" s="48"/>
      <c r="W56" s="10"/>
      <c r="X56" s="10"/>
      <c r="Y56" s="10"/>
      <c r="Z56" s="10"/>
      <c r="AA56" s="60">
        <f t="shared" si="7"/>
        <v>0</v>
      </c>
      <c r="AB56" s="60"/>
      <c r="AC56" s="60"/>
      <c r="AD56" s="60"/>
      <c r="AE56" s="60"/>
      <c r="AF56" s="60"/>
      <c r="AG56" s="60"/>
      <c r="AH56" s="60"/>
      <c r="AI56" s="60"/>
    </row>
    <row r="57" spans="1:35" hidden="1" x14ac:dyDescent="0.35">
      <c r="A57" s="19">
        <v>51</v>
      </c>
      <c r="B57" s="4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10">
        <f t="shared" si="5"/>
        <v>0</v>
      </c>
      <c r="V57" s="48"/>
      <c r="W57" s="10"/>
      <c r="X57" s="10"/>
      <c r="Y57" s="10"/>
      <c r="Z57" s="10"/>
      <c r="AA57" s="60">
        <f>IF(B57&lt;&gt;"",1,0)</f>
        <v>0</v>
      </c>
      <c r="AB57" s="60"/>
      <c r="AC57" s="60"/>
      <c r="AD57" s="60"/>
      <c r="AE57" s="60"/>
      <c r="AF57" s="60"/>
      <c r="AG57" s="60"/>
      <c r="AH57" s="60"/>
      <c r="AI57" s="60"/>
    </row>
    <row r="58" spans="1:35" hidden="1" x14ac:dyDescent="0.35">
      <c r="A58" s="19">
        <v>52</v>
      </c>
      <c r="B58" s="4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10">
        <f t="shared" si="5"/>
        <v>0</v>
      </c>
      <c r="V58" s="48"/>
      <c r="W58" s="10"/>
      <c r="X58" s="10"/>
      <c r="Y58" s="10"/>
      <c r="Z58" s="10"/>
      <c r="AA58" s="60">
        <f t="shared" si="7"/>
        <v>0</v>
      </c>
      <c r="AB58" s="60"/>
      <c r="AC58" s="60"/>
      <c r="AD58" s="60"/>
      <c r="AE58" s="60"/>
      <c r="AF58" s="60"/>
      <c r="AG58" s="60"/>
      <c r="AH58" s="60"/>
      <c r="AI58" s="60"/>
    </row>
    <row r="59" spans="1:35" hidden="1" x14ac:dyDescent="0.35">
      <c r="A59" s="19">
        <v>53</v>
      </c>
      <c r="B59" s="4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10">
        <f t="shared" si="5"/>
        <v>0</v>
      </c>
      <c r="V59" s="48"/>
      <c r="W59" s="10"/>
      <c r="X59" s="10"/>
      <c r="Y59" s="10"/>
      <c r="Z59" s="10"/>
      <c r="AA59" s="60">
        <f t="shared" si="7"/>
        <v>0</v>
      </c>
      <c r="AB59" s="60"/>
      <c r="AC59" s="60"/>
      <c r="AD59" s="60"/>
      <c r="AE59" s="60"/>
      <c r="AF59" s="60"/>
      <c r="AG59" s="60"/>
      <c r="AH59" s="60"/>
      <c r="AI59" s="60"/>
    </row>
    <row r="60" spans="1:35" hidden="1" x14ac:dyDescent="0.35">
      <c r="A60" s="19">
        <v>54</v>
      </c>
      <c r="B60" s="4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10">
        <f t="shared" si="5"/>
        <v>0</v>
      </c>
      <c r="V60" s="48"/>
      <c r="W60" s="10"/>
      <c r="X60" s="10"/>
      <c r="Y60" s="10"/>
      <c r="Z60" s="10"/>
      <c r="AA60" s="60">
        <f t="shared" si="7"/>
        <v>0</v>
      </c>
      <c r="AB60" s="60"/>
      <c r="AC60" s="60"/>
      <c r="AD60" s="60"/>
      <c r="AE60" s="60"/>
      <c r="AF60" s="60"/>
      <c r="AG60" s="60"/>
      <c r="AH60" s="60"/>
      <c r="AI60" s="60"/>
    </row>
    <row r="61" spans="1:35" hidden="1" x14ac:dyDescent="0.35">
      <c r="A61" s="19">
        <v>55</v>
      </c>
      <c r="B61" s="4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10">
        <f t="shared" ref="U61:U76" si="10">SUM(C61:T61)</f>
        <v>0</v>
      </c>
      <c r="V61" s="48"/>
      <c r="W61" s="10"/>
      <c r="X61" s="10"/>
      <c r="Y61" s="10"/>
      <c r="Z61" s="10"/>
      <c r="AA61" s="60">
        <f t="shared" si="7"/>
        <v>0</v>
      </c>
      <c r="AB61" s="60"/>
      <c r="AC61" s="60"/>
      <c r="AD61" s="60"/>
      <c r="AE61" s="60"/>
      <c r="AF61" s="60"/>
      <c r="AG61" s="60"/>
      <c r="AH61" s="60"/>
      <c r="AI61" s="60"/>
    </row>
    <row r="62" spans="1:35" hidden="1" x14ac:dyDescent="0.35">
      <c r="A62" s="19">
        <v>56</v>
      </c>
      <c r="B62" s="4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10">
        <f t="shared" si="10"/>
        <v>0</v>
      </c>
      <c r="V62" s="48"/>
      <c r="W62" s="10"/>
      <c r="X62" s="10"/>
      <c r="Y62" s="10"/>
      <c r="Z62" s="10"/>
      <c r="AA62" s="60">
        <f t="shared" si="7"/>
        <v>0</v>
      </c>
      <c r="AB62" s="60"/>
      <c r="AC62" s="60"/>
      <c r="AD62" s="60"/>
      <c r="AE62" s="60"/>
      <c r="AF62" s="60"/>
      <c r="AG62" s="60"/>
      <c r="AH62" s="60"/>
      <c r="AI62" s="60"/>
    </row>
    <row r="63" spans="1:35" hidden="1" x14ac:dyDescent="0.35">
      <c r="A63" s="19">
        <v>57</v>
      </c>
      <c r="B63" s="4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10">
        <f t="shared" si="10"/>
        <v>0</v>
      </c>
      <c r="V63" s="48"/>
      <c r="W63" s="10"/>
      <c r="X63" s="10"/>
      <c r="Y63" s="10"/>
      <c r="Z63" s="10"/>
      <c r="AA63" s="60">
        <f t="shared" si="7"/>
        <v>0</v>
      </c>
      <c r="AB63" s="60"/>
      <c r="AC63" s="60"/>
      <c r="AD63" s="60"/>
      <c r="AE63" s="60"/>
      <c r="AF63" s="60"/>
      <c r="AG63" s="60"/>
      <c r="AH63" s="60"/>
      <c r="AI63" s="60"/>
    </row>
    <row r="64" spans="1:35" hidden="1" x14ac:dyDescent="0.35">
      <c r="A64" s="19">
        <v>58</v>
      </c>
      <c r="B64" s="4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10">
        <f t="shared" si="10"/>
        <v>0</v>
      </c>
      <c r="V64" s="48"/>
      <c r="W64" s="10"/>
      <c r="X64" s="10"/>
      <c r="Y64" s="10"/>
      <c r="Z64" s="10"/>
      <c r="AA64" s="60">
        <f t="shared" si="7"/>
        <v>0</v>
      </c>
      <c r="AB64" s="60"/>
      <c r="AC64" s="60"/>
      <c r="AD64" s="60"/>
      <c r="AE64" s="60"/>
      <c r="AF64" s="60"/>
      <c r="AG64" s="60"/>
      <c r="AH64" s="60"/>
      <c r="AI64" s="60"/>
    </row>
    <row r="65" spans="1:35" hidden="1" x14ac:dyDescent="0.35">
      <c r="A65" s="19">
        <v>59</v>
      </c>
      <c r="B65" s="4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10">
        <f t="shared" si="10"/>
        <v>0</v>
      </c>
      <c r="V65" s="48"/>
      <c r="W65" s="10"/>
      <c r="X65" s="10"/>
      <c r="Y65" s="10"/>
      <c r="Z65" s="10"/>
      <c r="AA65" s="60">
        <f t="shared" si="7"/>
        <v>0</v>
      </c>
      <c r="AB65" s="60"/>
      <c r="AC65" s="60"/>
      <c r="AD65" s="60"/>
      <c r="AE65" s="60"/>
      <c r="AF65" s="60"/>
      <c r="AG65" s="60"/>
      <c r="AH65" s="60"/>
      <c r="AI65" s="60"/>
    </row>
    <row r="66" spans="1:35" hidden="1" x14ac:dyDescent="0.35">
      <c r="A66" s="19">
        <v>60</v>
      </c>
      <c r="B66" s="4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10">
        <f t="shared" si="10"/>
        <v>0</v>
      </c>
      <c r="V66" s="48"/>
      <c r="W66" s="10"/>
      <c r="X66" s="10"/>
      <c r="Y66" s="10"/>
      <c r="Z66" s="10"/>
      <c r="AA66" s="60">
        <f t="shared" si="7"/>
        <v>0</v>
      </c>
      <c r="AB66" s="60"/>
      <c r="AC66" s="60"/>
      <c r="AD66" s="60"/>
      <c r="AE66" s="60"/>
      <c r="AF66" s="60"/>
      <c r="AG66" s="60"/>
      <c r="AH66" s="60"/>
      <c r="AI66" s="60"/>
    </row>
    <row r="67" spans="1:35" hidden="1" x14ac:dyDescent="0.35">
      <c r="A67" s="19">
        <v>61</v>
      </c>
      <c r="B67" s="4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10">
        <f t="shared" si="10"/>
        <v>0</v>
      </c>
      <c r="V67" s="48"/>
      <c r="W67" s="10"/>
      <c r="X67" s="10"/>
      <c r="Y67" s="10"/>
      <c r="Z67" s="10"/>
      <c r="AA67" s="60">
        <f t="shared" si="7"/>
        <v>0</v>
      </c>
      <c r="AB67" s="60"/>
      <c r="AC67" s="60"/>
      <c r="AD67" s="60"/>
      <c r="AE67" s="60"/>
      <c r="AF67" s="60"/>
      <c r="AG67" s="60"/>
      <c r="AH67" s="60"/>
      <c r="AI67" s="60"/>
    </row>
    <row r="68" spans="1:35" hidden="1" x14ac:dyDescent="0.35">
      <c r="A68" s="19">
        <v>62</v>
      </c>
      <c r="B68" s="4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10">
        <f t="shared" si="10"/>
        <v>0</v>
      </c>
      <c r="V68" s="48"/>
      <c r="W68" s="10"/>
      <c r="X68" s="10"/>
      <c r="Y68" s="10"/>
      <c r="Z68" s="10"/>
      <c r="AA68" s="60">
        <f t="shared" si="7"/>
        <v>0</v>
      </c>
      <c r="AB68" s="60"/>
      <c r="AC68" s="60"/>
      <c r="AD68" s="60"/>
      <c r="AE68" s="60"/>
      <c r="AF68" s="60"/>
      <c r="AG68" s="60"/>
      <c r="AH68" s="60"/>
      <c r="AI68" s="60"/>
    </row>
    <row r="69" spans="1:35" hidden="1" x14ac:dyDescent="0.35">
      <c r="A69" s="19">
        <v>63</v>
      </c>
      <c r="B69" s="4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10">
        <f t="shared" si="10"/>
        <v>0</v>
      </c>
      <c r="V69" s="48"/>
      <c r="W69" s="10"/>
      <c r="X69" s="10"/>
      <c r="Y69" s="10"/>
      <c r="Z69" s="10"/>
      <c r="AA69" s="60">
        <f t="shared" si="7"/>
        <v>0</v>
      </c>
      <c r="AB69" s="60"/>
      <c r="AC69" s="60"/>
      <c r="AD69" s="60"/>
      <c r="AE69" s="60"/>
      <c r="AF69" s="60"/>
      <c r="AG69" s="60"/>
      <c r="AH69" s="60"/>
      <c r="AI69" s="60"/>
    </row>
    <row r="70" spans="1:35" hidden="1" x14ac:dyDescent="0.35">
      <c r="A70" s="19">
        <v>64</v>
      </c>
      <c r="B70" s="4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10">
        <f t="shared" si="10"/>
        <v>0</v>
      </c>
      <c r="V70" s="48"/>
      <c r="W70" s="10"/>
      <c r="X70" s="10"/>
      <c r="Y70" s="10"/>
      <c r="Z70" s="10"/>
      <c r="AA70" s="60">
        <f t="shared" si="7"/>
        <v>0</v>
      </c>
      <c r="AB70" s="60"/>
      <c r="AC70" s="60"/>
      <c r="AD70" s="60"/>
      <c r="AE70" s="60"/>
      <c r="AF70" s="60"/>
      <c r="AG70" s="60"/>
      <c r="AH70" s="60"/>
      <c r="AI70" s="60"/>
    </row>
    <row r="71" spans="1:35" hidden="1" x14ac:dyDescent="0.35">
      <c r="A71" s="19">
        <v>65</v>
      </c>
      <c r="B71" s="4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10">
        <f t="shared" si="10"/>
        <v>0</v>
      </c>
      <c r="V71" s="48"/>
      <c r="W71" s="10"/>
      <c r="X71" s="10"/>
      <c r="Y71" s="10"/>
      <c r="Z71" s="10"/>
      <c r="AA71" s="60">
        <f t="shared" si="7"/>
        <v>0</v>
      </c>
      <c r="AB71" s="60"/>
      <c r="AC71" s="60"/>
      <c r="AD71" s="60"/>
      <c r="AE71" s="60"/>
      <c r="AF71" s="60"/>
      <c r="AG71" s="60"/>
      <c r="AH71" s="60"/>
      <c r="AI71" s="60"/>
    </row>
    <row r="72" spans="1:35" hidden="1" x14ac:dyDescent="0.35">
      <c r="A72" s="19">
        <v>66</v>
      </c>
      <c r="B72" s="4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10">
        <f t="shared" si="10"/>
        <v>0</v>
      </c>
      <c r="V72" s="48"/>
      <c r="W72" s="10"/>
      <c r="X72" s="10"/>
      <c r="Y72" s="10"/>
      <c r="Z72" s="10"/>
      <c r="AA72" s="60">
        <f t="shared" ref="AA72:AA135" si="11">IF(B72&lt;&gt;"",1,0)</f>
        <v>0</v>
      </c>
      <c r="AB72" s="60"/>
      <c r="AC72" s="60"/>
      <c r="AD72" s="60"/>
      <c r="AE72" s="60"/>
      <c r="AF72" s="60"/>
      <c r="AG72" s="60"/>
      <c r="AH72" s="60"/>
      <c r="AI72" s="60"/>
    </row>
    <row r="73" spans="1:35" hidden="1" x14ac:dyDescent="0.35">
      <c r="A73" s="19">
        <v>67</v>
      </c>
      <c r="B73" s="4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10">
        <f t="shared" si="10"/>
        <v>0</v>
      </c>
      <c r="V73" s="48"/>
      <c r="W73" s="10"/>
      <c r="X73" s="10"/>
      <c r="Y73" s="10"/>
      <c r="Z73" s="10"/>
      <c r="AA73" s="60">
        <f t="shared" si="11"/>
        <v>0</v>
      </c>
      <c r="AB73" s="60"/>
      <c r="AC73" s="60"/>
      <c r="AD73" s="60"/>
      <c r="AE73" s="60"/>
      <c r="AF73" s="60"/>
      <c r="AG73" s="60"/>
      <c r="AH73" s="60"/>
      <c r="AI73" s="60"/>
    </row>
    <row r="74" spans="1:35" hidden="1" x14ac:dyDescent="0.35">
      <c r="A74" s="19">
        <v>68</v>
      </c>
      <c r="B74" s="4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10">
        <f t="shared" si="10"/>
        <v>0</v>
      </c>
      <c r="V74" s="48"/>
      <c r="W74" s="10"/>
      <c r="X74" s="10"/>
      <c r="Y74" s="10"/>
      <c r="Z74" s="10"/>
      <c r="AA74" s="60">
        <f t="shared" si="11"/>
        <v>0</v>
      </c>
      <c r="AB74" s="60"/>
      <c r="AC74" s="60"/>
      <c r="AD74" s="60"/>
      <c r="AE74" s="60"/>
      <c r="AF74" s="60"/>
      <c r="AG74" s="60"/>
      <c r="AH74" s="60"/>
      <c r="AI74" s="60"/>
    </row>
    <row r="75" spans="1:35" hidden="1" x14ac:dyDescent="0.35">
      <c r="A75" s="19">
        <v>69</v>
      </c>
      <c r="B75" s="4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10">
        <f t="shared" si="10"/>
        <v>0</v>
      </c>
      <c r="V75" s="48"/>
      <c r="W75" s="10"/>
      <c r="X75" s="10"/>
      <c r="Y75" s="10"/>
      <c r="Z75" s="10"/>
      <c r="AA75" s="60">
        <f t="shared" si="11"/>
        <v>0</v>
      </c>
      <c r="AB75" s="60"/>
      <c r="AC75" s="60"/>
      <c r="AD75" s="60"/>
      <c r="AE75" s="60"/>
      <c r="AF75" s="60"/>
      <c r="AG75" s="60"/>
      <c r="AH75" s="60"/>
      <c r="AI75" s="60"/>
    </row>
    <row r="76" spans="1:35" hidden="1" x14ac:dyDescent="0.35">
      <c r="A76" s="19">
        <v>70</v>
      </c>
      <c r="B76" s="4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10">
        <f t="shared" si="10"/>
        <v>0</v>
      </c>
      <c r="V76" s="48"/>
      <c r="W76" s="10"/>
      <c r="X76" s="10"/>
      <c r="Y76" s="10"/>
      <c r="Z76" s="10"/>
      <c r="AA76" s="60">
        <f t="shared" si="11"/>
        <v>0</v>
      </c>
      <c r="AB76" s="60"/>
      <c r="AC76" s="60"/>
      <c r="AD76" s="60"/>
      <c r="AE76" s="60"/>
      <c r="AF76" s="60"/>
      <c r="AG76" s="60"/>
      <c r="AH76" s="60"/>
      <c r="AI76" s="60"/>
    </row>
    <row r="77" spans="1:35" hidden="1" x14ac:dyDescent="0.35">
      <c r="A77" s="19">
        <v>71</v>
      </c>
      <c r="B77" s="4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10">
        <f t="shared" ref="U77:U125" si="12">SUM(C77:T77)</f>
        <v>0</v>
      </c>
      <c r="V77" s="48"/>
      <c r="W77" s="10"/>
      <c r="X77" s="10"/>
      <c r="Y77" s="10"/>
      <c r="Z77" s="10"/>
      <c r="AA77" s="60">
        <f t="shared" si="11"/>
        <v>0</v>
      </c>
      <c r="AB77" s="60"/>
      <c r="AC77" s="60"/>
      <c r="AD77" s="60"/>
      <c r="AE77" s="60"/>
      <c r="AF77" s="60"/>
      <c r="AG77" s="60"/>
      <c r="AH77" s="60"/>
      <c r="AI77" s="60"/>
    </row>
    <row r="78" spans="1:35" hidden="1" x14ac:dyDescent="0.35">
      <c r="A78" s="19">
        <v>72</v>
      </c>
      <c r="B78" s="4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10">
        <f t="shared" si="12"/>
        <v>0</v>
      </c>
      <c r="V78" s="48"/>
      <c r="W78" s="10"/>
      <c r="X78" s="10"/>
      <c r="Y78" s="10"/>
      <c r="Z78" s="10"/>
      <c r="AA78" s="60">
        <f t="shared" si="11"/>
        <v>0</v>
      </c>
      <c r="AB78" s="60"/>
      <c r="AC78" s="60"/>
      <c r="AD78" s="60"/>
      <c r="AE78" s="60"/>
      <c r="AF78" s="60"/>
      <c r="AG78" s="60"/>
      <c r="AH78" s="60"/>
      <c r="AI78" s="60"/>
    </row>
    <row r="79" spans="1:35" hidden="1" x14ac:dyDescent="0.35">
      <c r="A79" s="19">
        <v>73</v>
      </c>
      <c r="B79" s="4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10">
        <f t="shared" si="12"/>
        <v>0</v>
      </c>
      <c r="V79" s="48"/>
      <c r="W79" s="10"/>
      <c r="X79" s="10"/>
      <c r="Y79" s="10"/>
      <c r="Z79" s="10"/>
      <c r="AA79" s="60">
        <f t="shared" si="11"/>
        <v>0</v>
      </c>
      <c r="AB79" s="60"/>
      <c r="AC79" s="60"/>
      <c r="AD79" s="60"/>
      <c r="AE79" s="60"/>
      <c r="AF79" s="60"/>
      <c r="AG79" s="60"/>
      <c r="AH79" s="60"/>
      <c r="AI79" s="60"/>
    </row>
    <row r="80" spans="1:35" hidden="1" x14ac:dyDescent="0.35">
      <c r="A80" s="19">
        <v>74</v>
      </c>
      <c r="B80" s="4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10">
        <f t="shared" si="12"/>
        <v>0</v>
      </c>
      <c r="V80" s="48"/>
      <c r="W80" s="10"/>
      <c r="X80" s="10"/>
      <c r="Y80" s="10"/>
      <c r="Z80" s="10"/>
      <c r="AA80" s="60">
        <f t="shared" si="11"/>
        <v>0</v>
      </c>
      <c r="AB80" s="60"/>
      <c r="AC80" s="60"/>
      <c r="AD80" s="60"/>
      <c r="AE80" s="60"/>
      <c r="AF80" s="60"/>
      <c r="AG80" s="60"/>
      <c r="AH80" s="60"/>
      <c r="AI80" s="60"/>
    </row>
    <row r="81" spans="1:35" hidden="1" x14ac:dyDescent="0.35">
      <c r="A81" s="19">
        <v>75</v>
      </c>
      <c r="B81" s="4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10">
        <f t="shared" si="12"/>
        <v>0</v>
      </c>
      <c r="V81" s="48"/>
      <c r="W81" s="10"/>
      <c r="X81" s="10"/>
      <c r="Y81" s="10"/>
      <c r="Z81" s="10"/>
      <c r="AA81" s="60">
        <f t="shared" si="11"/>
        <v>0</v>
      </c>
      <c r="AB81" s="60"/>
      <c r="AC81" s="60"/>
      <c r="AD81" s="60"/>
      <c r="AE81" s="60"/>
      <c r="AF81" s="60"/>
      <c r="AG81" s="60"/>
      <c r="AH81" s="60"/>
      <c r="AI81" s="60"/>
    </row>
    <row r="82" spans="1:35" hidden="1" x14ac:dyDescent="0.35">
      <c r="A82" s="19">
        <v>76</v>
      </c>
      <c r="B82" s="4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10">
        <f t="shared" si="12"/>
        <v>0</v>
      </c>
      <c r="V82" s="48"/>
      <c r="W82" s="10"/>
      <c r="X82" s="10"/>
      <c r="Y82" s="10"/>
      <c r="Z82" s="10"/>
      <c r="AA82" s="60">
        <f t="shared" si="11"/>
        <v>0</v>
      </c>
      <c r="AB82" s="60"/>
      <c r="AC82" s="60"/>
      <c r="AD82" s="60"/>
      <c r="AE82" s="60"/>
      <c r="AF82" s="60"/>
      <c r="AG82" s="60"/>
      <c r="AH82" s="60"/>
      <c r="AI82" s="60"/>
    </row>
    <row r="83" spans="1:35" hidden="1" x14ac:dyDescent="0.35">
      <c r="A83" s="19">
        <v>77</v>
      </c>
      <c r="B83" s="4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10">
        <f t="shared" si="12"/>
        <v>0</v>
      </c>
      <c r="V83" s="48"/>
      <c r="W83" s="10"/>
      <c r="X83" s="10"/>
      <c r="Y83" s="10"/>
      <c r="Z83" s="10"/>
      <c r="AA83" s="60">
        <f t="shared" si="11"/>
        <v>0</v>
      </c>
      <c r="AB83" s="60"/>
      <c r="AC83" s="60"/>
      <c r="AD83" s="60"/>
      <c r="AE83" s="60"/>
      <c r="AF83" s="60"/>
      <c r="AG83" s="60"/>
      <c r="AH83" s="60"/>
      <c r="AI83" s="60"/>
    </row>
    <row r="84" spans="1:35" hidden="1" x14ac:dyDescent="0.35">
      <c r="A84" s="19">
        <v>78</v>
      </c>
      <c r="B84" s="4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10">
        <f t="shared" si="12"/>
        <v>0</v>
      </c>
      <c r="V84" s="48"/>
      <c r="W84" s="10"/>
      <c r="X84" s="10"/>
      <c r="Y84" s="10"/>
      <c r="Z84" s="10"/>
      <c r="AA84" s="60">
        <f t="shared" si="11"/>
        <v>0</v>
      </c>
      <c r="AB84" s="60"/>
      <c r="AC84" s="60"/>
      <c r="AD84" s="60"/>
      <c r="AE84" s="60"/>
      <c r="AF84" s="60"/>
      <c r="AG84" s="60"/>
      <c r="AH84" s="60"/>
      <c r="AI84" s="60"/>
    </row>
    <row r="85" spans="1:35" hidden="1" x14ac:dyDescent="0.35">
      <c r="A85" s="19">
        <v>79</v>
      </c>
      <c r="B85" s="4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10">
        <f t="shared" si="12"/>
        <v>0</v>
      </c>
      <c r="V85" s="48"/>
      <c r="W85" s="10"/>
      <c r="X85" s="10"/>
      <c r="Y85" s="10"/>
      <c r="Z85" s="10"/>
      <c r="AA85" s="60">
        <f t="shared" si="11"/>
        <v>0</v>
      </c>
      <c r="AB85" s="60"/>
      <c r="AC85" s="60"/>
      <c r="AD85" s="60"/>
      <c r="AE85" s="60"/>
      <c r="AF85" s="60"/>
      <c r="AG85" s="60"/>
      <c r="AH85" s="60"/>
      <c r="AI85" s="60"/>
    </row>
    <row r="86" spans="1:35" hidden="1" x14ac:dyDescent="0.35">
      <c r="A86" s="19">
        <v>80</v>
      </c>
      <c r="B86" s="4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10">
        <f t="shared" si="12"/>
        <v>0</v>
      </c>
      <c r="V86" s="48"/>
      <c r="W86" s="10"/>
      <c r="X86" s="10"/>
      <c r="Y86" s="10"/>
      <c r="Z86" s="10"/>
      <c r="AA86" s="60">
        <f t="shared" si="11"/>
        <v>0</v>
      </c>
      <c r="AB86" s="60"/>
      <c r="AC86" s="60"/>
      <c r="AD86" s="60"/>
      <c r="AE86" s="60"/>
      <c r="AF86" s="60"/>
      <c r="AG86" s="60"/>
      <c r="AH86" s="60"/>
      <c r="AI86" s="60"/>
    </row>
    <row r="87" spans="1:35" hidden="1" x14ac:dyDescent="0.35">
      <c r="A87" s="19">
        <v>81</v>
      </c>
      <c r="B87" s="4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10">
        <f t="shared" si="12"/>
        <v>0</v>
      </c>
      <c r="V87" s="48"/>
      <c r="W87" s="10"/>
      <c r="X87" s="10"/>
      <c r="Y87" s="10"/>
      <c r="Z87" s="10"/>
      <c r="AA87" s="60">
        <f t="shared" si="11"/>
        <v>0</v>
      </c>
      <c r="AB87" s="60"/>
      <c r="AC87" s="60"/>
      <c r="AD87" s="60"/>
      <c r="AE87" s="60"/>
      <c r="AF87" s="60"/>
      <c r="AG87" s="60"/>
      <c r="AH87" s="60"/>
      <c r="AI87" s="60"/>
    </row>
    <row r="88" spans="1:35" hidden="1" x14ac:dyDescent="0.35">
      <c r="A88" s="19">
        <v>82</v>
      </c>
      <c r="B88" s="4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10">
        <f t="shared" si="12"/>
        <v>0</v>
      </c>
      <c r="V88" s="48"/>
      <c r="W88" s="10"/>
      <c r="X88" s="10"/>
      <c r="Y88" s="10"/>
      <c r="Z88" s="10"/>
      <c r="AA88" s="60">
        <f t="shared" si="11"/>
        <v>0</v>
      </c>
      <c r="AB88" s="60"/>
      <c r="AC88" s="60"/>
      <c r="AD88" s="60"/>
      <c r="AE88" s="60"/>
      <c r="AF88" s="60"/>
      <c r="AG88" s="60"/>
      <c r="AH88" s="60"/>
      <c r="AI88" s="60"/>
    </row>
    <row r="89" spans="1:35" hidden="1" x14ac:dyDescent="0.35">
      <c r="A89" s="19">
        <v>83</v>
      </c>
      <c r="B89" s="4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10">
        <f t="shared" si="12"/>
        <v>0</v>
      </c>
      <c r="V89" s="48"/>
      <c r="W89" s="10"/>
      <c r="X89" s="10"/>
      <c r="Y89" s="10"/>
      <c r="Z89" s="10"/>
      <c r="AA89" s="60">
        <f t="shared" si="11"/>
        <v>0</v>
      </c>
      <c r="AB89" s="60"/>
      <c r="AC89" s="60"/>
      <c r="AD89" s="60"/>
      <c r="AE89" s="60"/>
      <c r="AF89" s="60"/>
      <c r="AG89" s="60"/>
      <c r="AH89" s="60"/>
      <c r="AI89" s="60"/>
    </row>
    <row r="90" spans="1:35" hidden="1" x14ac:dyDescent="0.35">
      <c r="A90" s="19">
        <v>84</v>
      </c>
      <c r="B90" s="4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10">
        <f t="shared" si="12"/>
        <v>0</v>
      </c>
      <c r="V90" s="48"/>
      <c r="W90" s="10"/>
      <c r="X90" s="10"/>
      <c r="Y90" s="10"/>
      <c r="Z90" s="10"/>
      <c r="AA90" s="60">
        <f t="shared" si="11"/>
        <v>0</v>
      </c>
      <c r="AB90" s="60"/>
      <c r="AC90" s="60"/>
      <c r="AD90" s="60"/>
      <c r="AE90" s="60"/>
      <c r="AF90" s="60"/>
      <c r="AG90" s="60"/>
      <c r="AH90" s="60"/>
      <c r="AI90" s="60"/>
    </row>
    <row r="91" spans="1:35" hidden="1" x14ac:dyDescent="0.35">
      <c r="A91" s="19">
        <v>85</v>
      </c>
      <c r="B91" s="4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10">
        <f t="shared" si="12"/>
        <v>0</v>
      </c>
      <c r="V91" s="48"/>
      <c r="W91" s="10"/>
      <c r="X91" s="10"/>
      <c r="Y91" s="10"/>
      <c r="Z91" s="10"/>
      <c r="AA91" s="60">
        <f t="shared" si="11"/>
        <v>0</v>
      </c>
      <c r="AB91" s="60"/>
      <c r="AC91" s="60"/>
      <c r="AD91" s="60"/>
      <c r="AE91" s="60"/>
      <c r="AF91" s="60"/>
      <c r="AG91" s="60"/>
      <c r="AH91" s="60"/>
      <c r="AI91" s="60"/>
    </row>
    <row r="92" spans="1:35" hidden="1" x14ac:dyDescent="0.35">
      <c r="A92" s="19">
        <v>86</v>
      </c>
      <c r="B92" s="4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10">
        <f t="shared" si="12"/>
        <v>0</v>
      </c>
      <c r="V92" s="48"/>
      <c r="W92" s="10"/>
      <c r="X92" s="10"/>
      <c r="Y92" s="10"/>
      <c r="Z92" s="10"/>
      <c r="AA92" s="60">
        <f t="shared" si="11"/>
        <v>0</v>
      </c>
      <c r="AB92" s="60"/>
      <c r="AC92" s="60"/>
      <c r="AD92" s="60"/>
      <c r="AE92" s="60"/>
      <c r="AF92" s="60"/>
      <c r="AG92" s="60"/>
      <c r="AH92" s="60"/>
      <c r="AI92" s="60"/>
    </row>
    <row r="93" spans="1:35" hidden="1" x14ac:dyDescent="0.35">
      <c r="A93" s="19">
        <v>87</v>
      </c>
      <c r="B93" s="4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10">
        <f t="shared" si="12"/>
        <v>0</v>
      </c>
      <c r="V93" s="48"/>
      <c r="W93" s="10"/>
      <c r="X93" s="10"/>
      <c r="Y93" s="10"/>
      <c r="Z93" s="10"/>
      <c r="AA93" s="60">
        <f t="shared" si="11"/>
        <v>0</v>
      </c>
      <c r="AB93" s="60"/>
      <c r="AC93" s="60"/>
      <c r="AD93" s="60"/>
      <c r="AE93" s="60"/>
      <c r="AF93" s="60"/>
      <c r="AG93" s="60"/>
      <c r="AH93" s="60"/>
      <c r="AI93" s="60"/>
    </row>
    <row r="94" spans="1:35" hidden="1" x14ac:dyDescent="0.35">
      <c r="A94" s="19">
        <v>88</v>
      </c>
      <c r="B94" s="4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10">
        <f t="shared" si="12"/>
        <v>0</v>
      </c>
      <c r="V94" s="48"/>
      <c r="W94" s="10"/>
      <c r="X94" s="10"/>
      <c r="Y94" s="10"/>
      <c r="Z94" s="10"/>
      <c r="AA94" s="60">
        <f t="shared" si="11"/>
        <v>0</v>
      </c>
      <c r="AB94" s="60"/>
      <c r="AC94" s="60"/>
      <c r="AD94" s="60"/>
      <c r="AE94" s="60"/>
      <c r="AF94" s="60"/>
      <c r="AG94" s="60"/>
      <c r="AH94" s="60"/>
      <c r="AI94" s="60"/>
    </row>
    <row r="95" spans="1:35" hidden="1" x14ac:dyDescent="0.35">
      <c r="A95" s="19">
        <v>89</v>
      </c>
      <c r="B95" s="4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10">
        <f t="shared" si="12"/>
        <v>0</v>
      </c>
      <c r="V95" s="48"/>
      <c r="W95" s="10"/>
      <c r="X95" s="10"/>
      <c r="Y95" s="10"/>
      <c r="Z95" s="10"/>
      <c r="AA95" s="60">
        <f t="shared" si="11"/>
        <v>0</v>
      </c>
      <c r="AB95" s="60"/>
      <c r="AC95" s="60"/>
      <c r="AD95" s="60"/>
      <c r="AE95" s="60"/>
      <c r="AF95" s="60"/>
      <c r="AG95" s="60"/>
      <c r="AH95" s="60"/>
      <c r="AI95" s="60"/>
    </row>
    <row r="96" spans="1:35" hidden="1" x14ac:dyDescent="0.35">
      <c r="A96" s="19">
        <v>90</v>
      </c>
      <c r="B96" s="4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10">
        <f t="shared" si="12"/>
        <v>0</v>
      </c>
      <c r="V96" s="48"/>
      <c r="W96" s="10"/>
      <c r="X96" s="10"/>
      <c r="Y96" s="10"/>
      <c r="Z96" s="10"/>
      <c r="AA96" s="60">
        <f t="shared" si="11"/>
        <v>0</v>
      </c>
      <c r="AB96" s="60"/>
      <c r="AC96" s="60"/>
      <c r="AD96" s="60"/>
      <c r="AE96" s="60"/>
      <c r="AF96" s="60"/>
      <c r="AG96" s="60"/>
      <c r="AH96" s="60"/>
      <c r="AI96" s="60"/>
    </row>
    <row r="97" spans="1:35" hidden="1" x14ac:dyDescent="0.35">
      <c r="A97" s="19">
        <v>91</v>
      </c>
      <c r="B97" s="4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10">
        <f t="shared" si="12"/>
        <v>0</v>
      </c>
      <c r="V97" s="48"/>
      <c r="W97" s="10"/>
      <c r="X97" s="10"/>
      <c r="Y97" s="10"/>
      <c r="Z97" s="10"/>
      <c r="AA97" s="60">
        <f t="shared" si="11"/>
        <v>0</v>
      </c>
      <c r="AB97" s="60"/>
      <c r="AC97" s="60"/>
      <c r="AD97" s="60"/>
      <c r="AE97" s="60"/>
      <c r="AF97" s="60"/>
      <c r="AG97" s="60"/>
      <c r="AH97" s="60"/>
      <c r="AI97" s="60"/>
    </row>
    <row r="98" spans="1:35" hidden="1" x14ac:dyDescent="0.35">
      <c r="A98" s="19">
        <v>92</v>
      </c>
      <c r="B98" s="4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10">
        <f t="shared" si="12"/>
        <v>0</v>
      </c>
      <c r="V98" s="48"/>
      <c r="W98" s="10"/>
      <c r="X98" s="10"/>
      <c r="Y98" s="10"/>
      <c r="Z98" s="10"/>
      <c r="AA98" s="60">
        <f t="shared" si="11"/>
        <v>0</v>
      </c>
      <c r="AB98" s="60"/>
      <c r="AC98" s="60"/>
      <c r="AD98" s="60"/>
      <c r="AE98" s="60"/>
      <c r="AF98" s="60"/>
      <c r="AG98" s="60"/>
      <c r="AH98" s="60"/>
      <c r="AI98" s="60"/>
    </row>
    <row r="99" spans="1:35" hidden="1" x14ac:dyDescent="0.35">
      <c r="A99" s="19">
        <v>93</v>
      </c>
      <c r="B99" s="4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10">
        <f t="shared" si="12"/>
        <v>0</v>
      </c>
      <c r="V99" s="48"/>
      <c r="W99" s="10"/>
      <c r="X99" s="10"/>
      <c r="Y99" s="10"/>
      <c r="Z99" s="10"/>
      <c r="AA99" s="60">
        <f t="shared" si="11"/>
        <v>0</v>
      </c>
      <c r="AB99" s="60"/>
      <c r="AC99" s="60"/>
      <c r="AD99" s="60"/>
      <c r="AE99" s="60"/>
      <c r="AF99" s="60"/>
      <c r="AG99" s="60"/>
      <c r="AH99" s="60"/>
      <c r="AI99" s="60"/>
    </row>
    <row r="100" spans="1:35" hidden="1" x14ac:dyDescent="0.35">
      <c r="A100" s="19">
        <v>94</v>
      </c>
      <c r="B100" s="4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10">
        <f t="shared" si="12"/>
        <v>0</v>
      </c>
      <c r="V100" s="48"/>
      <c r="W100" s="10"/>
      <c r="X100" s="10"/>
      <c r="Y100" s="10"/>
      <c r="Z100" s="10"/>
      <c r="AA100" s="60">
        <f t="shared" si="11"/>
        <v>0</v>
      </c>
      <c r="AB100" s="60"/>
      <c r="AC100" s="60"/>
      <c r="AD100" s="60"/>
      <c r="AE100" s="60"/>
      <c r="AF100" s="60"/>
      <c r="AG100" s="60"/>
      <c r="AH100" s="60"/>
      <c r="AI100" s="60"/>
    </row>
    <row r="101" spans="1:35" hidden="1" x14ac:dyDescent="0.35">
      <c r="A101" s="19">
        <v>95</v>
      </c>
      <c r="B101" s="4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10">
        <f t="shared" si="12"/>
        <v>0</v>
      </c>
      <c r="V101" s="48"/>
      <c r="W101" s="10"/>
      <c r="X101" s="10"/>
      <c r="Y101" s="10"/>
      <c r="Z101" s="10"/>
      <c r="AA101" s="60">
        <f t="shared" si="11"/>
        <v>0</v>
      </c>
      <c r="AB101" s="60"/>
      <c r="AC101" s="60"/>
      <c r="AD101" s="60"/>
      <c r="AE101" s="60"/>
      <c r="AF101" s="60"/>
      <c r="AG101" s="60"/>
      <c r="AH101" s="60"/>
      <c r="AI101" s="60"/>
    </row>
    <row r="102" spans="1:35" hidden="1" x14ac:dyDescent="0.35">
      <c r="A102" s="19">
        <v>96</v>
      </c>
      <c r="B102" s="4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10">
        <f t="shared" si="12"/>
        <v>0</v>
      </c>
      <c r="V102" s="48"/>
      <c r="W102" s="10"/>
      <c r="X102" s="10"/>
      <c r="Y102" s="10"/>
      <c r="Z102" s="10"/>
      <c r="AA102" s="60">
        <f t="shared" si="11"/>
        <v>0</v>
      </c>
      <c r="AB102" s="60"/>
      <c r="AC102" s="60"/>
      <c r="AD102" s="60"/>
      <c r="AE102" s="60"/>
      <c r="AF102" s="60"/>
      <c r="AG102" s="60"/>
      <c r="AH102" s="60"/>
      <c r="AI102" s="60"/>
    </row>
    <row r="103" spans="1:35" hidden="1" x14ac:dyDescent="0.35">
      <c r="A103" s="19">
        <v>97</v>
      </c>
      <c r="B103" s="4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10">
        <f t="shared" si="12"/>
        <v>0</v>
      </c>
      <c r="V103" s="48"/>
      <c r="W103" s="10"/>
      <c r="X103" s="10"/>
      <c r="Y103" s="10"/>
      <c r="Z103" s="10"/>
      <c r="AA103" s="60">
        <f t="shared" si="11"/>
        <v>0</v>
      </c>
      <c r="AB103" s="60"/>
      <c r="AC103" s="60"/>
      <c r="AD103" s="60"/>
      <c r="AE103" s="60"/>
      <c r="AF103" s="60"/>
      <c r="AG103" s="60"/>
      <c r="AH103" s="60"/>
      <c r="AI103" s="60"/>
    </row>
    <row r="104" spans="1:35" hidden="1" x14ac:dyDescent="0.35">
      <c r="A104" s="19">
        <v>98</v>
      </c>
      <c r="B104" s="4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10">
        <f t="shared" si="12"/>
        <v>0</v>
      </c>
      <c r="V104" s="48"/>
      <c r="W104" s="10"/>
      <c r="X104" s="10"/>
      <c r="Y104" s="10"/>
      <c r="Z104" s="10"/>
      <c r="AA104" s="60">
        <f t="shared" si="11"/>
        <v>0</v>
      </c>
      <c r="AB104" s="60"/>
      <c r="AC104" s="60"/>
      <c r="AD104" s="60"/>
      <c r="AE104" s="60"/>
      <c r="AF104" s="60"/>
      <c r="AG104" s="60"/>
      <c r="AH104" s="60"/>
      <c r="AI104" s="60"/>
    </row>
    <row r="105" spans="1:35" hidden="1" x14ac:dyDescent="0.35">
      <c r="A105" s="19">
        <v>99</v>
      </c>
      <c r="B105" s="4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10">
        <f t="shared" si="12"/>
        <v>0</v>
      </c>
      <c r="V105" s="48"/>
      <c r="W105" s="10"/>
      <c r="X105" s="10"/>
      <c r="Y105" s="10"/>
      <c r="Z105" s="10"/>
      <c r="AA105" s="60">
        <f t="shared" si="11"/>
        <v>0</v>
      </c>
      <c r="AB105" s="60"/>
      <c r="AC105" s="60"/>
      <c r="AD105" s="60"/>
      <c r="AE105" s="60"/>
      <c r="AF105" s="60"/>
      <c r="AG105" s="60"/>
      <c r="AH105" s="60"/>
      <c r="AI105" s="60"/>
    </row>
    <row r="106" spans="1:35" hidden="1" x14ac:dyDescent="0.35">
      <c r="A106" s="19">
        <v>100</v>
      </c>
      <c r="B106" s="4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10">
        <f t="shared" si="12"/>
        <v>0</v>
      </c>
      <c r="V106" s="48"/>
      <c r="W106" s="10"/>
      <c r="X106" s="10"/>
      <c r="Y106" s="10"/>
      <c r="Z106" s="10"/>
      <c r="AA106" s="60">
        <f t="shared" si="11"/>
        <v>0</v>
      </c>
      <c r="AB106" s="60"/>
      <c r="AC106" s="60"/>
      <c r="AD106" s="60"/>
      <c r="AE106" s="60"/>
      <c r="AF106" s="60"/>
      <c r="AG106" s="60"/>
      <c r="AH106" s="60"/>
      <c r="AI106" s="60"/>
    </row>
    <row r="107" spans="1:35" hidden="1" x14ac:dyDescent="0.35">
      <c r="A107" s="19">
        <v>101</v>
      </c>
      <c r="B107" s="4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10">
        <f t="shared" si="12"/>
        <v>0</v>
      </c>
      <c r="V107" s="48"/>
      <c r="W107" s="10"/>
      <c r="X107" s="10"/>
      <c r="Y107" s="10"/>
      <c r="Z107" s="10"/>
      <c r="AA107" s="60">
        <f t="shared" si="11"/>
        <v>0</v>
      </c>
      <c r="AB107" s="60"/>
      <c r="AC107" s="60"/>
      <c r="AD107" s="60"/>
      <c r="AE107" s="60"/>
      <c r="AF107" s="60"/>
      <c r="AG107" s="60"/>
      <c r="AH107" s="60"/>
      <c r="AI107" s="60"/>
    </row>
    <row r="108" spans="1:35" hidden="1" x14ac:dyDescent="0.35">
      <c r="A108" s="19">
        <v>102</v>
      </c>
      <c r="B108" s="4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10">
        <f t="shared" si="12"/>
        <v>0</v>
      </c>
      <c r="V108" s="48"/>
      <c r="W108" s="10"/>
      <c r="X108" s="10"/>
      <c r="Y108" s="10"/>
      <c r="Z108" s="10"/>
      <c r="AA108" s="60">
        <f t="shared" si="11"/>
        <v>0</v>
      </c>
      <c r="AB108" s="60"/>
      <c r="AC108" s="60"/>
      <c r="AD108" s="60"/>
      <c r="AE108" s="60"/>
      <c r="AF108" s="60"/>
      <c r="AG108" s="60"/>
      <c r="AH108" s="60"/>
      <c r="AI108" s="60"/>
    </row>
    <row r="109" spans="1:35" hidden="1" x14ac:dyDescent="0.35">
      <c r="A109" s="19">
        <v>103</v>
      </c>
      <c r="B109" s="4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10">
        <f t="shared" si="12"/>
        <v>0</v>
      </c>
      <c r="V109" s="48"/>
      <c r="W109" s="10"/>
      <c r="X109" s="10"/>
      <c r="Y109" s="10"/>
      <c r="Z109" s="10"/>
      <c r="AA109" s="60">
        <f t="shared" si="11"/>
        <v>0</v>
      </c>
      <c r="AB109" s="60"/>
      <c r="AC109" s="60"/>
      <c r="AD109" s="60"/>
      <c r="AE109" s="60"/>
      <c r="AF109" s="60"/>
      <c r="AG109" s="60"/>
      <c r="AH109" s="60"/>
      <c r="AI109" s="60"/>
    </row>
    <row r="110" spans="1:35" hidden="1" x14ac:dyDescent="0.35">
      <c r="A110" s="19">
        <v>104</v>
      </c>
      <c r="B110" s="4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10">
        <f t="shared" si="12"/>
        <v>0</v>
      </c>
      <c r="V110" s="48"/>
      <c r="W110" s="10"/>
      <c r="X110" s="10"/>
      <c r="Y110" s="10"/>
      <c r="Z110" s="10"/>
      <c r="AA110" s="60">
        <f t="shared" si="11"/>
        <v>0</v>
      </c>
      <c r="AB110" s="60"/>
      <c r="AC110" s="60"/>
      <c r="AD110" s="60"/>
      <c r="AE110" s="60"/>
      <c r="AF110" s="60"/>
      <c r="AG110" s="60"/>
      <c r="AH110" s="60"/>
      <c r="AI110" s="60"/>
    </row>
    <row r="111" spans="1:35" hidden="1" x14ac:dyDescent="0.35">
      <c r="A111" s="19">
        <v>105</v>
      </c>
      <c r="B111" s="4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10">
        <f t="shared" si="12"/>
        <v>0</v>
      </c>
      <c r="V111" s="48"/>
      <c r="W111" s="10"/>
      <c r="X111" s="10"/>
      <c r="Y111" s="10"/>
      <c r="Z111" s="10"/>
      <c r="AA111" s="60">
        <f t="shared" si="11"/>
        <v>0</v>
      </c>
      <c r="AB111" s="60"/>
      <c r="AC111" s="60"/>
      <c r="AD111" s="60"/>
      <c r="AE111" s="60"/>
      <c r="AF111" s="60"/>
      <c r="AG111" s="60"/>
      <c r="AH111" s="60"/>
      <c r="AI111" s="60"/>
    </row>
    <row r="112" spans="1:35" hidden="1" x14ac:dyDescent="0.35">
      <c r="A112" s="19">
        <v>106</v>
      </c>
      <c r="B112" s="4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10">
        <f t="shared" si="12"/>
        <v>0</v>
      </c>
      <c r="V112" s="48"/>
      <c r="W112" s="10"/>
      <c r="X112" s="10"/>
      <c r="Y112" s="10"/>
      <c r="Z112" s="10"/>
      <c r="AA112" s="60">
        <f t="shared" si="11"/>
        <v>0</v>
      </c>
      <c r="AB112" s="60"/>
      <c r="AC112" s="60"/>
      <c r="AD112" s="60"/>
      <c r="AE112" s="60"/>
      <c r="AF112" s="60"/>
      <c r="AG112" s="60"/>
      <c r="AH112" s="60"/>
      <c r="AI112" s="60"/>
    </row>
    <row r="113" spans="1:35" hidden="1" x14ac:dyDescent="0.35">
      <c r="A113" s="19">
        <v>107</v>
      </c>
      <c r="B113" s="4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10">
        <f t="shared" si="12"/>
        <v>0</v>
      </c>
      <c r="V113" s="48"/>
      <c r="W113" s="10"/>
      <c r="X113" s="10"/>
      <c r="Y113" s="10"/>
      <c r="Z113" s="10"/>
      <c r="AA113" s="60">
        <f t="shared" si="11"/>
        <v>0</v>
      </c>
      <c r="AB113" s="60"/>
      <c r="AC113" s="60"/>
      <c r="AD113" s="60"/>
      <c r="AE113" s="60"/>
      <c r="AF113" s="60"/>
      <c r="AG113" s="60"/>
      <c r="AH113" s="60"/>
      <c r="AI113" s="60"/>
    </row>
    <row r="114" spans="1:35" hidden="1" x14ac:dyDescent="0.35">
      <c r="A114" s="19">
        <v>108</v>
      </c>
      <c r="B114" s="4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10">
        <f t="shared" si="12"/>
        <v>0</v>
      </c>
      <c r="V114" s="48"/>
      <c r="W114" s="10"/>
      <c r="X114" s="10"/>
      <c r="Y114" s="10"/>
      <c r="Z114" s="10"/>
      <c r="AA114" s="60">
        <f t="shared" si="11"/>
        <v>0</v>
      </c>
      <c r="AB114" s="60"/>
      <c r="AC114" s="60"/>
      <c r="AD114" s="60"/>
      <c r="AE114" s="60"/>
      <c r="AF114" s="60"/>
      <c r="AG114" s="60"/>
      <c r="AH114" s="60"/>
      <c r="AI114" s="60"/>
    </row>
    <row r="115" spans="1:35" hidden="1" x14ac:dyDescent="0.35">
      <c r="A115" s="19">
        <v>109</v>
      </c>
      <c r="B115" s="4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10">
        <f t="shared" si="12"/>
        <v>0</v>
      </c>
      <c r="V115" s="48"/>
      <c r="W115" s="10"/>
      <c r="X115" s="10"/>
      <c r="Y115" s="10"/>
      <c r="Z115" s="10"/>
      <c r="AA115" s="60">
        <f t="shared" si="11"/>
        <v>0</v>
      </c>
      <c r="AB115" s="60"/>
      <c r="AC115" s="60"/>
      <c r="AD115" s="60"/>
      <c r="AE115" s="60"/>
      <c r="AF115" s="60"/>
      <c r="AG115" s="60"/>
      <c r="AH115" s="60"/>
      <c r="AI115" s="60"/>
    </row>
    <row r="116" spans="1:35" hidden="1" x14ac:dyDescent="0.35">
      <c r="A116" s="19">
        <v>110</v>
      </c>
      <c r="B116" s="4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10">
        <f t="shared" si="12"/>
        <v>0</v>
      </c>
      <c r="V116" s="48"/>
      <c r="W116" s="10"/>
      <c r="X116" s="10"/>
      <c r="Y116" s="10"/>
      <c r="Z116" s="10"/>
      <c r="AA116" s="60">
        <f t="shared" si="11"/>
        <v>0</v>
      </c>
      <c r="AB116" s="60"/>
      <c r="AC116" s="60"/>
      <c r="AD116" s="60"/>
      <c r="AE116" s="60"/>
      <c r="AF116" s="60"/>
      <c r="AG116" s="60"/>
      <c r="AH116" s="60"/>
      <c r="AI116" s="60"/>
    </row>
    <row r="117" spans="1:35" hidden="1" x14ac:dyDescent="0.35">
      <c r="A117" s="19">
        <v>111</v>
      </c>
      <c r="B117" s="4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10">
        <f t="shared" si="12"/>
        <v>0</v>
      </c>
      <c r="V117" s="48"/>
      <c r="W117" s="10"/>
      <c r="X117" s="10"/>
      <c r="Y117" s="10"/>
      <c r="Z117" s="10"/>
      <c r="AA117" s="60">
        <f t="shared" si="11"/>
        <v>0</v>
      </c>
      <c r="AB117" s="60"/>
      <c r="AC117" s="60"/>
      <c r="AD117" s="60"/>
      <c r="AE117" s="60"/>
      <c r="AF117" s="60"/>
      <c r="AG117" s="60"/>
      <c r="AH117" s="60"/>
      <c r="AI117" s="60"/>
    </row>
    <row r="118" spans="1:35" hidden="1" x14ac:dyDescent="0.35">
      <c r="A118" s="19">
        <v>112</v>
      </c>
      <c r="B118" s="4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10">
        <f t="shared" si="12"/>
        <v>0</v>
      </c>
      <c r="V118" s="48"/>
      <c r="W118" s="10"/>
      <c r="X118" s="10"/>
      <c r="Y118" s="10"/>
      <c r="Z118" s="10"/>
      <c r="AA118" s="60">
        <f t="shared" si="11"/>
        <v>0</v>
      </c>
      <c r="AB118" s="60"/>
      <c r="AC118" s="60"/>
      <c r="AD118" s="60"/>
      <c r="AE118" s="60"/>
      <c r="AF118" s="60"/>
      <c r="AG118" s="60"/>
      <c r="AH118" s="60"/>
      <c r="AI118" s="60"/>
    </row>
    <row r="119" spans="1:35" hidden="1" x14ac:dyDescent="0.35">
      <c r="A119" s="19">
        <v>113</v>
      </c>
      <c r="B119" s="4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10">
        <f t="shared" si="12"/>
        <v>0</v>
      </c>
      <c r="V119" s="48"/>
      <c r="W119" s="10"/>
      <c r="X119" s="10"/>
      <c r="Y119" s="10"/>
      <c r="Z119" s="10"/>
      <c r="AA119" s="60">
        <f t="shared" si="11"/>
        <v>0</v>
      </c>
      <c r="AB119" s="60"/>
      <c r="AC119" s="60"/>
      <c r="AD119" s="60"/>
      <c r="AE119" s="60"/>
      <c r="AF119" s="60"/>
      <c r="AG119" s="60"/>
      <c r="AH119" s="60"/>
      <c r="AI119" s="60"/>
    </row>
    <row r="120" spans="1:35" hidden="1" x14ac:dyDescent="0.35">
      <c r="A120" s="19">
        <v>114</v>
      </c>
      <c r="B120" s="4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10">
        <f t="shared" si="12"/>
        <v>0</v>
      </c>
      <c r="V120" s="48"/>
      <c r="W120" s="10"/>
      <c r="X120" s="10"/>
      <c r="Y120" s="10"/>
      <c r="Z120" s="10"/>
      <c r="AA120" s="60">
        <f t="shared" si="11"/>
        <v>0</v>
      </c>
      <c r="AB120" s="60"/>
      <c r="AC120" s="60"/>
      <c r="AD120" s="60"/>
      <c r="AE120" s="60"/>
      <c r="AF120" s="60"/>
      <c r="AG120" s="60"/>
      <c r="AH120" s="60"/>
      <c r="AI120" s="60"/>
    </row>
    <row r="121" spans="1:35" hidden="1" x14ac:dyDescent="0.35">
      <c r="A121" s="19">
        <v>115</v>
      </c>
      <c r="B121" s="4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10">
        <f t="shared" si="12"/>
        <v>0</v>
      </c>
      <c r="V121" s="48"/>
      <c r="W121" s="10"/>
      <c r="X121" s="10"/>
      <c r="Y121" s="10"/>
      <c r="Z121" s="10"/>
      <c r="AA121" s="60">
        <f t="shared" si="11"/>
        <v>0</v>
      </c>
      <c r="AB121" s="60"/>
      <c r="AC121" s="60"/>
      <c r="AD121" s="60"/>
      <c r="AE121" s="60"/>
      <c r="AF121" s="60"/>
      <c r="AG121" s="60"/>
      <c r="AH121" s="60"/>
      <c r="AI121" s="60"/>
    </row>
    <row r="122" spans="1:35" hidden="1" x14ac:dyDescent="0.35">
      <c r="A122" s="19">
        <v>116</v>
      </c>
      <c r="B122" s="4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10">
        <f t="shared" si="12"/>
        <v>0</v>
      </c>
      <c r="V122" s="48"/>
      <c r="W122" s="10"/>
      <c r="X122" s="10"/>
      <c r="Y122" s="10"/>
      <c r="Z122" s="10"/>
      <c r="AA122" s="60">
        <f t="shared" si="11"/>
        <v>0</v>
      </c>
      <c r="AB122" s="60"/>
      <c r="AC122" s="60"/>
      <c r="AD122" s="60"/>
      <c r="AE122" s="60"/>
      <c r="AF122" s="60"/>
      <c r="AG122" s="60"/>
      <c r="AH122" s="60"/>
      <c r="AI122" s="60"/>
    </row>
    <row r="123" spans="1:35" hidden="1" x14ac:dyDescent="0.35">
      <c r="A123" s="19">
        <v>117</v>
      </c>
      <c r="B123" s="4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10">
        <f t="shared" si="12"/>
        <v>0</v>
      </c>
      <c r="V123" s="48"/>
      <c r="W123" s="10"/>
      <c r="X123" s="10"/>
      <c r="Y123" s="10"/>
      <c r="Z123" s="10"/>
      <c r="AA123" s="60">
        <f t="shared" si="11"/>
        <v>0</v>
      </c>
      <c r="AB123" s="60"/>
      <c r="AC123" s="60"/>
      <c r="AD123" s="60"/>
      <c r="AE123" s="60"/>
      <c r="AF123" s="60"/>
      <c r="AG123" s="60"/>
      <c r="AH123" s="60"/>
      <c r="AI123" s="60"/>
    </row>
    <row r="124" spans="1:35" hidden="1" x14ac:dyDescent="0.35">
      <c r="A124" s="19">
        <v>118</v>
      </c>
      <c r="B124" s="4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10">
        <f t="shared" si="12"/>
        <v>0</v>
      </c>
      <c r="V124" s="48"/>
      <c r="W124" s="10"/>
      <c r="X124" s="10"/>
      <c r="Y124" s="10"/>
      <c r="Z124" s="10"/>
      <c r="AA124" s="60">
        <f t="shared" si="11"/>
        <v>0</v>
      </c>
      <c r="AB124" s="60"/>
      <c r="AC124" s="60"/>
      <c r="AD124" s="60"/>
      <c r="AE124" s="60"/>
      <c r="AF124" s="60"/>
      <c r="AG124" s="60"/>
      <c r="AH124" s="60"/>
      <c r="AI124" s="60"/>
    </row>
    <row r="125" spans="1:35" hidden="1" x14ac:dyDescent="0.35">
      <c r="A125" s="19">
        <v>119</v>
      </c>
      <c r="B125" s="4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10">
        <f t="shared" si="12"/>
        <v>0</v>
      </c>
      <c r="V125" s="48"/>
      <c r="W125" s="10"/>
      <c r="X125" s="10"/>
      <c r="Y125" s="10"/>
      <c r="Z125" s="10"/>
      <c r="AA125" s="60">
        <f t="shared" si="11"/>
        <v>0</v>
      </c>
      <c r="AB125" s="60"/>
      <c r="AC125" s="60"/>
      <c r="AD125" s="60"/>
      <c r="AE125" s="60"/>
      <c r="AF125" s="60"/>
      <c r="AG125" s="60"/>
      <c r="AH125" s="60"/>
      <c r="AI125" s="60"/>
    </row>
    <row r="126" spans="1:35" hidden="1" x14ac:dyDescent="0.35">
      <c r="A126" s="19">
        <v>120</v>
      </c>
      <c r="B126" s="4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10">
        <f>SUM(C126:T126)</f>
        <v>0</v>
      </c>
      <c r="V126" s="48"/>
      <c r="W126" s="10"/>
      <c r="X126" s="10"/>
      <c r="Y126" s="10"/>
      <c r="Z126" s="10"/>
      <c r="AA126" s="60">
        <f t="shared" si="11"/>
        <v>0</v>
      </c>
      <c r="AB126" s="60"/>
      <c r="AC126" s="60"/>
      <c r="AD126" s="60"/>
      <c r="AE126" s="60"/>
      <c r="AF126" s="60"/>
      <c r="AG126" s="60"/>
      <c r="AH126" s="60"/>
      <c r="AI126" s="60"/>
    </row>
    <row r="127" spans="1:35" ht="15" hidden="1" customHeight="1" x14ac:dyDescent="0.35">
      <c r="A127" s="19">
        <v>121</v>
      </c>
      <c r="B127" s="5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11">
        <f t="shared" ref="U127:U145" si="13">SUM(C127:T127)</f>
        <v>0</v>
      </c>
      <c r="V127" s="48"/>
      <c r="W127" s="10"/>
      <c r="X127" s="10"/>
      <c r="Y127" s="10"/>
      <c r="Z127" s="10"/>
      <c r="AA127" s="60">
        <f t="shared" si="11"/>
        <v>0</v>
      </c>
      <c r="AB127" s="60"/>
      <c r="AC127" s="60"/>
      <c r="AD127" s="60"/>
      <c r="AE127" s="60"/>
      <c r="AF127" s="60"/>
      <c r="AG127" s="60"/>
      <c r="AH127" s="60"/>
      <c r="AI127" s="60"/>
    </row>
    <row r="128" spans="1:35" hidden="1" x14ac:dyDescent="0.35">
      <c r="A128" s="19">
        <v>122</v>
      </c>
      <c r="B128" s="4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10">
        <f t="shared" si="13"/>
        <v>0</v>
      </c>
      <c r="V128" s="48"/>
      <c r="W128" s="10"/>
      <c r="X128" s="10"/>
      <c r="Y128" s="10"/>
      <c r="Z128" s="10"/>
      <c r="AA128" s="60">
        <f t="shared" si="11"/>
        <v>0</v>
      </c>
      <c r="AB128" s="60"/>
      <c r="AC128" s="60"/>
      <c r="AD128" s="60"/>
      <c r="AE128" s="60"/>
      <c r="AF128" s="60"/>
      <c r="AG128" s="60"/>
      <c r="AH128" s="60"/>
      <c r="AI128" s="60"/>
    </row>
    <row r="129" spans="1:35" hidden="1" x14ac:dyDescent="0.35">
      <c r="A129" s="19">
        <v>123</v>
      </c>
      <c r="B129" s="4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10">
        <f t="shared" si="13"/>
        <v>0</v>
      </c>
      <c r="V129" s="48"/>
      <c r="W129" s="10"/>
      <c r="X129" s="10"/>
      <c r="Y129" s="10"/>
      <c r="Z129" s="10"/>
      <c r="AA129" s="60">
        <f t="shared" si="11"/>
        <v>0</v>
      </c>
      <c r="AB129" s="60"/>
      <c r="AC129" s="60"/>
      <c r="AD129" s="60"/>
      <c r="AE129" s="60"/>
      <c r="AF129" s="60"/>
      <c r="AG129" s="60"/>
      <c r="AH129" s="60"/>
      <c r="AI129" s="60"/>
    </row>
    <row r="130" spans="1:35" hidden="1" x14ac:dyDescent="0.35">
      <c r="A130" s="19">
        <v>124</v>
      </c>
      <c r="B130" s="4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10">
        <f t="shared" si="13"/>
        <v>0</v>
      </c>
      <c r="V130" s="48"/>
      <c r="W130" s="10"/>
      <c r="X130" s="10"/>
      <c r="Y130" s="10"/>
      <c r="Z130" s="10"/>
      <c r="AA130" s="60">
        <f t="shared" si="11"/>
        <v>0</v>
      </c>
      <c r="AB130" s="60"/>
      <c r="AC130" s="60"/>
      <c r="AD130" s="60"/>
      <c r="AE130" s="60"/>
      <c r="AF130" s="60"/>
      <c r="AG130" s="60"/>
      <c r="AH130" s="60"/>
      <c r="AI130" s="60"/>
    </row>
    <row r="131" spans="1:35" hidden="1" x14ac:dyDescent="0.35">
      <c r="A131" s="19">
        <v>125</v>
      </c>
      <c r="B131" s="4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10">
        <f t="shared" si="13"/>
        <v>0</v>
      </c>
      <c r="V131" s="48"/>
      <c r="W131" s="10"/>
      <c r="X131" s="10"/>
      <c r="Y131" s="10"/>
      <c r="Z131" s="10"/>
      <c r="AA131" s="60">
        <f t="shared" si="11"/>
        <v>0</v>
      </c>
      <c r="AB131" s="60"/>
      <c r="AC131" s="60"/>
      <c r="AD131" s="60"/>
      <c r="AE131" s="60"/>
      <c r="AF131" s="60"/>
      <c r="AG131" s="60"/>
      <c r="AH131" s="60"/>
      <c r="AI131" s="60"/>
    </row>
    <row r="132" spans="1:35" hidden="1" x14ac:dyDescent="0.35">
      <c r="A132" s="19">
        <v>126</v>
      </c>
      <c r="B132" s="4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10">
        <f t="shared" si="13"/>
        <v>0</v>
      </c>
      <c r="V132" s="48"/>
      <c r="W132" s="10"/>
      <c r="X132" s="10"/>
      <c r="Y132" s="10"/>
      <c r="Z132" s="10"/>
      <c r="AA132" s="60">
        <f t="shared" si="11"/>
        <v>0</v>
      </c>
      <c r="AB132" s="60"/>
      <c r="AC132" s="60"/>
      <c r="AD132" s="60"/>
      <c r="AE132" s="60"/>
      <c r="AF132" s="60"/>
      <c r="AG132" s="60"/>
      <c r="AH132" s="60"/>
      <c r="AI132" s="60"/>
    </row>
    <row r="133" spans="1:35" hidden="1" x14ac:dyDescent="0.35">
      <c r="A133" s="19">
        <v>127</v>
      </c>
      <c r="B133" s="4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10">
        <f t="shared" si="13"/>
        <v>0</v>
      </c>
      <c r="V133" s="48"/>
      <c r="W133" s="10"/>
      <c r="X133" s="10"/>
      <c r="Y133" s="10"/>
      <c r="Z133" s="10"/>
      <c r="AA133" s="60">
        <f t="shared" si="11"/>
        <v>0</v>
      </c>
      <c r="AB133" s="60"/>
      <c r="AC133" s="60"/>
      <c r="AD133" s="60"/>
      <c r="AE133" s="60"/>
      <c r="AF133" s="60"/>
      <c r="AG133" s="60"/>
      <c r="AH133" s="60"/>
      <c r="AI133" s="60"/>
    </row>
    <row r="134" spans="1:35" hidden="1" x14ac:dyDescent="0.35">
      <c r="A134" s="19">
        <v>128</v>
      </c>
      <c r="B134" s="4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10">
        <f t="shared" si="13"/>
        <v>0</v>
      </c>
      <c r="V134" s="48"/>
      <c r="W134" s="10"/>
      <c r="X134" s="10"/>
      <c r="Y134" s="10"/>
      <c r="Z134" s="10"/>
      <c r="AA134" s="60">
        <f t="shared" si="11"/>
        <v>0</v>
      </c>
      <c r="AB134" s="60"/>
      <c r="AC134" s="60"/>
      <c r="AD134" s="60"/>
      <c r="AE134" s="60"/>
      <c r="AF134" s="60"/>
      <c r="AG134" s="60"/>
      <c r="AH134" s="60"/>
      <c r="AI134" s="60"/>
    </row>
    <row r="135" spans="1:35" hidden="1" x14ac:dyDescent="0.35">
      <c r="A135" s="19">
        <v>129</v>
      </c>
      <c r="B135" s="4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10">
        <f t="shared" si="13"/>
        <v>0</v>
      </c>
      <c r="V135" s="48"/>
      <c r="W135" s="10"/>
      <c r="X135" s="10"/>
      <c r="Y135" s="10"/>
      <c r="Z135" s="10"/>
      <c r="AA135" s="60">
        <f t="shared" si="11"/>
        <v>0</v>
      </c>
      <c r="AB135" s="60"/>
      <c r="AC135" s="60"/>
      <c r="AD135" s="60"/>
      <c r="AE135" s="60"/>
      <c r="AF135" s="60"/>
      <c r="AG135" s="60"/>
      <c r="AH135" s="60"/>
      <c r="AI135" s="60"/>
    </row>
    <row r="136" spans="1:35" hidden="1" x14ac:dyDescent="0.35">
      <c r="A136" s="19">
        <v>130</v>
      </c>
      <c r="B136" s="4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10">
        <f t="shared" si="13"/>
        <v>0</v>
      </c>
      <c r="V136" s="48"/>
      <c r="W136" s="10"/>
      <c r="X136" s="10"/>
      <c r="Y136" s="10"/>
      <c r="Z136" s="10"/>
      <c r="AA136" s="60">
        <f t="shared" ref="AA136:AA146" si="14">IF(B136&lt;&gt;"",1,0)</f>
        <v>0</v>
      </c>
      <c r="AB136" s="60"/>
      <c r="AC136" s="60"/>
      <c r="AD136" s="60"/>
      <c r="AE136" s="60"/>
      <c r="AF136" s="60"/>
      <c r="AG136" s="60"/>
      <c r="AH136" s="60"/>
      <c r="AI136" s="60"/>
    </row>
    <row r="137" spans="1:35" hidden="1" x14ac:dyDescent="0.35">
      <c r="A137" s="19">
        <v>131</v>
      </c>
      <c r="B137" s="4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10">
        <f t="shared" si="13"/>
        <v>0</v>
      </c>
      <c r="V137" s="48"/>
      <c r="W137" s="10"/>
      <c r="X137" s="10"/>
      <c r="Y137" s="10"/>
      <c r="Z137" s="10"/>
      <c r="AA137" s="60">
        <f t="shared" si="14"/>
        <v>0</v>
      </c>
      <c r="AB137" s="60"/>
      <c r="AC137" s="60"/>
      <c r="AD137" s="60"/>
      <c r="AE137" s="60"/>
      <c r="AF137" s="60"/>
      <c r="AG137" s="60"/>
      <c r="AH137" s="60"/>
      <c r="AI137" s="60"/>
    </row>
    <row r="138" spans="1:35" hidden="1" x14ac:dyDescent="0.35">
      <c r="A138" s="19">
        <v>132</v>
      </c>
      <c r="B138" s="4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10">
        <f t="shared" si="13"/>
        <v>0</v>
      </c>
      <c r="V138" s="48"/>
      <c r="W138" s="10"/>
      <c r="X138" s="10"/>
      <c r="Y138" s="10"/>
      <c r="Z138" s="10"/>
      <c r="AA138" s="60">
        <f t="shared" si="14"/>
        <v>0</v>
      </c>
      <c r="AB138" s="60"/>
      <c r="AC138" s="60"/>
      <c r="AD138" s="60"/>
      <c r="AE138" s="60"/>
      <c r="AF138" s="60"/>
      <c r="AG138" s="60"/>
      <c r="AH138" s="60"/>
      <c r="AI138" s="60"/>
    </row>
    <row r="139" spans="1:35" hidden="1" x14ac:dyDescent="0.35">
      <c r="A139" s="19">
        <v>133</v>
      </c>
      <c r="B139" s="4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10">
        <f t="shared" si="13"/>
        <v>0</v>
      </c>
      <c r="V139" s="48"/>
      <c r="W139" s="10"/>
      <c r="X139" s="10"/>
      <c r="Y139" s="10"/>
      <c r="Z139" s="10"/>
      <c r="AA139" s="60">
        <f t="shared" si="14"/>
        <v>0</v>
      </c>
      <c r="AB139" s="60"/>
      <c r="AC139" s="60"/>
      <c r="AD139" s="60"/>
      <c r="AE139" s="60"/>
      <c r="AF139" s="60"/>
      <c r="AG139" s="60"/>
      <c r="AH139" s="60"/>
      <c r="AI139" s="60"/>
    </row>
    <row r="140" spans="1:35" hidden="1" x14ac:dyDescent="0.35">
      <c r="A140" s="19">
        <v>134</v>
      </c>
      <c r="B140" s="4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10">
        <f t="shared" si="13"/>
        <v>0</v>
      </c>
      <c r="V140" s="48"/>
      <c r="W140" s="10"/>
      <c r="X140" s="10"/>
      <c r="Y140" s="10"/>
      <c r="Z140" s="10"/>
      <c r="AA140" s="60">
        <f t="shared" si="14"/>
        <v>0</v>
      </c>
      <c r="AB140" s="60"/>
      <c r="AC140" s="60"/>
      <c r="AD140" s="60"/>
      <c r="AE140" s="60"/>
      <c r="AF140" s="60"/>
      <c r="AG140" s="60"/>
      <c r="AH140" s="60"/>
      <c r="AI140" s="60"/>
    </row>
    <row r="141" spans="1:35" hidden="1" x14ac:dyDescent="0.35">
      <c r="A141" s="19">
        <v>135</v>
      </c>
      <c r="B141" s="4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10">
        <f t="shared" si="13"/>
        <v>0</v>
      </c>
      <c r="V141" s="48"/>
      <c r="W141" s="10"/>
      <c r="X141" s="10"/>
      <c r="Y141" s="10"/>
      <c r="Z141" s="10"/>
      <c r="AA141" s="60">
        <f t="shared" si="14"/>
        <v>0</v>
      </c>
      <c r="AB141" s="60"/>
      <c r="AC141" s="60"/>
      <c r="AD141" s="60"/>
      <c r="AE141" s="60"/>
      <c r="AF141" s="60"/>
      <c r="AG141" s="60"/>
      <c r="AH141" s="60"/>
      <c r="AI141" s="60"/>
    </row>
    <row r="142" spans="1:35" hidden="1" x14ac:dyDescent="0.35">
      <c r="A142" s="19">
        <v>136</v>
      </c>
      <c r="B142" s="4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10">
        <f t="shared" si="13"/>
        <v>0</v>
      </c>
      <c r="V142" s="48"/>
      <c r="W142" s="10"/>
      <c r="X142" s="10"/>
      <c r="Y142" s="10"/>
      <c r="Z142" s="10"/>
      <c r="AA142" s="60">
        <f t="shared" si="14"/>
        <v>0</v>
      </c>
      <c r="AB142" s="60"/>
      <c r="AC142" s="60"/>
      <c r="AD142" s="60"/>
      <c r="AE142" s="60"/>
      <c r="AF142" s="60"/>
      <c r="AG142" s="60"/>
      <c r="AH142" s="60"/>
      <c r="AI142" s="60"/>
    </row>
    <row r="143" spans="1:35" hidden="1" x14ac:dyDescent="0.35">
      <c r="A143" s="19">
        <v>137</v>
      </c>
      <c r="B143" s="4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10">
        <f t="shared" si="13"/>
        <v>0</v>
      </c>
      <c r="V143" s="48"/>
      <c r="W143" s="10"/>
      <c r="X143" s="10"/>
      <c r="Y143" s="10"/>
      <c r="Z143" s="10"/>
      <c r="AA143" s="60">
        <f t="shared" si="14"/>
        <v>0</v>
      </c>
      <c r="AB143" s="60"/>
      <c r="AC143" s="60"/>
      <c r="AD143" s="60"/>
      <c r="AE143" s="60"/>
      <c r="AF143" s="60"/>
      <c r="AG143" s="60"/>
      <c r="AH143" s="60"/>
      <c r="AI143" s="60"/>
    </row>
    <row r="144" spans="1:35" hidden="1" x14ac:dyDescent="0.35">
      <c r="A144" s="19">
        <v>138</v>
      </c>
      <c r="B144" s="4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10">
        <f t="shared" si="13"/>
        <v>0</v>
      </c>
      <c r="V144" s="48"/>
      <c r="W144" s="10"/>
      <c r="X144" s="10"/>
      <c r="Y144" s="10"/>
      <c r="Z144" s="10"/>
      <c r="AA144" s="60">
        <f t="shared" si="14"/>
        <v>0</v>
      </c>
      <c r="AB144" s="60"/>
      <c r="AC144" s="60"/>
      <c r="AD144" s="60"/>
      <c r="AE144" s="60"/>
      <c r="AF144" s="60"/>
      <c r="AG144" s="60"/>
      <c r="AH144" s="60"/>
      <c r="AI144" s="60"/>
    </row>
    <row r="145" spans="1:35" hidden="1" x14ac:dyDescent="0.35">
      <c r="A145" s="19">
        <v>139</v>
      </c>
      <c r="B145" s="4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10">
        <f t="shared" si="13"/>
        <v>0</v>
      </c>
      <c r="V145" s="48"/>
      <c r="W145" s="10"/>
      <c r="X145" s="10"/>
      <c r="Y145" s="10"/>
      <c r="Z145" s="10"/>
      <c r="AA145" s="60">
        <f t="shared" si="14"/>
        <v>0</v>
      </c>
      <c r="AB145" s="60"/>
      <c r="AC145" s="60"/>
      <c r="AD145" s="60"/>
      <c r="AE145" s="60"/>
      <c r="AF145" s="60"/>
      <c r="AG145" s="60"/>
      <c r="AH145" s="60"/>
      <c r="AI145" s="60"/>
    </row>
    <row r="146" spans="1:35" ht="15" hidden="1" thickBot="1" x14ac:dyDescent="0.4">
      <c r="A146" s="19">
        <v>140</v>
      </c>
      <c r="B146" s="47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14">
        <f>SUM(C146:T146)</f>
        <v>0</v>
      </c>
      <c r="V146" s="48"/>
      <c r="W146" s="10"/>
      <c r="X146" s="10"/>
      <c r="Y146" s="10"/>
      <c r="Z146" s="10"/>
      <c r="AA146" s="60">
        <f t="shared" si="14"/>
        <v>0</v>
      </c>
      <c r="AB146" s="60"/>
      <c r="AC146" s="60"/>
      <c r="AD146" s="60"/>
      <c r="AE146" s="60"/>
      <c r="AF146" s="60"/>
      <c r="AG146" s="60"/>
      <c r="AH146" s="60"/>
      <c r="AI146" s="60"/>
    </row>
    <row r="147" spans="1:35" ht="15.5" x14ac:dyDescent="0.35">
      <c r="B147" s="8" t="s">
        <v>7</v>
      </c>
      <c r="C147" s="6">
        <f>score!H$147</f>
        <v>4</v>
      </c>
      <c r="D147" s="6">
        <f>score!I$147</f>
        <v>3</v>
      </c>
      <c r="E147" s="6">
        <f>score!J$147</f>
        <v>3</v>
      </c>
      <c r="F147" s="6">
        <f>score!K$147</f>
        <v>4</v>
      </c>
      <c r="G147" s="6">
        <f>score!L$147</f>
        <v>4</v>
      </c>
      <c r="H147" s="6">
        <f>score!M$147</f>
        <v>4</v>
      </c>
      <c r="I147" s="6">
        <f>score!N$147</f>
        <v>3</v>
      </c>
      <c r="J147" s="6">
        <f>score!O$147</f>
        <v>4</v>
      </c>
      <c r="K147" s="6">
        <f>score!P$147</f>
        <v>3</v>
      </c>
      <c r="L147" s="6">
        <f>score!Q$147</f>
        <v>4</v>
      </c>
      <c r="M147" s="6">
        <f>score!R$147</f>
        <v>3</v>
      </c>
      <c r="N147" s="6">
        <f>score!S$147</f>
        <v>3</v>
      </c>
      <c r="O147" s="6">
        <f>score!T$147</f>
        <v>4</v>
      </c>
      <c r="P147" s="6">
        <f>score!U$147</f>
        <v>4</v>
      </c>
      <c r="Q147" s="6">
        <f>score!V$147</f>
        <v>4</v>
      </c>
      <c r="R147" s="6">
        <f>score!W$147</f>
        <v>3</v>
      </c>
      <c r="S147" s="6">
        <f>score!X$147</f>
        <v>4</v>
      </c>
      <c r="T147" s="6">
        <f>score!Y$147</f>
        <v>3</v>
      </c>
      <c r="U147" s="7">
        <f>SUM(C147:T147)</f>
        <v>64</v>
      </c>
    </row>
  </sheetData>
  <sheetProtection algorithmName="SHA-512" hashValue="lvIRK6kpK2qm5tysVlcVqjKyNSnYOzyd8mZFBIyRy36+yS5vj6i0XVFX/0JcZi4VJ12fUsoAIPpfVHQaci0wLA==" saltValue="uBqTD1ZvcXECooKAUBNsBw==" spinCount="100000" sheet="1" objects="1" scenarios="1"/>
  <sortState ref="B7:AH30">
    <sortCondition ref="V7:V30"/>
  </sortState>
  <mergeCells count="25">
    <mergeCell ref="X5:X6"/>
    <mergeCell ref="Z5:Z6"/>
    <mergeCell ref="O5:O6"/>
    <mergeCell ref="C2:T2"/>
    <mergeCell ref="C4:T4"/>
    <mergeCell ref="G5:G6"/>
    <mergeCell ref="H5:H6"/>
    <mergeCell ref="I5:I6"/>
    <mergeCell ref="J5:J6"/>
    <mergeCell ref="K5:K6"/>
    <mergeCell ref="L5:L6"/>
    <mergeCell ref="M5:M6"/>
    <mergeCell ref="N5:N6"/>
    <mergeCell ref="V5:V6"/>
    <mergeCell ref="P5:P6"/>
    <mergeCell ref="Q5:Q6"/>
    <mergeCell ref="R5:R6"/>
    <mergeCell ref="S5:S6"/>
    <mergeCell ref="T5:T6"/>
    <mergeCell ref="U5:U6"/>
    <mergeCell ref="B5:B6"/>
    <mergeCell ref="C5:C6"/>
    <mergeCell ref="D5:D6"/>
    <mergeCell ref="E5:E6"/>
    <mergeCell ref="F5:F6"/>
  </mergeCells>
  <conditionalFormatting sqref="AA7:AA76 AA126:AA146">
    <cfRule type="cellIs" dxfId="621" priority="608" operator="equal">
      <formula>0</formula>
    </cfRule>
  </conditionalFormatting>
  <conditionalFormatting sqref="U126 U7:U76">
    <cfRule type="cellIs" dxfId="620" priority="607" operator="equal">
      <formula>0</formula>
    </cfRule>
  </conditionalFormatting>
  <conditionalFormatting sqref="AA77:AA125">
    <cfRule type="cellIs" dxfId="619" priority="519" operator="equal">
      <formula>0</formula>
    </cfRule>
  </conditionalFormatting>
  <conditionalFormatting sqref="U77:U125">
    <cfRule type="cellIs" dxfId="618" priority="518" operator="equal">
      <formula>0</formula>
    </cfRule>
  </conditionalFormatting>
  <conditionalFormatting sqref="U146">
    <cfRule type="cellIs" dxfId="617" priority="80" operator="equal">
      <formula>0</formula>
    </cfRule>
  </conditionalFormatting>
  <conditionalFormatting sqref="U127:U145">
    <cfRule type="cellIs" dxfId="616" priority="79" operator="equal">
      <formula>0</formula>
    </cfRule>
  </conditionalFormatting>
  <conditionalFormatting sqref="C7:C146">
    <cfRule type="cellIs" dxfId="615" priority="54" operator="greaterThan">
      <formula>$C$147+1</formula>
    </cfRule>
    <cfRule type="cellIs" dxfId="614" priority="55" operator="equal">
      <formula>$C$147+1</formula>
    </cfRule>
    <cfRule type="cellIs" dxfId="613" priority="56" operator="equal">
      <formula>$C$147-1</formula>
    </cfRule>
    <cfRule type="cellIs" dxfId="612" priority="57" operator="equal">
      <formula>$C$147-2</formula>
    </cfRule>
  </conditionalFormatting>
  <conditionalFormatting sqref="D7:D146">
    <cfRule type="cellIs" dxfId="611" priority="46" operator="greaterThan">
      <formula>D$147+1</formula>
    </cfRule>
    <cfRule type="cellIs" dxfId="610" priority="47" operator="equal">
      <formula>D$147+1</formula>
    </cfRule>
    <cfRule type="cellIs" dxfId="609" priority="48" operator="equal">
      <formula>D$147-1</formula>
    </cfRule>
    <cfRule type="cellIs" dxfId="608" priority="49" operator="equal">
      <formula>D$147-2</formula>
    </cfRule>
  </conditionalFormatting>
  <conditionalFormatting sqref="E7:E146">
    <cfRule type="cellIs" dxfId="607" priority="30" operator="greaterThan">
      <formula>E$147+1</formula>
    </cfRule>
    <cfRule type="cellIs" dxfId="606" priority="31" operator="equal">
      <formula>E$147+1</formula>
    </cfRule>
    <cfRule type="cellIs" dxfId="605" priority="32" operator="equal">
      <formula>E$147-1</formula>
    </cfRule>
    <cfRule type="cellIs" dxfId="604" priority="33" operator="equal">
      <formula>E$147-2</formula>
    </cfRule>
  </conditionalFormatting>
  <conditionalFormatting sqref="F7:F146">
    <cfRule type="cellIs" dxfId="603" priority="26" operator="greaterThan">
      <formula>F$147+1</formula>
    </cfRule>
    <cfRule type="cellIs" dxfId="602" priority="27" operator="equal">
      <formula>F$147+1</formula>
    </cfRule>
    <cfRule type="cellIs" dxfId="601" priority="28" operator="equal">
      <formula>F$147-1</formula>
    </cfRule>
    <cfRule type="cellIs" dxfId="600" priority="29" operator="equal">
      <formula>F$147-2</formula>
    </cfRule>
  </conditionalFormatting>
  <conditionalFormatting sqref="G7:T146">
    <cfRule type="cellIs" dxfId="599" priority="22" operator="greaterThan">
      <formula>G$147+1</formula>
    </cfRule>
    <cfRule type="cellIs" dxfId="598" priority="23" operator="equal">
      <formula>G$147+1</formula>
    </cfRule>
    <cfRule type="cellIs" dxfId="597" priority="24" operator="equal">
      <formula>G$147-1</formula>
    </cfRule>
    <cfRule type="cellIs" dxfId="596" priority="25" operator="equal">
      <formula>G$147-2</formula>
    </cfRule>
  </conditionalFormatting>
  <conditionalFormatting sqref="V7:V59">
    <cfRule type="cellIs" dxfId="595" priority="21" operator="equal">
      <formula>-1.5</formula>
    </cfRule>
  </conditionalFormatting>
  <pageMargins left="0.12" right="0.84" top="0.75" bottom="0.48" header="0.3" footer="0.3"/>
  <pageSetup paperSize="9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AK147"/>
  <sheetViews>
    <sheetView showGridLines="0" showRowColHeaders="0" zoomScale="90" zoomScaleNormal="90" workbookViewId="0">
      <pane ySplit="6" topLeftCell="A7" activePane="bottomLeft" state="frozen"/>
      <selection pane="bottomLeft" activeCell="C2" sqref="C2:T2"/>
    </sheetView>
  </sheetViews>
  <sheetFormatPr defaultRowHeight="14.5" x14ac:dyDescent="0.35"/>
  <cols>
    <col min="1" max="1" width="5.7265625" style="19" customWidth="1"/>
    <col min="2" max="2" width="38.1796875" bestFit="1" customWidth="1"/>
    <col min="3" max="20" width="6.7265625" customWidth="1"/>
    <col min="21" max="21" width="7.7265625" style="41" customWidth="1"/>
    <col min="22" max="22" width="7.7265625" style="71" customWidth="1"/>
    <col min="23" max="23" width="3.1796875" style="41" customWidth="1"/>
    <col min="24" max="24" width="6.7265625" style="41" customWidth="1"/>
    <col min="25" max="25" width="3.1796875" style="41" customWidth="1"/>
    <col min="26" max="26" width="6.7265625" style="41" customWidth="1"/>
    <col min="27" max="28" width="7.7265625" style="60" hidden="1" customWidth="1"/>
    <col min="29" max="29" width="8.453125" style="60" hidden="1" customWidth="1"/>
    <col min="30" max="30" width="7.7265625" style="60" hidden="1" customWidth="1"/>
    <col min="31" max="31" width="9.1796875" style="60" hidden="1" customWidth="1"/>
    <col min="32" max="37" width="9.1796875" style="35"/>
  </cols>
  <sheetData>
    <row r="1" spans="1:31" ht="15" thickBot="1" x14ac:dyDescent="0.4"/>
    <row r="2" spans="1:31" ht="33.5" thickBot="1" x14ac:dyDescent="0.95">
      <c r="C2" s="136" t="str">
        <f>score!H2</f>
        <v>Barovška liga - pari 2022 - Golf klub Kranjska Gora</v>
      </c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8"/>
      <c r="AC2" s="60">
        <v>119</v>
      </c>
      <c r="AD2" s="60">
        <v>61.5</v>
      </c>
      <c r="AE2" s="60">
        <v>64</v>
      </c>
    </row>
    <row r="3" spans="1:31" ht="8.25" customHeight="1" x14ac:dyDescent="0.35"/>
    <row r="4" spans="1:31" ht="21.75" customHeight="1" x14ac:dyDescent="0.5">
      <c r="B4" s="81" t="s">
        <v>54</v>
      </c>
      <c r="C4" s="107" t="s">
        <v>6</v>
      </c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72" t="s">
        <v>25</v>
      </c>
      <c r="AC4" s="60">
        <v>118</v>
      </c>
      <c r="AD4" s="60">
        <v>60.8</v>
      </c>
      <c r="AE4" s="60">
        <v>64</v>
      </c>
    </row>
    <row r="5" spans="1:31" ht="15" customHeight="1" x14ac:dyDescent="0.35">
      <c r="B5" s="139" t="s">
        <v>0</v>
      </c>
      <c r="C5" s="100">
        <v>1</v>
      </c>
      <c r="D5" s="100">
        <v>2</v>
      </c>
      <c r="E5" s="100">
        <v>3</v>
      </c>
      <c r="F5" s="100">
        <v>4</v>
      </c>
      <c r="G5" s="100">
        <v>5</v>
      </c>
      <c r="H5" s="100">
        <v>6</v>
      </c>
      <c r="I5" s="100">
        <v>7</v>
      </c>
      <c r="J5" s="100">
        <v>8</v>
      </c>
      <c r="K5" s="100">
        <v>9</v>
      </c>
      <c r="L5" s="100">
        <v>10</v>
      </c>
      <c r="M5" s="100">
        <v>11</v>
      </c>
      <c r="N5" s="100">
        <v>12</v>
      </c>
      <c r="O5" s="100">
        <v>13</v>
      </c>
      <c r="P5" s="100">
        <v>14</v>
      </c>
      <c r="Q5" s="100">
        <v>15</v>
      </c>
      <c r="R5" s="100">
        <v>16</v>
      </c>
      <c r="S5" s="100">
        <v>17</v>
      </c>
      <c r="T5" s="100">
        <v>18</v>
      </c>
      <c r="U5" s="141" t="s">
        <v>1</v>
      </c>
      <c r="V5" s="140" t="s">
        <v>2</v>
      </c>
      <c r="W5" s="73"/>
      <c r="X5" s="127" t="s">
        <v>28</v>
      </c>
      <c r="Y5" s="73"/>
      <c r="Z5" s="127" t="s">
        <v>29</v>
      </c>
      <c r="AA5" s="60" t="s">
        <v>10</v>
      </c>
      <c r="AC5" s="60" t="s">
        <v>33</v>
      </c>
      <c r="AD5" s="60" t="s">
        <v>33</v>
      </c>
    </row>
    <row r="6" spans="1:31" x14ac:dyDescent="0.35">
      <c r="A6" s="19" t="s">
        <v>9</v>
      </c>
      <c r="B6" s="139"/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28"/>
      <c r="V6" s="135"/>
      <c r="W6" s="43"/>
      <c r="X6" s="128"/>
      <c r="Y6" s="43"/>
      <c r="Z6" s="128"/>
      <c r="AC6" s="60" t="s">
        <v>28</v>
      </c>
      <c r="AD6" s="60" t="s">
        <v>29</v>
      </c>
    </row>
    <row r="7" spans="1:31" x14ac:dyDescent="0.35">
      <c r="A7" s="19">
        <v>1</v>
      </c>
      <c r="B7" s="4" t="str">
        <f>'1stR'!B7</f>
        <v>Mirjana&amp;Grega Benedik</v>
      </c>
      <c r="C7" s="3">
        <v>5</v>
      </c>
      <c r="D7" s="3">
        <v>3</v>
      </c>
      <c r="E7" s="3">
        <v>4</v>
      </c>
      <c r="F7" s="3">
        <v>4</v>
      </c>
      <c r="G7" s="3">
        <v>4</v>
      </c>
      <c r="H7" s="3">
        <v>4</v>
      </c>
      <c r="I7" s="3">
        <v>3</v>
      </c>
      <c r="J7" s="3">
        <v>4</v>
      </c>
      <c r="K7" s="3">
        <v>3</v>
      </c>
      <c r="L7" s="3"/>
      <c r="M7" s="3"/>
      <c r="N7" s="3"/>
      <c r="O7" s="3"/>
      <c r="P7" s="3"/>
      <c r="Q7" s="3"/>
      <c r="R7" s="3"/>
      <c r="S7" s="3"/>
      <c r="T7" s="3"/>
      <c r="U7" s="10">
        <f t="shared" ref="U7:U48" si="0">SUM(C7:T7)</f>
        <v>34</v>
      </c>
      <c r="V7" s="48">
        <f>ROUND(0.35*MIN(AC7,AD7)+0.15*MAX(AC7,AD7),1)</f>
        <v>6.2</v>
      </c>
      <c r="W7" s="48" t="s">
        <v>36</v>
      </c>
      <c r="X7" s="48">
        <f>'1stR'!X7</f>
        <v>14.6</v>
      </c>
      <c r="Y7" s="48" t="str">
        <f>'1stR'!Y7</f>
        <v>m</v>
      </c>
      <c r="Z7" s="48">
        <f>'1stR'!Z7</f>
        <v>14.7</v>
      </c>
      <c r="AA7" s="60">
        <f>IF(B7&lt;&gt;"",'1stR'!AA7+AB7,0)</f>
        <v>2</v>
      </c>
      <c r="AB7" s="60">
        <f>IF(U7&gt;0,1,0)</f>
        <v>1</v>
      </c>
      <c r="AC7" s="70">
        <f t="shared" ref="AC7:AC38" si="1">ROUND(IF(W7="m",(X7*$AC$4/113+$AD$4-$AE$4),(X7*$AC$2/113+$AD$2-$AE$2)),0)</f>
        <v>13</v>
      </c>
      <c r="AD7" s="70">
        <f t="shared" ref="AD7:AD38" si="2">ROUND(IF(Y7="m",(Z7*$AC$4/113+$AD$4-$AE$4),(Z7*$AC$2/113+$AD$2-$AE$2)),0)</f>
        <v>12</v>
      </c>
    </row>
    <row r="8" spans="1:31" x14ac:dyDescent="0.35">
      <c r="A8" s="19">
        <v>2</v>
      </c>
      <c r="B8" s="4" t="str">
        <f>'1stR'!B8</f>
        <v>Romana&amp;Sašo Kranjc</v>
      </c>
      <c r="C8" s="3">
        <v>5</v>
      </c>
      <c r="D8" s="3">
        <v>3</v>
      </c>
      <c r="E8" s="3">
        <v>3</v>
      </c>
      <c r="F8" s="3">
        <v>4</v>
      </c>
      <c r="G8" s="3">
        <v>3</v>
      </c>
      <c r="H8" s="3">
        <v>3</v>
      </c>
      <c r="I8" s="3">
        <v>2</v>
      </c>
      <c r="J8" s="3">
        <v>4</v>
      </c>
      <c r="K8" s="3">
        <v>3</v>
      </c>
      <c r="L8" s="3"/>
      <c r="M8" s="3"/>
      <c r="N8" s="3"/>
      <c r="O8" s="3"/>
      <c r="P8" s="3"/>
      <c r="Q8" s="3"/>
      <c r="R8" s="3"/>
      <c r="S8" s="3"/>
      <c r="T8" s="3"/>
      <c r="U8" s="10">
        <f t="shared" si="0"/>
        <v>30</v>
      </c>
      <c r="V8" s="48">
        <f t="shared" ref="V8:V71" si="3">ROUND(0.35*MIN(AC8,AD8)+0.15*MAX(AC8,AD8),1)</f>
        <v>6.4</v>
      </c>
      <c r="W8" s="48" t="str">
        <f>'1stR'!W8</f>
        <v>d</v>
      </c>
      <c r="X8" s="48">
        <f>'1stR'!X8</f>
        <v>24.9</v>
      </c>
      <c r="Y8" s="48" t="str">
        <f>'1stR'!Y8</f>
        <v>m</v>
      </c>
      <c r="Z8" s="48">
        <v>11.2</v>
      </c>
      <c r="AA8" s="60">
        <f>IF(B8&lt;&gt;"",'1stR'!AA8+AB8,0)</f>
        <v>2</v>
      </c>
      <c r="AB8" s="60">
        <f>IF(U8&gt;0,1,0)</f>
        <v>1</v>
      </c>
      <c r="AC8" s="70">
        <f t="shared" si="1"/>
        <v>24</v>
      </c>
      <c r="AD8" s="70">
        <f t="shared" si="2"/>
        <v>8</v>
      </c>
    </row>
    <row r="9" spans="1:31" x14ac:dyDescent="0.35">
      <c r="A9" s="19">
        <v>3</v>
      </c>
      <c r="B9" s="4" t="str">
        <f>'1stR'!B9</f>
        <v>Nada&amp;Vito Šmit</v>
      </c>
      <c r="C9" s="3">
        <v>4</v>
      </c>
      <c r="D9" s="3">
        <v>2</v>
      </c>
      <c r="E9" s="3">
        <v>4</v>
      </c>
      <c r="F9" s="3">
        <v>4</v>
      </c>
      <c r="G9" s="3">
        <v>5</v>
      </c>
      <c r="H9" s="3">
        <v>4</v>
      </c>
      <c r="I9" s="3">
        <v>3</v>
      </c>
      <c r="J9" s="3">
        <v>5</v>
      </c>
      <c r="K9" s="3">
        <v>3</v>
      </c>
      <c r="L9" s="3"/>
      <c r="M9" s="3"/>
      <c r="N9" s="3"/>
      <c r="O9" s="3"/>
      <c r="P9" s="3"/>
      <c r="Q9" s="3"/>
      <c r="R9" s="3"/>
      <c r="S9" s="3"/>
      <c r="T9" s="3"/>
      <c r="U9" s="10">
        <f t="shared" si="0"/>
        <v>34</v>
      </c>
      <c r="V9" s="48">
        <f t="shared" si="3"/>
        <v>9</v>
      </c>
      <c r="W9" s="48" t="str">
        <f>'1stR'!W9</f>
        <v>d</v>
      </c>
      <c r="X9" s="48">
        <f>'1stR'!X9</f>
        <v>33</v>
      </c>
      <c r="Y9" s="48" t="str">
        <f>'1stR'!Y9</f>
        <v>m</v>
      </c>
      <c r="Z9" s="48">
        <f>'1stR'!Z9</f>
        <v>15</v>
      </c>
      <c r="AA9" s="60">
        <f>IF(B9&lt;&gt;"",'1stR'!AA9+AB9,0)</f>
        <v>2</v>
      </c>
      <c r="AB9" s="60">
        <f>IF(U9&gt;0,1,0)</f>
        <v>1</v>
      </c>
      <c r="AC9" s="70">
        <f t="shared" si="1"/>
        <v>32</v>
      </c>
      <c r="AD9" s="70">
        <f t="shared" si="2"/>
        <v>12</v>
      </c>
    </row>
    <row r="10" spans="1:31" x14ac:dyDescent="0.35">
      <c r="A10" s="19">
        <v>4</v>
      </c>
      <c r="B10" s="4" t="str">
        <f>'1stR'!B10</f>
        <v>Nina Zidanič&amp;Miha Gregorčič</v>
      </c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10">
        <f t="shared" si="0"/>
        <v>0</v>
      </c>
      <c r="V10" s="48">
        <f t="shared" si="3"/>
        <v>13</v>
      </c>
      <c r="W10" s="48" t="str">
        <f>'1stR'!W10</f>
        <v>d</v>
      </c>
      <c r="X10" s="48">
        <f>'1stR'!X10</f>
        <v>53.5</v>
      </c>
      <c r="Y10" s="48" t="str">
        <f>'1stR'!Y10</f>
        <v>m</v>
      </c>
      <c r="Z10" s="48">
        <f>'1stR'!Z10</f>
        <v>16.899999999999999</v>
      </c>
      <c r="AA10" s="60">
        <f>IF(B10&lt;&gt;"",'1stR'!AA10+AB10,0)</f>
        <v>1</v>
      </c>
      <c r="AB10" s="60">
        <f t="shared" ref="AB10:AB73" si="4">IF(U10&gt;0,1,0)</f>
        <v>0</v>
      </c>
      <c r="AC10" s="70">
        <f t="shared" si="1"/>
        <v>54</v>
      </c>
      <c r="AD10" s="70">
        <f t="shared" si="2"/>
        <v>14</v>
      </c>
    </row>
    <row r="11" spans="1:31" x14ac:dyDescent="0.35">
      <c r="A11" s="19">
        <v>5</v>
      </c>
      <c r="B11" s="4" t="str">
        <f>'1stR'!B11</f>
        <v>Breda&amp;Jani Konte</v>
      </c>
      <c r="C11" s="3">
        <v>5</v>
      </c>
      <c r="D11" s="3">
        <v>2</v>
      </c>
      <c r="E11" s="3">
        <v>3</v>
      </c>
      <c r="F11" s="3">
        <v>5</v>
      </c>
      <c r="G11" s="3">
        <v>4</v>
      </c>
      <c r="H11" s="3">
        <v>4</v>
      </c>
      <c r="I11" s="3">
        <v>3</v>
      </c>
      <c r="J11" s="3">
        <v>5</v>
      </c>
      <c r="K11" s="3">
        <v>3</v>
      </c>
      <c r="L11" s="3"/>
      <c r="M11" s="3"/>
      <c r="N11" s="3"/>
      <c r="O11" s="3"/>
      <c r="P11" s="3"/>
      <c r="Q11" s="3"/>
      <c r="R11" s="3"/>
      <c r="S11" s="3"/>
      <c r="T11" s="3"/>
      <c r="U11" s="10">
        <f t="shared" si="0"/>
        <v>34</v>
      </c>
      <c r="V11" s="48">
        <f t="shared" si="3"/>
        <v>11.6</v>
      </c>
      <c r="W11" s="48" t="str">
        <f>'1stR'!W11</f>
        <v>d</v>
      </c>
      <c r="X11" s="48">
        <v>23.5</v>
      </c>
      <c r="Y11" s="48" t="str">
        <f>'1stR'!Y11</f>
        <v>m</v>
      </c>
      <c r="Z11" s="48">
        <v>28.1</v>
      </c>
      <c r="AA11" s="60">
        <f>IF(B11&lt;&gt;"",'1stR'!AA11+AB11,0)</f>
        <v>2</v>
      </c>
      <c r="AB11" s="60">
        <f t="shared" si="4"/>
        <v>1</v>
      </c>
      <c r="AC11" s="70">
        <f t="shared" si="1"/>
        <v>22</v>
      </c>
      <c r="AD11" s="70">
        <f t="shared" si="2"/>
        <v>26</v>
      </c>
    </row>
    <row r="12" spans="1:31" x14ac:dyDescent="0.35">
      <c r="A12" s="19">
        <v>6</v>
      </c>
      <c r="B12" s="4" t="str">
        <f>'1stR'!B12</f>
        <v>Braco Šegan&amp;Peter Dernič</v>
      </c>
      <c r="C12" s="3">
        <v>4</v>
      </c>
      <c r="D12" s="3">
        <v>4</v>
      </c>
      <c r="E12" s="3">
        <v>4</v>
      </c>
      <c r="F12" s="3">
        <v>5</v>
      </c>
      <c r="G12" s="3">
        <v>6</v>
      </c>
      <c r="H12" s="3">
        <v>5</v>
      </c>
      <c r="I12" s="3">
        <v>3</v>
      </c>
      <c r="J12" s="3">
        <v>4</v>
      </c>
      <c r="K12" s="3">
        <v>3</v>
      </c>
      <c r="L12" s="3"/>
      <c r="M12" s="3"/>
      <c r="N12" s="3"/>
      <c r="O12" s="3"/>
      <c r="P12" s="3"/>
      <c r="Q12" s="3"/>
      <c r="R12" s="3"/>
      <c r="S12" s="3"/>
      <c r="T12" s="3"/>
      <c r="U12" s="10">
        <f t="shared" si="0"/>
        <v>38</v>
      </c>
      <c r="V12" s="48">
        <f t="shared" si="3"/>
        <v>10</v>
      </c>
      <c r="W12" s="48" t="str">
        <f>'1stR'!W12</f>
        <v>m</v>
      </c>
      <c r="X12" s="48">
        <v>24</v>
      </c>
      <c r="Y12" s="48" t="str">
        <f>'1stR'!Y12</f>
        <v>m</v>
      </c>
      <c r="Z12" s="48">
        <f>'1stR'!Z12</f>
        <v>21.6</v>
      </c>
      <c r="AA12" s="60">
        <f>IF(B12&lt;&gt;"",'1stR'!AA12+AB12,0)</f>
        <v>2</v>
      </c>
      <c r="AB12" s="60">
        <f t="shared" si="4"/>
        <v>1</v>
      </c>
      <c r="AC12" s="70">
        <f t="shared" si="1"/>
        <v>22</v>
      </c>
      <c r="AD12" s="70">
        <f t="shared" si="2"/>
        <v>19</v>
      </c>
    </row>
    <row r="13" spans="1:31" x14ac:dyDescent="0.35">
      <c r="A13" s="19">
        <v>7</v>
      </c>
      <c r="B13" s="4" t="str">
        <f>'1stR'!B13</f>
        <v>Majda&amp;Bojan Lazar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10">
        <f t="shared" si="0"/>
        <v>0</v>
      </c>
      <c r="V13" s="48">
        <f t="shared" si="3"/>
        <v>11.2</v>
      </c>
      <c r="W13" s="48" t="str">
        <f>'1stR'!W13</f>
        <v>d</v>
      </c>
      <c r="X13" s="48">
        <f>'1stR'!X13</f>
        <v>29.4</v>
      </c>
      <c r="Y13" s="48" t="str">
        <f>'1stR'!Y13</f>
        <v>m</v>
      </c>
      <c r="Z13" s="48">
        <f>'1stR'!Z13</f>
        <v>22.1</v>
      </c>
      <c r="AA13" s="60">
        <f>IF(B13&lt;&gt;"",'1stR'!AA13+AB13,0)</f>
        <v>1</v>
      </c>
      <c r="AB13" s="60">
        <f t="shared" si="4"/>
        <v>0</v>
      </c>
      <c r="AC13" s="70">
        <f t="shared" si="1"/>
        <v>28</v>
      </c>
      <c r="AD13" s="70">
        <f t="shared" si="2"/>
        <v>20</v>
      </c>
    </row>
    <row r="14" spans="1:31" x14ac:dyDescent="0.35">
      <c r="A14" s="19">
        <v>8</v>
      </c>
      <c r="B14" s="4" t="str">
        <f>'1stR'!B14</f>
        <v>Milena Sedovnik&amp;Breda Terglav</v>
      </c>
      <c r="C14" s="3">
        <v>5</v>
      </c>
      <c r="D14" s="3">
        <v>3</v>
      </c>
      <c r="E14" s="3">
        <v>4</v>
      </c>
      <c r="F14" s="3">
        <v>5</v>
      </c>
      <c r="G14" s="3">
        <v>6</v>
      </c>
      <c r="H14" s="3">
        <v>5</v>
      </c>
      <c r="I14" s="3">
        <v>3</v>
      </c>
      <c r="J14" s="3">
        <v>5</v>
      </c>
      <c r="K14" s="3">
        <v>3</v>
      </c>
      <c r="L14" s="3"/>
      <c r="M14" s="3"/>
      <c r="N14" s="3"/>
      <c r="O14" s="3"/>
      <c r="P14" s="3"/>
      <c r="Q14" s="3"/>
      <c r="R14" s="3"/>
      <c r="S14" s="3"/>
      <c r="T14" s="3"/>
      <c r="U14" s="10">
        <f t="shared" si="0"/>
        <v>39</v>
      </c>
      <c r="V14" s="48">
        <f t="shared" si="3"/>
        <v>15.8</v>
      </c>
      <c r="W14" s="48" t="str">
        <f>'1stR'!W14</f>
        <v>d</v>
      </c>
      <c r="X14" s="48">
        <f>'1stR'!X14</f>
        <v>28.5</v>
      </c>
      <c r="Y14" s="48" t="str">
        <f>'1stR'!Y14</f>
        <v>d</v>
      </c>
      <c r="Z14" s="48">
        <f>'1stR'!Z14</f>
        <v>40.5</v>
      </c>
      <c r="AA14" s="60">
        <f>IF(B14&lt;&gt;"",'1stR'!AA14+AB14,0)</f>
        <v>2</v>
      </c>
      <c r="AB14" s="60">
        <f t="shared" si="4"/>
        <v>1</v>
      </c>
      <c r="AC14" s="70">
        <f t="shared" si="1"/>
        <v>28</v>
      </c>
      <c r="AD14" s="70">
        <f t="shared" si="2"/>
        <v>40</v>
      </c>
    </row>
    <row r="15" spans="1:31" x14ac:dyDescent="0.35">
      <c r="A15" s="19">
        <v>9</v>
      </c>
      <c r="B15" s="4" t="str">
        <f>'1stR'!B15</f>
        <v>Janez Saje&amp;Miloš Torbič</v>
      </c>
      <c r="C15" s="3">
        <v>4</v>
      </c>
      <c r="D15" s="3">
        <v>4</v>
      </c>
      <c r="E15" s="3">
        <v>3</v>
      </c>
      <c r="F15" s="3">
        <v>5</v>
      </c>
      <c r="G15" s="3">
        <v>4</v>
      </c>
      <c r="H15" s="3">
        <v>4</v>
      </c>
      <c r="I15" s="3">
        <v>3</v>
      </c>
      <c r="J15" s="3">
        <v>5</v>
      </c>
      <c r="K15" s="3">
        <v>3</v>
      </c>
      <c r="L15" s="3"/>
      <c r="M15" s="3"/>
      <c r="N15" s="3"/>
      <c r="O15" s="3"/>
      <c r="P15" s="3"/>
      <c r="Q15" s="3"/>
      <c r="R15" s="3"/>
      <c r="S15" s="3"/>
      <c r="T15" s="3"/>
      <c r="U15" s="10">
        <f t="shared" si="0"/>
        <v>35</v>
      </c>
      <c r="V15" s="48">
        <f t="shared" si="3"/>
        <v>9.6999999999999993</v>
      </c>
      <c r="W15" s="48" t="str">
        <f>'1stR'!W15</f>
        <v>m</v>
      </c>
      <c r="X15" s="48">
        <f>'1stR'!X15</f>
        <v>18.7</v>
      </c>
      <c r="Y15" s="48" t="str">
        <f>'1stR'!Y15</f>
        <v>m</v>
      </c>
      <c r="Z15" s="48">
        <f>'1stR'!Z15</f>
        <v>28.8</v>
      </c>
      <c r="AA15" s="60">
        <f>IF(B15&lt;&gt;"",'1stR'!AA15+AB15,0)</f>
        <v>2</v>
      </c>
      <c r="AB15" s="60">
        <f t="shared" si="4"/>
        <v>1</v>
      </c>
      <c r="AC15" s="70">
        <f t="shared" si="1"/>
        <v>16</v>
      </c>
      <c r="AD15" s="70">
        <f t="shared" si="2"/>
        <v>27</v>
      </c>
    </row>
    <row r="16" spans="1:31" x14ac:dyDescent="0.35">
      <c r="A16" s="19">
        <v>10</v>
      </c>
      <c r="B16" s="4" t="str">
        <f>'1stR'!B16</f>
        <v>Breda&amp;Janko Kržič</v>
      </c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10">
        <f t="shared" si="0"/>
        <v>0</v>
      </c>
      <c r="V16" s="48">
        <f t="shared" si="3"/>
        <v>19.7</v>
      </c>
      <c r="W16" s="48" t="str">
        <f>'1stR'!W16</f>
        <v>d</v>
      </c>
      <c r="X16" s="48">
        <f>'1stR'!X16</f>
        <v>54</v>
      </c>
      <c r="Y16" s="48" t="str">
        <f>'1stR'!Y16</f>
        <v>m</v>
      </c>
      <c r="Z16" s="48">
        <f>'1stR'!Z16</f>
        <v>34.9</v>
      </c>
      <c r="AA16" s="60">
        <f>IF(B16&lt;&gt;"",'1stR'!AA16+AB16,0)</f>
        <v>1</v>
      </c>
      <c r="AB16" s="60">
        <f t="shared" si="4"/>
        <v>0</v>
      </c>
      <c r="AC16" s="70">
        <f t="shared" si="1"/>
        <v>54</v>
      </c>
      <c r="AD16" s="70">
        <f t="shared" si="2"/>
        <v>33</v>
      </c>
    </row>
    <row r="17" spans="1:30" x14ac:dyDescent="0.35">
      <c r="A17" s="19">
        <v>11</v>
      </c>
      <c r="B17" s="4" t="str">
        <f>'1stR'!B17</f>
        <v>Marina Ravnikar&amp;Tomaž Andolšek</v>
      </c>
      <c r="C17" s="3">
        <v>5</v>
      </c>
      <c r="D17" s="3">
        <v>3</v>
      </c>
      <c r="E17" s="3">
        <v>4</v>
      </c>
      <c r="F17" s="3">
        <v>5</v>
      </c>
      <c r="G17" s="3">
        <v>4</v>
      </c>
      <c r="H17" s="3">
        <v>4</v>
      </c>
      <c r="I17" s="3">
        <v>3</v>
      </c>
      <c r="J17" s="3">
        <v>4</v>
      </c>
      <c r="K17" s="3">
        <v>3</v>
      </c>
      <c r="L17" s="3"/>
      <c r="M17" s="3"/>
      <c r="N17" s="3"/>
      <c r="O17" s="3"/>
      <c r="P17" s="3"/>
      <c r="Q17" s="3"/>
      <c r="R17" s="3"/>
      <c r="S17" s="3"/>
      <c r="T17" s="3"/>
      <c r="U17" s="10">
        <f t="shared" si="0"/>
        <v>35</v>
      </c>
      <c r="V17" s="48">
        <f t="shared" si="3"/>
        <v>8.5</v>
      </c>
      <c r="W17" s="48" t="str">
        <f>'1stR'!W17</f>
        <v>d</v>
      </c>
      <c r="X17" s="48">
        <f>'1stR'!X17</f>
        <v>18.8</v>
      </c>
      <c r="Y17" s="48" t="str">
        <f>'1stR'!Y17</f>
        <v>m</v>
      </c>
      <c r="Z17" s="48">
        <f>'1stR'!Z17</f>
        <v>19.8</v>
      </c>
      <c r="AA17" s="60">
        <f>IF(B17&lt;&gt;"",'1stR'!AA17+AB17,0)</f>
        <v>2</v>
      </c>
      <c r="AB17" s="60">
        <f t="shared" si="4"/>
        <v>1</v>
      </c>
      <c r="AC17" s="70">
        <f t="shared" si="1"/>
        <v>17</v>
      </c>
      <c r="AD17" s="70">
        <f t="shared" si="2"/>
        <v>17</v>
      </c>
    </row>
    <row r="18" spans="1:30" x14ac:dyDescent="0.35">
      <c r="A18" s="19">
        <v>12</v>
      </c>
      <c r="B18" s="4" t="str">
        <f>'1stR'!B18</f>
        <v>Andreja&amp;Niko Rostohar</v>
      </c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10">
        <f t="shared" si="0"/>
        <v>0</v>
      </c>
      <c r="V18" s="48">
        <f t="shared" si="3"/>
        <v>5.8</v>
      </c>
      <c r="W18" s="48" t="str">
        <f>'1stR'!W18</f>
        <v>d</v>
      </c>
      <c r="X18" s="48">
        <f>'1stR'!X18</f>
        <v>16.8</v>
      </c>
      <c r="Y18" s="48" t="str">
        <f>'1stR'!Y18</f>
        <v>m</v>
      </c>
      <c r="Z18" s="48">
        <f>'1stR'!Z18</f>
        <v>13</v>
      </c>
      <c r="AA18" s="60">
        <f>IF(B18&lt;&gt;"",'1stR'!AA18+AB18,0)</f>
        <v>1</v>
      </c>
      <c r="AB18" s="60">
        <f t="shared" si="4"/>
        <v>0</v>
      </c>
      <c r="AC18" s="70">
        <f t="shared" si="1"/>
        <v>15</v>
      </c>
      <c r="AD18" s="70">
        <f t="shared" si="2"/>
        <v>10</v>
      </c>
    </row>
    <row r="19" spans="1:30" x14ac:dyDescent="0.35">
      <c r="A19" s="19">
        <v>13</v>
      </c>
      <c r="B19" s="4" t="str">
        <f>'1stR'!B19</f>
        <v>Janez Ločniškar&amp; Gal Grudnik</v>
      </c>
      <c r="C19" s="3">
        <v>5</v>
      </c>
      <c r="D19" s="3">
        <v>4</v>
      </c>
      <c r="E19" s="3">
        <v>4</v>
      </c>
      <c r="F19" s="3">
        <v>4</v>
      </c>
      <c r="G19" s="3">
        <v>3</v>
      </c>
      <c r="H19" s="3">
        <v>3</v>
      </c>
      <c r="I19" s="3">
        <v>2</v>
      </c>
      <c r="J19" s="3">
        <v>4</v>
      </c>
      <c r="K19" s="3">
        <v>3</v>
      </c>
      <c r="L19" s="3"/>
      <c r="M19" s="3"/>
      <c r="N19" s="3"/>
      <c r="O19" s="3"/>
      <c r="P19" s="3"/>
      <c r="Q19" s="3"/>
      <c r="R19" s="3"/>
      <c r="S19" s="3"/>
      <c r="T19" s="3"/>
      <c r="U19" s="10">
        <f t="shared" si="0"/>
        <v>32</v>
      </c>
      <c r="V19" s="48">
        <f t="shared" si="3"/>
        <v>9.5</v>
      </c>
      <c r="W19" s="48" t="str">
        <f>'1stR'!W19</f>
        <v>m</v>
      </c>
      <c r="X19" s="48">
        <f>'1stR'!X19</f>
        <v>20.399999999999999</v>
      </c>
      <c r="Y19" s="48" t="str">
        <f>'1stR'!Y19</f>
        <v>m</v>
      </c>
      <c r="Z19" s="48">
        <v>23.6</v>
      </c>
      <c r="AA19" s="60">
        <f>IF(B19&lt;&gt;"",'1stR'!AA19+AB19,0)</f>
        <v>2</v>
      </c>
      <c r="AB19" s="60">
        <f t="shared" si="4"/>
        <v>1</v>
      </c>
      <c r="AC19" s="70">
        <f t="shared" si="1"/>
        <v>18</v>
      </c>
      <c r="AD19" s="70">
        <f t="shared" si="2"/>
        <v>21</v>
      </c>
    </row>
    <row r="20" spans="1:30" x14ac:dyDescent="0.35">
      <c r="A20" s="19">
        <v>14</v>
      </c>
      <c r="B20" s="4" t="str">
        <f>'1stR'!B20</f>
        <v>Nika&amp;Rado Zalaznik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10">
        <f t="shared" si="0"/>
        <v>0</v>
      </c>
      <c r="V20" s="48">
        <f t="shared" si="3"/>
        <v>14.7</v>
      </c>
      <c r="W20" s="48" t="str">
        <f>'1stR'!W20</f>
        <v>d</v>
      </c>
      <c r="X20" s="48">
        <f>'1stR'!X20</f>
        <v>48.7</v>
      </c>
      <c r="Y20" s="48" t="str">
        <f>'1stR'!Y20</f>
        <v>m</v>
      </c>
      <c r="Z20" s="48">
        <f>'1stR'!Z20</f>
        <v>22.9</v>
      </c>
      <c r="AA20" s="60">
        <f>IF(B20&lt;&gt;"",'1stR'!AA20+AB20,0)</f>
        <v>1</v>
      </c>
      <c r="AB20" s="60">
        <f t="shared" si="4"/>
        <v>0</v>
      </c>
      <c r="AC20" s="70">
        <f t="shared" si="1"/>
        <v>49</v>
      </c>
      <c r="AD20" s="70">
        <f t="shared" si="2"/>
        <v>21</v>
      </c>
    </row>
    <row r="21" spans="1:30" x14ac:dyDescent="0.35">
      <c r="A21" s="19">
        <v>15</v>
      </c>
      <c r="B21" s="4" t="s">
        <v>55</v>
      </c>
      <c r="C21" s="3">
        <v>6</v>
      </c>
      <c r="D21" s="3">
        <v>5</v>
      </c>
      <c r="E21" s="3">
        <v>6</v>
      </c>
      <c r="F21" s="3">
        <v>8</v>
      </c>
      <c r="G21" s="3">
        <v>8</v>
      </c>
      <c r="H21" s="3">
        <v>5</v>
      </c>
      <c r="I21" s="3">
        <v>5</v>
      </c>
      <c r="J21" s="3">
        <v>5</v>
      </c>
      <c r="K21" s="3">
        <v>4</v>
      </c>
      <c r="L21" s="3">
        <v>9</v>
      </c>
      <c r="M21" s="3">
        <v>9</v>
      </c>
      <c r="N21" s="3">
        <v>9</v>
      </c>
      <c r="O21" s="3">
        <v>9</v>
      </c>
      <c r="P21" s="3">
        <v>9</v>
      </c>
      <c r="Q21" s="3">
        <v>9</v>
      </c>
      <c r="R21" s="3">
        <v>9</v>
      </c>
      <c r="S21" s="3">
        <v>9</v>
      </c>
      <c r="T21" s="3">
        <v>9</v>
      </c>
      <c r="U21" s="10">
        <f t="shared" si="0"/>
        <v>133</v>
      </c>
      <c r="V21" s="48">
        <f t="shared" si="3"/>
        <v>11.1</v>
      </c>
      <c r="W21" s="48" t="s">
        <v>37</v>
      </c>
      <c r="X21" s="48">
        <v>28.9</v>
      </c>
      <c r="Y21" s="48" t="s">
        <v>37</v>
      </c>
      <c r="Z21" s="48">
        <v>22.2</v>
      </c>
      <c r="AA21" s="60">
        <f>IF(B21&lt;&gt;"",'1stR'!AA21+AB21,0)</f>
        <v>1</v>
      </c>
      <c r="AB21" s="60">
        <f t="shared" si="4"/>
        <v>1</v>
      </c>
      <c r="AC21" s="70">
        <f t="shared" si="1"/>
        <v>27</v>
      </c>
      <c r="AD21" s="70">
        <f t="shared" si="2"/>
        <v>20</v>
      </c>
    </row>
    <row r="22" spans="1:30" x14ac:dyDescent="0.35">
      <c r="A22" s="19">
        <v>16</v>
      </c>
      <c r="B22" s="4" t="s">
        <v>56</v>
      </c>
      <c r="C22" s="3">
        <v>4</v>
      </c>
      <c r="D22" s="3">
        <v>3</v>
      </c>
      <c r="E22" s="3">
        <v>3</v>
      </c>
      <c r="F22" s="3">
        <v>3</v>
      </c>
      <c r="G22" s="3">
        <v>5</v>
      </c>
      <c r="H22" s="3">
        <v>5</v>
      </c>
      <c r="I22" s="3">
        <v>3</v>
      </c>
      <c r="J22" s="3">
        <v>3</v>
      </c>
      <c r="K22" s="3">
        <v>3</v>
      </c>
      <c r="L22" s="3">
        <v>9</v>
      </c>
      <c r="M22" s="3">
        <v>9</v>
      </c>
      <c r="N22" s="3">
        <v>9</v>
      </c>
      <c r="O22" s="3">
        <v>9</v>
      </c>
      <c r="P22" s="3">
        <v>9</v>
      </c>
      <c r="Q22" s="3">
        <v>9</v>
      </c>
      <c r="R22" s="3">
        <v>9</v>
      </c>
      <c r="S22" s="3">
        <v>9</v>
      </c>
      <c r="T22" s="3">
        <v>9</v>
      </c>
      <c r="U22" s="10">
        <f t="shared" si="0"/>
        <v>113</v>
      </c>
      <c r="V22" s="48">
        <f t="shared" si="3"/>
        <v>11.1</v>
      </c>
      <c r="W22" s="48" t="s">
        <v>37</v>
      </c>
      <c r="X22" s="48">
        <v>53.5</v>
      </c>
      <c r="Y22" s="48" t="s">
        <v>37</v>
      </c>
      <c r="Z22" s="48">
        <v>12.1</v>
      </c>
      <c r="AA22" s="60">
        <f>IF(B22&lt;&gt;"",'1stR'!AA22+AB22,0)</f>
        <v>1</v>
      </c>
      <c r="AB22" s="60">
        <f t="shared" si="4"/>
        <v>1</v>
      </c>
      <c r="AC22" s="70">
        <f t="shared" si="1"/>
        <v>53</v>
      </c>
      <c r="AD22" s="70">
        <f t="shared" si="2"/>
        <v>9</v>
      </c>
    </row>
    <row r="23" spans="1:30" x14ac:dyDescent="0.35">
      <c r="A23" s="19">
        <v>17</v>
      </c>
      <c r="B23" s="4" t="s">
        <v>57</v>
      </c>
      <c r="C23" s="3">
        <v>5</v>
      </c>
      <c r="D23" s="3">
        <v>6</v>
      </c>
      <c r="E23" s="3">
        <v>4</v>
      </c>
      <c r="F23" s="3">
        <v>5</v>
      </c>
      <c r="G23" s="3">
        <v>7</v>
      </c>
      <c r="H23" s="3">
        <v>4</v>
      </c>
      <c r="I23" s="3">
        <v>4</v>
      </c>
      <c r="J23" s="3">
        <v>6</v>
      </c>
      <c r="K23" s="3">
        <v>4</v>
      </c>
      <c r="L23" s="3">
        <v>9</v>
      </c>
      <c r="M23" s="3">
        <v>9</v>
      </c>
      <c r="N23" s="3">
        <v>9</v>
      </c>
      <c r="O23" s="3">
        <v>9</v>
      </c>
      <c r="P23" s="3">
        <v>9</v>
      </c>
      <c r="Q23" s="3">
        <v>9</v>
      </c>
      <c r="R23" s="3">
        <v>9</v>
      </c>
      <c r="S23" s="3">
        <v>9</v>
      </c>
      <c r="T23" s="3">
        <v>9</v>
      </c>
      <c r="U23" s="10">
        <f t="shared" si="0"/>
        <v>126</v>
      </c>
      <c r="V23" s="48">
        <f t="shared" si="3"/>
        <v>18.5</v>
      </c>
      <c r="W23" s="48" t="s">
        <v>36</v>
      </c>
      <c r="X23" s="48">
        <v>30.4</v>
      </c>
      <c r="Y23" s="48" t="s">
        <v>37</v>
      </c>
      <c r="Z23" s="48">
        <v>54</v>
      </c>
      <c r="AA23" s="60">
        <f>IF(B23&lt;&gt;"",'1stR'!AA23+AB23,0)</f>
        <v>1</v>
      </c>
      <c r="AB23" s="60">
        <f t="shared" si="4"/>
        <v>1</v>
      </c>
      <c r="AC23" s="70">
        <f t="shared" si="1"/>
        <v>30</v>
      </c>
      <c r="AD23" s="70">
        <f t="shared" si="2"/>
        <v>53</v>
      </c>
    </row>
    <row r="24" spans="1:30" x14ac:dyDescent="0.35">
      <c r="A24" s="19">
        <v>18</v>
      </c>
      <c r="B24" s="4">
        <f>'1stR'!B24</f>
        <v>0</v>
      </c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10">
        <f t="shared" si="0"/>
        <v>0</v>
      </c>
      <c r="V24" s="48">
        <f t="shared" si="3"/>
        <v>-1.5</v>
      </c>
      <c r="W24" s="48">
        <f>'1stR'!W24</f>
        <v>0</v>
      </c>
      <c r="X24" s="48">
        <f>'1stR'!X24</f>
        <v>0</v>
      </c>
      <c r="Y24" s="48">
        <f>'1stR'!Y24</f>
        <v>0</v>
      </c>
      <c r="Z24" s="48">
        <f>'1stR'!Z24</f>
        <v>0</v>
      </c>
      <c r="AA24" s="60">
        <f>IF(B24&lt;&gt;"",'1stR'!AA24+AB24,0)</f>
        <v>0</v>
      </c>
      <c r="AB24" s="60">
        <f t="shared" si="4"/>
        <v>0</v>
      </c>
      <c r="AC24" s="70">
        <f t="shared" si="1"/>
        <v>-3</v>
      </c>
      <c r="AD24" s="70">
        <f t="shared" si="2"/>
        <v>-3</v>
      </c>
    </row>
    <row r="25" spans="1:30" x14ac:dyDescent="0.35">
      <c r="A25" s="19">
        <v>19</v>
      </c>
      <c r="B25" s="4">
        <f>'1stR'!B25</f>
        <v>0</v>
      </c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10">
        <f t="shared" si="0"/>
        <v>0</v>
      </c>
      <c r="V25" s="48">
        <f t="shared" si="3"/>
        <v>-1.5</v>
      </c>
      <c r="W25" s="48">
        <f>'1stR'!W25</f>
        <v>0</v>
      </c>
      <c r="X25" s="48">
        <f>'1stR'!X25</f>
        <v>0</v>
      </c>
      <c r="Y25" s="48">
        <f>'1stR'!Y25</f>
        <v>0</v>
      </c>
      <c r="Z25" s="48">
        <f>'1stR'!Z25</f>
        <v>0</v>
      </c>
      <c r="AA25" s="60">
        <f>IF(B25&lt;&gt;"",'1stR'!AA25+AB25,0)</f>
        <v>0</v>
      </c>
      <c r="AB25" s="60">
        <f t="shared" si="4"/>
        <v>0</v>
      </c>
      <c r="AC25" s="70">
        <f t="shared" si="1"/>
        <v>-3</v>
      </c>
      <c r="AD25" s="70">
        <f t="shared" si="2"/>
        <v>-3</v>
      </c>
    </row>
    <row r="26" spans="1:30" x14ac:dyDescent="0.35">
      <c r="A26" s="19">
        <v>20</v>
      </c>
      <c r="B26" s="4">
        <f>'1stR'!B26</f>
        <v>0</v>
      </c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10">
        <f t="shared" si="0"/>
        <v>0</v>
      </c>
      <c r="V26" s="48">
        <f t="shared" si="3"/>
        <v>-1.5</v>
      </c>
      <c r="W26" s="48">
        <f>'1stR'!W26</f>
        <v>0</v>
      </c>
      <c r="X26" s="48">
        <f>'1stR'!X26</f>
        <v>0</v>
      </c>
      <c r="Y26" s="48">
        <f>'1stR'!Y26</f>
        <v>0</v>
      </c>
      <c r="Z26" s="48">
        <f>'1stR'!Z26</f>
        <v>0</v>
      </c>
      <c r="AA26" s="60">
        <f>IF(B26&lt;&gt;"",'1stR'!AA26+AB26,0)</f>
        <v>0</v>
      </c>
      <c r="AB26" s="60">
        <f t="shared" si="4"/>
        <v>0</v>
      </c>
      <c r="AC26" s="70">
        <f t="shared" si="1"/>
        <v>-3</v>
      </c>
      <c r="AD26" s="70">
        <f t="shared" si="2"/>
        <v>-3</v>
      </c>
    </row>
    <row r="27" spans="1:30" x14ac:dyDescent="0.35">
      <c r="A27" s="19">
        <v>21</v>
      </c>
      <c r="B27" s="4">
        <f>'1stR'!B27</f>
        <v>0</v>
      </c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10">
        <f t="shared" si="0"/>
        <v>0</v>
      </c>
      <c r="V27" s="48">
        <f t="shared" si="3"/>
        <v>-1.5</v>
      </c>
      <c r="W27" s="48">
        <f>'1stR'!W27</f>
        <v>0</v>
      </c>
      <c r="X27" s="48">
        <f>'1stR'!X27</f>
        <v>0</v>
      </c>
      <c r="Y27" s="48">
        <f>'1stR'!Y27</f>
        <v>0</v>
      </c>
      <c r="Z27" s="48">
        <f>'1stR'!Z27</f>
        <v>0</v>
      </c>
      <c r="AA27" s="60">
        <f>IF(B27&lt;&gt;"",'1stR'!AA27+AB27,0)</f>
        <v>0</v>
      </c>
      <c r="AB27" s="60">
        <f t="shared" si="4"/>
        <v>0</v>
      </c>
      <c r="AC27" s="70">
        <f t="shared" si="1"/>
        <v>-3</v>
      </c>
      <c r="AD27" s="70">
        <f t="shared" si="2"/>
        <v>-3</v>
      </c>
    </row>
    <row r="28" spans="1:30" x14ac:dyDescent="0.35">
      <c r="A28" s="19">
        <v>22</v>
      </c>
      <c r="B28" s="4">
        <f>'1stR'!B28</f>
        <v>0</v>
      </c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10">
        <f t="shared" si="0"/>
        <v>0</v>
      </c>
      <c r="V28" s="48">
        <f t="shared" si="3"/>
        <v>-1.5</v>
      </c>
      <c r="W28" s="48">
        <f>'1stR'!W28</f>
        <v>0</v>
      </c>
      <c r="X28" s="48">
        <f>'1stR'!X28</f>
        <v>0</v>
      </c>
      <c r="Y28" s="48">
        <f>'1stR'!Y28</f>
        <v>0</v>
      </c>
      <c r="Z28" s="48">
        <f>'1stR'!Z28</f>
        <v>0</v>
      </c>
      <c r="AA28" s="60">
        <f>IF(B28&lt;&gt;"",'1stR'!AA28+AB28,0)</f>
        <v>0</v>
      </c>
      <c r="AB28" s="60">
        <f t="shared" si="4"/>
        <v>0</v>
      </c>
      <c r="AC28" s="70">
        <f t="shared" si="1"/>
        <v>-3</v>
      </c>
      <c r="AD28" s="70">
        <f t="shared" si="2"/>
        <v>-3</v>
      </c>
    </row>
    <row r="29" spans="1:30" x14ac:dyDescent="0.35">
      <c r="A29" s="19">
        <v>23</v>
      </c>
      <c r="B29" s="4">
        <f>'1stR'!B29</f>
        <v>0</v>
      </c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10">
        <f t="shared" si="0"/>
        <v>0</v>
      </c>
      <c r="V29" s="48">
        <f t="shared" si="3"/>
        <v>-1.5</v>
      </c>
      <c r="W29" s="48">
        <f>'1stR'!W29</f>
        <v>0</v>
      </c>
      <c r="X29" s="48">
        <f>'1stR'!X29</f>
        <v>0</v>
      </c>
      <c r="Y29" s="48">
        <f>'1stR'!Y29</f>
        <v>0</v>
      </c>
      <c r="Z29" s="48">
        <f>'1stR'!Z29</f>
        <v>0</v>
      </c>
      <c r="AA29" s="60">
        <f>IF(B29&lt;&gt;"",'1stR'!AA29+AB29,0)</f>
        <v>0</v>
      </c>
      <c r="AB29" s="60">
        <f t="shared" si="4"/>
        <v>0</v>
      </c>
      <c r="AC29" s="70">
        <f t="shared" si="1"/>
        <v>-3</v>
      </c>
      <c r="AD29" s="70">
        <f t="shared" si="2"/>
        <v>-3</v>
      </c>
    </row>
    <row r="30" spans="1:30" x14ac:dyDescent="0.35">
      <c r="A30" s="19">
        <v>24</v>
      </c>
      <c r="B30" s="4">
        <f>'1stR'!B30</f>
        <v>0</v>
      </c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10">
        <f t="shared" si="0"/>
        <v>0</v>
      </c>
      <c r="V30" s="48">
        <f t="shared" si="3"/>
        <v>-1.5</v>
      </c>
      <c r="W30" s="48">
        <f>'1stR'!W30</f>
        <v>0</v>
      </c>
      <c r="X30" s="48">
        <f>'1stR'!X30</f>
        <v>0</v>
      </c>
      <c r="Y30" s="48">
        <f>'1stR'!Y30</f>
        <v>0</v>
      </c>
      <c r="Z30" s="48">
        <f>'1stR'!Z30</f>
        <v>0</v>
      </c>
      <c r="AA30" s="60">
        <f>IF(B30&lt;&gt;"",'1stR'!AA30+AB30,0)</f>
        <v>0</v>
      </c>
      <c r="AB30" s="60">
        <f t="shared" si="4"/>
        <v>0</v>
      </c>
      <c r="AC30" s="70">
        <f t="shared" si="1"/>
        <v>-3</v>
      </c>
      <c r="AD30" s="70">
        <f t="shared" si="2"/>
        <v>-3</v>
      </c>
    </row>
    <row r="31" spans="1:30" x14ac:dyDescent="0.35">
      <c r="A31" s="19">
        <v>25</v>
      </c>
      <c r="B31" s="4">
        <f>'1stR'!B31</f>
        <v>0</v>
      </c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10">
        <f t="shared" si="0"/>
        <v>0</v>
      </c>
      <c r="V31" s="48">
        <f t="shared" si="3"/>
        <v>-1.5</v>
      </c>
      <c r="W31" s="48">
        <f>'1stR'!W31</f>
        <v>0</v>
      </c>
      <c r="X31" s="48">
        <f>'1stR'!X31</f>
        <v>0</v>
      </c>
      <c r="Y31" s="48">
        <f>'1stR'!Y31</f>
        <v>0</v>
      </c>
      <c r="Z31" s="48">
        <f>'1stR'!Z31</f>
        <v>0</v>
      </c>
      <c r="AA31" s="60">
        <f>IF(B31&lt;&gt;"",'1stR'!AA31+AB31,0)</f>
        <v>0</v>
      </c>
      <c r="AB31" s="60">
        <f t="shared" si="4"/>
        <v>0</v>
      </c>
      <c r="AC31" s="70">
        <f t="shared" si="1"/>
        <v>-3</v>
      </c>
      <c r="AD31" s="70">
        <f t="shared" si="2"/>
        <v>-3</v>
      </c>
    </row>
    <row r="32" spans="1:30" x14ac:dyDescent="0.35">
      <c r="A32" s="19">
        <v>26</v>
      </c>
      <c r="B32" s="4">
        <f>'1stR'!B32</f>
        <v>0</v>
      </c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10">
        <f t="shared" si="0"/>
        <v>0</v>
      </c>
      <c r="V32" s="48">
        <f t="shared" si="3"/>
        <v>-1.5</v>
      </c>
      <c r="W32" s="48">
        <f>'1stR'!W32</f>
        <v>0</v>
      </c>
      <c r="X32" s="48">
        <f>'1stR'!X32</f>
        <v>0</v>
      </c>
      <c r="Y32" s="48">
        <f>'1stR'!Y32</f>
        <v>0</v>
      </c>
      <c r="Z32" s="48">
        <f>'1stR'!Z32</f>
        <v>0</v>
      </c>
      <c r="AA32" s="60">
        <f>IF(B32&lt;&gt;"",'1stR'!AA32+AB32,0)</f>
        <v>0</v>
      </c>
      <c r="AB32" s="60">
        <f t="shared" si="4"/>
        <v>0</v>
      </c>
      <c r="AC32" s="70">
        <f t="shared" si="1"/>
        <v>-3</v>
      </c>
      <c r="AD32" s="70">
        <f t="shared" si="2"/>
        <v>-3</v>
      </c>
    </row>
    <row r="33" spans="1:30" x14ac:dyDescent="0.35">
      <c r="A33" s="19">
        <v>27</v>
      </c>
      <c r="B33" s="4">
        <f>'1stR'!B33</f>
        <v>0</v>
      </c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10">
        <f t="shared" si="0"/>
        <v>0</v>
      </c>
      <c r="V33" s="48">
        <f t="shared" si="3"/>
        <v>-1.5</v>
      </c>
      <c r="W33" s="48">
        <f>'1stR'!W33</f>
        <v>0</v>
      </c>
      <c r="X33" s="48">
        <f>'1stR'!X33</f>
        <v>0</v>
      </c>
      <c r="Y33" s="48">
        <f>'1stR'!Y33</f>
        <v>0</v>
      </c>
      <c r="Z33" s="48">
        <f>'1stR'!Z33</f>
        <v>0</v>
      </c>
      <c r="AA33" s="60">
        <f>IF(B33&lt;&gt;"",'1stR'!AA33+AB33,0)</f>
        <v>0</v>
      </c>
      <c r="AB33" s="60">
        <f t="shared" si="4"/>
        <v>0</v>
      </c>
      <c r="AC33" s="70">
        <f t="shared" si="1"/>
        <v>-3</v>
      </c>
      <c r="AD33" s="70">
        <f t="shared" si="2"/>
        <v>-3</v>
      </c>
    </row>
    <row r="34" spans="1:30" x14ac:dyDescent="0.35">
      <c r="A34" s="19">
        <v>28</v>
      </c>
      <c r="B34" s="4">
        <f>'1stR'!B34</f>
        <v>0</v>
      </c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10">
        <f t="shared" si="0"/>
        <v>0</v>
      </c>
      <c r="V34" s="48">
        <f t="shared" si="3"/>
        <v>-1.5</v>
      </c>
      <c r="W34" s="48">
        <f>'1stR'!W34</f>
        <v>0</v>
      </c>
      <c r="X34" s="48">
        <f>'1stR'!X34</f>
        <v>0</v>
      </c>
      <c r="Y34" s="48">
        <f>'1stR'!Y34</f>
        <v>0</v>
      </c>
      <c r="Z34" s="48">
        <f>'1stR'!Z34</f>
        <v>0</v>
      </c>
      <c r="AA34" s="60">
        <f>IF(B34&lt;&gt;"",'1stR'!AA34+AB34,0)</f>
        <v>0</v>
      </c>
      <c r="AB34" s="60">
        <f t="shared" si="4"/>
        <v>0</v>
      </c>
      <c r="AC34" s="70">
        <f t="shared" si="1"/>
        <v>-3</v>
      </c>
      <c r="AD34" s="70">
        <f t="shared" si="2"/>
        <v>-3</v>
      </c>
    </row>
    <row r="35" spans="1:30" x14ac:dyDescent="0.35">
      <c r="A35" s="19">
        <v>29</v>
      </c>
      <c r="B35" s="4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10">
        <f t="shared" si="0"/>
        <v>0</v>
      </c>
      <c r="V35" s="48">
        <f t="shared" si="3"/>
        <v>-1.5</v>
      </c>
      <c r="W35" s="48">
        <f>'1stR'!W35</f>
        <v>0</v>
      </c>
      <c r="X35" s="48">
        <f>'1stR'!X35</f>
        <v>0</v>
      </c>
      <c r="Y35" s="48">
        <f>'1stR'!Y35</f>
        <v>0</v>
      </c>
      <c r="Z35" s="48">
        <f>'1stR'!Z35</f>
        <v>0</v>
      </c>
      <c r="AA35" s="60">
        <f>IF(B35&lt;&gt;"",'1stR'!AA35+AB35,0)</f>
        <v>0</v>
      </c>
      <c r="AB35" s="60">
        <f t="shared" si="4"/>
        <v>0</v>
      </c>
      <c r="AC35" s="70">
        <f t="shared" si="1"/>
        <v>-3</v>
      </c>
      <c r="AD35" s="70">
        <f t="shared" si="2"/>
        <v>-3</v>
      </c>
    </row>
    <row r="36" spans="1:30" x14ac:dyDescent="0.35">
      <c r="A36" s="19">
        <v>30</v>
      </c>
      <c r="B36" s="4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10">
        <f t="shared" si="0"/>
        <v>0</v>
      </c>
      <c r="V36" s="48">
        <f t="shared" si="3"/>
        <v>-1.5</v>
      </c>
      <c r="W36" s="48">
        <f>'1stR'!W36</f>
        <v>0</v>
      </c>
      <c r="X36" s="48">
        <f>'1stR'!X36</f>
        <v>0</v>
      </c>
      <c r="Y36" s="48">
        <f>'1stR'!Y36</f>
        <v>0</v>
      </c>
      <c r="Z36" s="48">
        <f>'1stR'!Z36</f>
        <v>0</v>
      </c>
      <c r="AA36" s="60">
        <f>IF(B36&lt;&gt;"",'1stR'!AA36+AB36,0)</f>
        <v>0</v>
      </c>
      <c r="AB36" s="60">
        <f t="shared" si="4"/>
        <v>0</v>
      </c>
      <c r="AC36" s="70">
        <f t="shared" si="1"/>
        <v>-3</v>
      </c>
      <c r="AD36" s="70">
        <f t="shared" si="2"/>
        <v>-3</v>
      </c>
    </row>
    <row r="37" spans="1:30" x14ac:dyDescent="0.35">
      <c r="A37" s="19">
        <v>31</v>
      </c>
      <c r="B37" s="4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10">
        <f t="shared" si="0"/>
        <v>0</v>
      </c>
      <c r="V37" s="48">
        <f t="shared" si="3"/>
        <v>-1.5</v>
      </c>
      <c r="W37" s="48">
        <f>'1stR'!W37</f>
        <v>0</v>
      </c>
      <c r="X37" s="48">
        <f>'1stR'!X37</f>
        <v>0</v>
      </c>
      <c r="Y37" s="48">
        <f>'1stR'!Y37</f>
        <v>0</v>
      </c>
      <c r="Z37" s="48">
        <f>'1stR'!Z37</f>
        <v>0</v>
      </c>
      <c r="AA37" s="60">
        <f>IF(B37&lt;&gt;"",'1stR'!AA37+AB37,0)</f>
        <v>0</v>
      </c>
      <c r="AB37" s="60">
        <f t="shared" si="4"/>
        <v>0</v>
      </c>
      <c r="AC37" s="70">
        <f t="shared" si="1"/>
        <v>-3</v>
      </c>
      <c r="AD37" s="70">
        <f t="shared" si="2"/>
        <v>-3</v>
      </c>
    </row>
    <row r="38" spans="1:30" x14ac:dyDescent="0.35">
      <c r="A38" s="19">
        <v>32</v>
      </c>
      <c r="B38" s="4">
        <f>'1stR'!B38</f>
        <v>0</v>
      </c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10">
        <f t="shared" si="0"/>
        <v>0</v>
      </c>
      <c r="V38" s="48">
        <f t="shared" si="3"/>
        <v>-1.5</v>
      </c>
      <c r="W38" s="48">
        <f>'1stR'!W38</f>
        <v>0</v>
      </c>
      <c r="X38" s="48">
        <f>'1stR'!X38</f>
        <v>0</v>
      </c>
      <c r="Y38" s="48">
        <f>'1stR'!Y38</f>
        <v>0</v>
      </c>
      <c r="Z38" s="48">
        <f>'1stR'!Z38</f>
        <v>0</v>
      </c>
      <c r="AA38" s="60">
        <f>IF(B38&lt;&gt;"",'1stR'!AA38+AB38,0)</f>
        <v>0</v>
      </c>
      <c r="AB38" s="60">
        <f t="shared" si="4"/>
        <v>0</v>
      </c>
      <c r="AC38" s="70">
        <f t="shared" si="1"/>
        <v>-3</v>
      </c>
      <c r="AD38" s="70">
        <f t="shared" si="2"/>
        <v>-3</v>
      </c>
    </row>
    <row r="39" spans="1:30" x14ac:dyDescent="0.35">
      <c r="A39" s="19">
        <v>33</v>
      </c>
      <c r="B39" s="4">
        <f>'1stR'!B39</f>
        <v>0</v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10">
        <f t="shared" si="0"/>
        <v>0</v>
      </c>
      <c r="V39" s="48">
        <f t="shared" si="3"/>
        <v>-1.5</v>
      </c>
      <c r="W39" s="48">
        <f>'1stR'!W39</f>
        <v>0</v>
      </c>
      <c r="X39" s="48">
        <f>'1stR'!X39</f>
        <v>0</v>
      </c>
      <c r="Y39" s="48">
        <f>'1stR'!Y39</f>
        <v>0</v>
      </c>
      <c r="Z39" s="48">
        <f>'1stR'!Z39</f>
        <v>0</v>
      </c>
      <c r="AA39" s="60">
        <f>IF(B39&lt;&gt;"",'1stR'!AA39+AB39,0)</f>
        <v>0</v>
      </c>
      <c r="AB39" s="60">
        <f t="shared" si="4"/>
        <v>0</v>
      </c>
      <c r="AC39" s="70">
        <f t="shared" ref="AC39:AC70" si="5">ROUND(IF(W39="m",(X39*$AC$4/113+$AD$4-$AE$4),(X39*$AC$2/113+$AD$2-$AE$2)),0)</f>
        <v>-3</v>
      </c>
      <c r="AD39" s="70">
        <f t="shared" ref="AD39:AD70" si="6">ROUND(IF(Y39="m",(Z39*$AC$4/113+$AD$4-$AE$4),(Z39*$AC$2/113+$AD$2-$AE$2)),0)</f>
        <v>-3</v>
      </c>
    </row>
    <row r="40" spans="1:30" x14ac:dyDescent="0.35">
      <c r="A40" s="19">
        <v>34</v>
      </c>
      <c r="B40" s="4">
        <f>'1stR'!B40</f>
        <v>0</v>
      </c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10">
        <f t="shared" si="0"/>
        <v>0</v>
      </c>
      <c r="V40" s="48">
        <f t="shared" si="3"/>
        <v>-1.5</v>
      </c>
      <c r="W40" s="48">
        <f>'1stR'!W40</f>
        <v>0</v>
      </c>
      <c r="X40" s="48">
        <f>'1stR'!X40</f>
        <v>0</v>
      </c>
      <c r="Y40" s="48">
        <f>'1stR'!Y40</f>
        <v>0</v>
      </c>
      <c r="Z40" s="48">
        <f>'1stR'!Z40</f>
        <v>0</v>
      </c>
      <c r="AA40" s="60">
        <f>IF(B40&lt;&gt;"",'1stR'!AA40+AB40,0)</f>
        <v>0</v>
      </c>
      <c r="AB40" s="60">
        <f t="shared" si="4"/>
        <v>0</v>
      </c>
      <c r="AC40" s="70">
        <f t="shared" si="5"/>
        <v>-3</v>
      </c>
      <c r="AD40" s="70">
        <f t="shared" si="6"/>
        <v>-3</v>
      </c>
    </row>
    <row r="41" spans="1:30" x14ac:dyDescent="0.35">
      <c r="A41" s="19">
        <v>35</v>
      </c>
      <c r="B41" s="4">
        <f>'1stR'!B41</f>
        <v>0</v>
      </c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10">
        <f t="shared" si="0"/>
        <v>0</v>
      </c>
      <c r="V41" s="48">
        <f t="shared" si="3"/>
        <v>-1.5</v>
      </c>
      <c r="W41" s="48">
        <f>'1stR'!W41</f>
        <v>0</v>
      </c>
      <c r="X41" s="48">
        <f>'1stR'!X41</f>
        <v>0</v>
      </c>
      <c r="Y41" s="48">
        <f>'1stR'!Y41</f>
        <v>0</v>
      </c>
      <c r="Z41" s="48">
        <f>'1stR'!Z41</f>
        <v>0</v>
      </c>
      <c r="AA41" s="60">
        <f>IF(B41&lt;&gt;"",'1stR'!AA41+AB41,0)</f>
        <v>0</v>
      </c>
      <c r="AB41" s="60">
        <f t="shared" si="4"/>
        <v>0</v>
      </c>
      <c r="AC41" s="70">
        <f t="shared" si="5"/>
        <v>-3</v>
      </c>
      <c r="AD41" s="70">
        <f t="shared" si="6"/>
        <v>-3</v>
      </c>
    </row>
    <row r="42" spans="1:30" x14ac:dyDescent="0.35">
      <c r="A42" s="19">
        <v>36</v>
      </c>
      <c r="B42" s="4">
        <f>'1stR'!B42</f>
        <v>0</v>
      </c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10">
        <f t="shared" si="0"/>
        <v>0</v>
      </c>
      <c r="V42" s="48">
        <f t="shared" si="3"/>
        <v>-1.5</v>
      </c>
      <c r="W42" s="48">
        <f>'1stR'!W42</f>
        <v>0</v>
      </c>
      <c r="X42" s="48">
        <f>'1stR'!X42</f>
        <v>0</v>
      </c>
      <c r="Y42" s="48">
        <f>'1stR'!Y42</f>
        <v>0</v>
      </c>
      <c r="Z42" s="48">
        <f>'1stR'!Z42</f>
        <v>0</v>
      </c>
      <c r="AA42" s="60">
        <f>IF(B42&lt;&gt;"",'1stR'!AA42+AB42,0)</f>
        <v>0</v>
      </c>
      <c r="AB42" s="60">
        <f t="shared" si="4"/>
        <v>0</v>
      </c>
      <c r="AC42" s="70">
        <f t="shared" si="5"/>
        <v>-3</v>
      </c>
      <c r="AD42" s="70">
        <f t="shared" si="6"/>
        <v>-3</v>
      </c>
    </row>
    <row r="43" spans="1:30" x14ac:dyDescent="0.35">
      <c r="A43" s="19">
        <v>37</v>
      </c>
      <c r="B43" s="4">
        <f>'1stR'!B43</f>
        <v>0</v>
      </c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10">
        <f t="shared" si="0"/>
        <v>0</v>
      </c>
      <c r="V43" s="48">
        <f t="shared" si="3"/>
        <v>-1.5</v>
      </c>
      <c r="W43" s="48">
        <f>'1stR'!W43</f>
        <v>0</v>
      </c>
      <c r="X43" s="48">
        <f>'1stR'!X43</f>
        <v>0</v>
      </c>
      <c r="Y43" s="48">
        <f>'1stR'!Y43</f>
        <v>0</v>
      </c>
      <c r="Z43" s="48">
        <f>'1stR'!Z43</f>
        <v>0</v>
      </c>
      <c r="AA43" s="60">
        <f>IF(B43&lt;&gt;"",'1stR'!AA43+AB43,0)</f>
        <v>0</v>
      </c>
      <c r="AB43" s="60">
        <f t="shared" si="4"/>
        <v>0</v>
      </c>
      <c r="AC43" s="70">
        <f t="shared" si="5"/>
        <v>-3</v>
      </c>
      <c r="AD43" s="70">
        <f t="shared" si="6"/>
        <v>-3</v>
      </c>
    </row>
    <row r="44" spans="1:30" hidden="1" x14ac:dyDescent="0.35">
      <c r="A44" s="19">
        <v>38</v>
      </c>
      <c r="B44" s="5">
        <f>'1stR'!B44</f>
        <v>0</v>
      </c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10">
        <f t="shared" si="0"/>
        <v>0</v>
      </c>
      <c r="V44" s="48">
        <f t="shared" si="3"/>
        <v>-1.5</v>
      </c>
      <c r="W44" s="69">
        <f>'1stR'!W44</f>
        <v>0</v>
      </c>
      <c r="X44" s="69">
        <f>'1stR'!X44</f>
        <v>0</v>
      </c>
      <c r="Y44" s="69">
        <f>'1stR'!Y44</f>
        <v>0</v>
      </c>
      <c r="Z44" s="69">
        <f>'1stR'!Z44</f>
        <v>0</v>
      </c>
      <c r="AA44" s="60">
        <f>IF(B44&lt;&gt;"",'1stR'!AA44+AB44,0)</f>
        <v>0</v>
      </c>
      <c r="AB44" s="60">
        <f t="shared" si="4"/>
        <v>0</v>
      </c>
      <c r="AC44" s="70">
        <f t="shared" si="5"/>
        <v>-3</v>
      </c>
      <c r="AD44" s="70">
        <f t="shared" si="6"/>
        <v>-3</v>
      </c>
    </row>
    <row r="45" spans="1:30" hidden="1" x14ac:dyDescent="0.35">
      <c r="A45" s="19">
        <v>39</v>
      </c>
      <c r="B45" s="5">
        <f>'1stR'!B45</f>
        <v>0</v>
      </c>
      <c r="C45" s="75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10">
        <f t="shared" si="0"/>
        <v>0</v>
      </c>
      <c r="V45" s="48">
        <f t="shared" si="3"/>
        <v>-1.5</v>
      </c>
      <c r="W45" s="69">
        <f>'1stR'!W45</f>
        <v>0</v>
      </c>
      <c r="X45" s="69">
        <f>'1stR'!X45</f>
        <v>0</v>
      </c>
      <c r="Y45" s="69">
        <f>'1stR'!Y45</f>
        <v>0</v>
      </c>
      <c r="Z45" s="69">
        <f>'1stR'!Z45</f>
        <v>0</v>
      </c>
      <c r="AA45" s="60">
        <f>IF(B45&lt;&gt;"",'1stR'!AA45+AB45,0)</f>
        <v>0</v>
      </c>
      <c r="AB45" s="60">
        <f t="shared" si="4"/>
        <v>0</v>
      </c>
      <c r="AC45" s="70">
        <f t="shared" si="5"/>
        <v>-3</v>
      </c>
      <c r="AD45" s="70">
        <f t="shared" si="6"/>
        <v>-3</v>
      </c>
    </row>
    <row r="46" spans="1:30" hidden="1" x14ac:dyDescent="0.35">
      <c r="A46" s="19">
        <v>40</v>
      </c>
      <c r="B46" s="5">
        <f>'1stR'!B46</f>
        <v>0</v>
      </c>
      <c r="C46" s="75"/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10">
        <f t="shared" si="0"/>
        <v>0</v>
      </c>
      <c r="V46" s="48">
        <f t="shared" si="3"/>
        <v>-1.5</v>
      </c>
      <c r="W46" s="69">
        <f>'1stR'!W46</f>
        <v>0</v>
      </c>
      <c r="X46" s="69">
        <f>'1stR'!X46</f>
        <v>0</v>
      </c>
      <c r="Y46" s="69">
        <f>'1stR'!Y46</f>
        <v>0</v>
      </c>
      <c r="Z46" s="69">
        <f>'1stR'!Z46</f>
        <v>0</v>
      </c>
      <c r="AA46" s="60">
        <f>IF(B46&lt;&gt;"",'1stR'!AA46+AB46,0)</f>
        <v>0</v>
      </c>
      <c r="AB46" s="60">
        <f t="shared" si="4"/>
        <v>0</v>
      </c>
      <c r="AC46" s="70">
        <f t="shared" si="5"/>
        <v>-3</v>
      </c>
      <c r="AD46" s="70">
        <f t="shared" si="6"/>
        <v>-3</v>
      </c>
    </row>
    <row r="47" spans="1:30" hidden="1" x14ac:dyDescent="0.35">
      <c r="A47" s="19">
        <v>41</v>
      </c>
      <c r="B47" s="5">
        <f>'1stR'!B47</f>
        <v>0</v>
      </c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10">
        <f t="shared" si="0"/>
        <v>0</v>
      </c>
      <c r="V47" s="48">
        <f t="shared" si="3"/>
        <v>-1.5</v>
      </c>
      <c r="W47" s="69">
        <f>'1stR'!W47</f>
        <v>0</v>
      </c>
      <c r="X47" s="69">
        <f>'1stR'!X47</f>
        <v>0</v>
      </c>
      <c r="Y47" s="69">
        <f>'1stR'!Y47</f>
        <v>0</v>
      </c>
      <c r="Z47" s="69">
        <f>'1stR'!Z47</f>
        <v>0</v>
      </c>
      <c r="AA47" s="60">
        <f>IF(B47&lt;&gt;"",'1stR'!AA47+AB47,0)</f>
        <v>0</v>
      </c>
      <c r="AB47" s="60">
        <f t="shared" si="4"/>
        <v>0</v>
      </c>
      <c r="AC47" s="70">
        <f t="shared" si="5"/>
        <v>-3</v>
      </c>
      <c r="AD47" s="70">
        <f t="shared" si="6"/>
        <v>-3</v>
      </c>
    </row>
    <row r="48" spans="1:30" hidden="1" x14ac:dyDescent="0.35">
      <c r="A48" s="19">
        <v>42</v>
      </c>
      <c r="B48" s="5">
        <f>'1stR'!B48</f>
        <v>0</v>
      </c>
      <c r="C48" s="75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10">
        <f t="shared" si="0"/>
        <v>0</v>
      </c>
      <c r="V48" s="48">
        <f t="shared" si="3"/>
        <v>-1.5</v>
      </c>
      <c r="W48" s="69">
        <f>'1stR'!W48</f>
        <v>0</v>
      </c>
      <c r="X48" s="69">
        <f>'1stR'!X48</f>
        <v>0</v>
      </c>
      <c r="Y48" s="69">
        <f>'1stR'!Y48</f>
        <v>0</v>
      </c>
      <c r="Z48" s="69">
        <f>'1stR'!Z48</f>
        <v>0</v>
      </c>
      <c r="AA48" s="60">
        <f>IF(B48&lt;&gt;"",'1stR'!AA48+AB48,0)</f>
        <v>0</v>
      </c>
      <c r="AB48" s="60">
        <f t="shared" si="4"/>
        <v>0</v>
      </c>
      <c r="AC48" s="70">
        <f t="shared" si="5"/>
        <v>-3</v>
      </c>
      <c r="AD48" s="70">
        <f t="shared" si="6"/>
        <v>-3</v>
      </c>
    </row>
    <row r="49" spans="1:30" hidden="1" x14ac:dyDescent="0.35">
      <c r="A49" s="19">
        <v>43</v>
      </c>
      <c r="B49" s="5">
        <f>'1stR'!B49</f>
        <v>0</v>
      </c>
      <c r="C49" s="75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10">
        <f t="shared" ref="U49:U70" si="7">SUM(C49:T49)</f>
        <v>0</v>
      </c>
      <c r="V49" s="48">
        <f t="shared" si="3"/>
        <v>-1.5</v>
      </c>
      <c r="W49" s="69">
        <f>'1stR'!W49</f>
        <v>0</v>
      </c>
      <c r="X49" s="69">
        <f>'1stR'!X49</f>
        <v>0</v>
      </c>
      <c r="Y49" s="69">
        <f>'1stR'!Y49</f>
        <v>0</v>
      </c>
      <c r="Z49" s="69">
        <f>'1stR'!Z49</f>
        <v>0</v>
      </c>
      <c r="AA49" s="60">
        <f>IF(B49&lt;&gt;"",'1stR'!AA49+AB49,0)</f>
        <v>0</v>
      </c>
      <c r="AB49" s="60">
        <f t="shared" si="4"/>
        <v>0</v>
      </c>
      <c r="AC49" s="70">
        <f t="shared" si="5"/>
        <v>-3</v>
      </c>
      <c r="AD49" s="70">
        <f t="shared" si="6"/>
        <v>-3</v>
      </c>
    </row>
    <row r="50" spans="1:30" hidden="1" x14ac:dyDescent="0.35">
      <c r="A50" s="19">
        <v>44</v>
      </c>
      <c r="B50" s="5">
        <f>'1stR'!B50</f>
        <v>0</v>
      </c>
      <c r="C50" s="75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10">
        <f t="shared" si="7"/>
        <v>0</v>
      </c>
      <c r="V50" s="48">
        <f t="shared" si="3"/>
        <v>-1.5</v>
      </c>
      <c r="W50" s="69">
        <f>'1stR'!W50</f>
        <v>0</v>
      </c>
      <c r="X50" s="69">
        <f>'1stR'!X50</f>
        <v>0</v>
      </c>
      <c r="Y50" s="69">
        <f>'1stR'!Y50</f>
        <v>0</v>
      </c>
      <c r="Z50" s="69">
        <f>'1stR'!Z50</f>
        <v>0</v>
      </c>
      <c r="AA50" s="60">
        <f>IF(B50&lt;&gt;"",'1stR'!AA50+AB50,0)</f>
        <v>0</v>
      </c>
      <c r="AB50" s="60">
        <f t="shared" si="4"/>
        <v>0</v>
      </c>
      <c r="AC50" s="70">
        <f t="shared" si="5"/>
        <v>-3</v>
      </c>
      <c r="AD50" s="70">
        <f t="shared" si="6"/>
        <v>-3</v>
      </c>
    </row>
    <row r="51" spans="1:30" hidden="1" x14ac:dyDescent="0.35">
      <c r="A51" s="19">
        <v>45</v>
      </c>
      <c r="B51" s="5">
        <f>'1stR'!B51</f>
        <v>0</v>
      </c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10">
        <f t="shared" si="7"/>
        <v>0</v>
      </c>
      <c r="V51" s="48">
        <f t="shared" si="3"/>
        <v>-1.5</v>
      </c>
      <c r="W51" s="69">
        <f>'1stR'!W51</f>
        <v>0</v>
      </c>
      <c r="X51" s="69">
        <f>'1stR'!X51</f>
        <v>0</v>
      </c>
      <c r="Y51" s="69">
        <f>'1stR'!Y51</f>
        <v>0</v>
      </c>
      <c r="Z51" s="69">
        <f>'1stR'!Z51</f>
        <v>0</v>
      </c>
      <c r="AA51" s="60">
        <f>IF(B51&lt;&gt;"",'1stR'!AA51+AB51,0)</f>
        <v>0</v>
      </c>
      <c r="AB51" s="60">
        <f t="shared" si="4"/>
        <v>0</v>
      </c>
      <c r="AC51" s="70">
        <f t="shared" si="5"/>
        <v>-3</v>
      </c>
      <c r="AD51" s="70">
        <f t="shared" si="6"/>
        <v>-3</v>
      </c>
    </row>
    <row r="52" spans="1:30" hidden="1" x14ac:dyDescent="0.35">
      <c r="A52" s="19">
        <v>46</v>
      </c>
      <c r="B52" s="5">
        <f>'1stR'!B52</f>
        <v>0</v>
      </c>
      <c r="C52" s="75"/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10">
        <f t="shared" si="7"/>
        <v>0</v>
      </c>
      <c r="V52" s="48">
        <f t="shared" si="3"/>
        <v>-1.5</v>
      </c>
      <c r="W52" s="69">
        <f>'1stR'!W52</f>
        <v>0</v>
      </c>
      <c r="X52" s="69">
        <f>'1stR'!X52</f>
        <v>0</v>
      </c>
      <c r="Y52" s="69">
        <f>'1stR'!Y52</f>
        <v>0</v>
      </c>
      <c r="Z52" s="69">
        <f>'1stR'!Z52</f>
        <v>0</v>
      </c>
      <c r="AA52" s="60">
        <f>IF(B52&lt;&gt;"",'1stR'!AA52+AB52,0)</f>
        <v>0</v>
      </c>
      <c r="AB52" s="60">
        <f t="shared" si="4"/>
        <v>0</v>
      </c>
      <c r="AC52" s="70">
        <f t="shared" si="5"/>
        <v>-3</v>
      </c>
      <c r="AD52" s="70">
        <f t="shared" si="6"/>
        <v>-3</v>
      </c>
    </row>
    <row r="53" spans="1:30" hidden="1" x14ac:dyDescent="0.35">
      <c r="A53" s="19">
        <v>47</v>
      </c>
      <c r="B53" s="5">
        <f>'1stR'!B53</f>
        <v>0</v>
      </c>
      <c r="C53" s="75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10">
        <f t="shared" si="7"/>
        <v>0</v>
      </c>
      <c r="V53" s="48">
        <f t="shared" si="3"/>
        <v>-1.5</v>
      </c>
      <c r="W53" s="69">
        <f>'1stR'!W53</f>
        <v>0</v>
      </c>
      <c r="X53" s="69">
        <f>'1stR'!X53</f>
        <v>0</v>
      </c>
      <c r="Y53" s="69">
        <f>'1stR'!Y53</f>
        <v>0</v>
      </c>
      <c r="Z53" s="69">
        <f>'1stR'!Z53</f>
        <v>0</v>
      </c>
      <c r="AA53" s="60">
        <f>IF(B53&lt;&gt;"",'1stR'!AA53+AB53,0)</f>
        <v>0</v>
      </c>
      <c r="AB53" s="60">
        <f t="shared" si="4"/>
        <v>0</v>
      </c>
      <c r="AC53" s="70">
        <f t="shared" si="5"/>
        <v>-3</v>
      </c>
      <c r="AD53" s="70">
        <f t="shared" si="6"/>
        <v>-3</v>
      </c>
    </row>
    <row r="54" spans="1:30" hidden="1" x14ac:dyDescent="0.35">
      <c r="A54" s="19">
        <v>48</v>
      </c>
      <c r="B54" s="5">
        <f>'1stR'!B54</f>
        <v>0</v>
      </c>
      <c r="C54" s="75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10">
        <f t="shared" si="7"/>
        <v>0</v>
      </c>
      <c r="V54" s="48">
        <f t="shared" si="3"/>
        <v>-1.5</v>
      </c>
      <c r="W54" s="69">
        <f>'1stR'!W54</f>
        <v>0</v>
      </c>
      <c r="X54" s="69">
        <f>'1stR'!X54</f>
        <v>0</v>
      </c>
      <c r="Y54" s="69">
        <f>'1stR'!Y54</f>
        <v>0</v>
      </c>
      <c r="Z54" s="69">
        <f>'1stR'!Z54</f>
        <v>0</v>
      </c>
      <c r="AA54" s="60">
        <f>IF(B54&lt;&gt;"",'1stR'!AA54+AB54,0)</f>
        <v>0</v>
      </c>
      <c r="AB54" s="60">
        <f t="shared" si="4"/>
        <v>0</v>
      </c>
      <c r="AC54" s="70">
        <f t="shared" si="5"/>
        <v>-3</v>
      </c>
      <c r="AD54" s="70">
        <f t="shared" si="6"/>
        <v>-3</v>
      </c>
    </row>
    <row r="55" spans="1:30" hidden="1" x14ac:dyDescent="0.35">
      <c r="A55" s="19">
        <v>49</v>
      </c>
      <c r="B55" s="5">
        <f>'1stR'!B55</f>
        <v>0</v>
      </c>
      <c r="C55" s="75"/>
      <c r="D55" s="75"/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10">
        <f t="shared" si="7"/>
        <v>0</v>
      </c>
      <c r="V55" s="48">
        <f t="shared" si="3"/>
        <v>-1.5</v>
      </c>
      <c r="W55" s="69">
        <f>'1stR'!W55</f>
        <v>0</v>
      </c>
      <c r="X55" s="69">
        <f>'1stR'!X55</f>
        <v>0</v>
      </c>
      <c r="Y55" s="69">
        <f>'1stR'!Y55</f>
        <v>0</v>
      </c>
      <c r="Z55" s="69">
        <f>'1stR'!Z55</f>
        <v>0</v>
      </c>
      <c r="AA55" s="60">
        <f>IF(B55&lt;&gt;"",'1stR'!AA55+AB55,0)</f>
        <v>0</v>
      </c>
      <c r="AB55" s="60">
        <f t="shared" si="4"/>
        <v>0</v>
      </c>
      <c r="AC55" s="70">
        <f t="shared" si="5"/>
        <v>-3</v>
      </c>
      <c r="AD55" s="70">
        <f t="shared" si="6"/>
        <v>-3</v>
      </c>
    </row>
    <row r="56" spans="1:30" hidden="1" x14ac:dyDescent="0.35">
      <c r="A56" s="19">
        <v>50</v>
      </c>
      <c r="B56" s="5">
        <f>'1stR'!B56</f>
        <v>0</v>
      </c>
      <c r="C56" s="75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10">
        <f t="shared" si="7"/>
        <v>0</v>
      </c>
      <c r="V56" s="48">
        <f t="shared" si="3"/>
        <v>-1.5</v>
      </c>
      <c r="W56" s="69">
        <f>'1stR'!W56</f>
        <v>0</v>
      </c>
      <c r="X56" s="69">
        <f>'1stR'!X56</f>
        <v>0</v>
      </c>
      <c r="Y56" s="69">
        <f>'1stR'!Y56</f>
        <v>0</v>
      </c>
      <c r="Z56" s="69">
        <f>'1stR'!Z56</f>
        <v>0</v>
      </c>
      <c r="AA56" s="60">
        <f>IF(B56&lt;&gt;"",'1stR'!AA56+AB56,0)</f>
        <v>0</v>
      </c>
      <c r="AB56" s="60">
        <f t="shared" si="4"/>
        <v>0</v>
      </c>
      <c r="AC56" s="70">
        <f t="shared" si="5"/>
        <v>-3</v>
      </c>
      <c r="AD56" s="70">
        <f t="shared" si="6"/>
        <v>-3</v>
      </c>
    </row>
    <row r="57" spans="1:30" hidden="1" x14ac:dyDescent="0.35">
      <c r="A57" s="19">
        <v>51</v>
      </c>
      <c r="B57" s="5">
        <f>'1stR'!B57</f>
        <v>0</v>
      </c>
      <c r="C57" s="75"/>
      <c r="D57" s="75"/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10">
        <f t="shared" si="7"/>
        <v>0</v>
      </c>
      <c r="V57" s="48">
        <f t="shared" si="3"/>
        <v>-1.5</v>
      </c>
      <c r="W57" s="69">
        <f>'1stR'!W57</f>
        <v>0</v>
      </c>
      <c r="X57" s="69">
        <f>'1stR'!X57</f>
        <v>0</v>
      </c>
      <c r="Y57" s="69">
        <f>'1stR'!Y57</f>
        <v>0</v>
      </c>
      <c r="Z57" s="69">
        <f>'1stR'!Z57</f>
        <v>0</v>
      </c>
      <c r="AA57" s="60">
        <f>IF(B57&lt;&gt;"",'1stR'!AA57+AB57,0)</f>
        <v>0</v>
      </c>
      <c r="AB57" s="60">
        <f t="shared" si="4"/>
        <v>0</v>
      </c>
      <c r="AC57" s="70">
        <f t="shared" si="5"/>
        <v>-3</v>
      </c>
      <c r="AD57" s="70">
        <f t="shared" si="6"/>
        <v>-3</v>
      </c>
    </row>
    <row r="58" spans="1:30" hidden="1" x14ac:dyDescent="0.35">
      <c r="A58" s="19">
        <v>52</v>
      </c>
      <c r="B58" s="5">
        <f>'1stR'!B58</f>
        <v>0</v>
      </c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10">
        <f t="shared" si="7"/>
        <v>0</v>
      </c>
      <c r="V58" s="48">
        <f t="shared" si="3"/>
        <v>-1.5</v>
      </c>
      <c r="W58" s="69">
        <f>'1stR'!W58</f>
        <v>0</v>
      </c>
      <c r="X58" s="69">
        <f>'1stR'!X58</f>
        <v>0</v>
      </c>
      <c r="Y58" s="69">
        <f>'1stR'!Y58</f>
        <v>0</v>
      </c>
      <c r="Z58" s="69">
        <f>'1stR'!Z58</f>
        <v>0</v>
      </c>
      <c r="AA58" s="60">
        <f>IF(B58&lt;&gt;"",'1stR'!AA58+AB58,0)</f>
        <v>0</v>
      </c>
      <c r="AB58" s="60">
        <f t="shared" si="4"/>
        <v>0</v>
      </c>
      <c r="AC58" s="70">
        <f t="shared" si="5"/>
        <v>-3</v>
      </c>
      <c r="AD58" s="70">
        <f t="shared" si="6"/>
        <v>-3</v>
      </c>
    </row>
    <row r="59" spans="1:30" hidden="1" x14ac:dyDescent="0.35">
      <c r="A59" s="19">
        <v>53</v>
      </c>
      <c r="B59" s="5">
        <f>'1stR'!B59</f>
        <v>0</v>
      </c>
      <c r="C59" s="75"/>
      <c r="D59" s="75"/>
      <c r="E59" s="75"/>
      <c r="F59" s="75"/>
      <c r="G59" s="75"/>
      <c r="H59" s="75"/>
      <c r="I59" s="75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10">
        <f t="shared" si="7"/>
        <v>0</v>
      </c>
      <c r="V59" s="48">
        <f t="shared" si="3"/>
        <v>-1.5</v>
      </c>
      <c r="W59" s="69">
        <f>'1stR'!W59</f>
        <v>0</v>
      </c>
      <c r="X59" s="69">
        <f>'1stR'!X59</f>
        <v>0</v>
      </c>
      <c r="Y59" s="69">
        <f>'1stR'!Y59</f>
        <v>0</v>
      </c>
      <c r="Z59" s="69">
        <f>'1stR'!Z59</f>
        <v>0</v>
      </c>
      <c r="AA59" s="60">
        <f>IF(B59&lt;&gt;"",'1stR'!AA59+AB59,0)</f>
        <v>0</v>
      </c>
      <c r="AB59" s="60">
        <f t="shared" si="4"/>
        <v>0</v>
      </c>
      <c r="AC59" s="70">
        <f t="shared" si="5"/>
        <v>-3</v>
      </c>
      <c r="AD59" s="70">
        <f t="shared" si="6"/>
        <v>-3</v>
      </c>
    </row>
    <row r="60" spans="1:30" hidden="1" x14ac:dyDescent="0.35">
      <c r="A60" s="19">
        <v>54</v>
      </c>
      <c r="B60" s="5">
        <f>'1stR'!B60</f>
        <v>0</v>
      </c>
      <c r="C60" s="75"/>
      <c r="D60" s="75"/>
      <c r="E60" s="75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10">
        <f t="shared" si="7"/>
        <v>0</v>
      </c>
      <c r="V60" s="48">
        <f t="shared" si="3"/>
        <v>-1.5</v>
      </c>
      <c r="W60" s="69">
        <f>'1stR'!W60</f>
        <v>0</v>
      </c>
      <c r="X60" s="69">
        <f>'1stR'!X60</f>
        <v>0</v>
      </c>
      <c r="Y60" s="69">
        <f>'1stR'!Y60</f>
        <v>0</v>
      </c>
      <c r="Z60" s="69">
        <f>'1stR'!Z60</f>
        <v>0</v>
      </c>
      <c r="AA60" s="60">
        <f>IF(B60&lt;&gt;"",'1stR'!AA60+AB60,0)</f>
        <v>0</v>
      </c>
      <c r="AB60" s="60">
        <f t="shared" si="4"/>
        <v>0</v>
      </c>
      <c r="AC60" s="70">
        <f t="shared" si="5"/>
        <v>-3</v>
      </c>
      <c r="AD60" s="70">
        <f t="shared" si="6"/>
        <v>-3</v>
      </c>
    </row>
    <row r="61" spans="1:30" hidden="1" x14ac:dyDescent="0.35">
      <c r="A61" s="19">
        <v>55</v>
      </c>
      <c r="B61" s="5">
        <f>'1stR'!B61</f>
        <v>0</v>
      </c>
      <c r="C61" s="75"/>
      <c r="D61" s="75"/>
      <c r="E61" s="75"/>
      <c r="F61" s="75"/>
      <c r="G61" s="75"/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10">
        <f t="shared" si="7"/>
        <v>0</v>
      </c>
      <c r="V61" s="48">
        <f t="shared" si="3"/>
        <v>-1.5</v>
      </c>
      <c r="W61" s="69">
        <f>'1stR'!W61</f>
        <v>0</v>
      </c>
      <c r="X61" s="69">
        <f>'1stR'!X61</f>
        <v>0</v>
      </c>
      <c r="Y61" s="69">
        <f>'1stR'!Y61</f>
        <v>0</v>
      </c>
      <c r="Z61" s="69">
        <f>'1stR'!Z61</f>
        <v>0</v>
      </c>
      <c r="AA61" s="60">
        <f>IF(B61&lt;&gt;"",'1stR'!AA61+AB61,0)</f>
        <v>0</v>
      </c>
      <c r="AB61" s="60">
        <f t="shared" si="4"/>
        <v>0</v>
      </c>
      <c r="AC61" s="70">
        <f t="shared" si="5"/>
        <v>-3</v>
      </c>
      <c r="AD61" s="70">
        <f t="shared" si="6"/>
        <v>-3</v>
      </c>
    </row>
    <row r="62" spans="1:30" hidden="1" x14ac:dyDescent="0.35">
      <c r="A62" s="19">
        <v>56</v>
      </c>
      <c r="B62" s="5">
        <f>'1stR'!B62</f>
        <v>0</v>
      </c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10">
        <f t="shared" si="7"/>
        <v>0</v>
      </c>
      <c r="V62" s="48">
        <f t="shared" si="3"/>
        <v>-1.5</v>
      </c>
      <c r="W62" s="69">
        <f>'1stR'!W62</f>
        <v>0</v>
      </c>
      <c r="X62" s="69">
        <f>'1stR'!X62</f>
        <v>0</v>
      </c>
      <c r="Y62" s="69">
        <f>'1stR'!Y62</f>
        <v>0</v>
      </c>
      <c r="Z62" s="69">
        <f>'1stR'!Z62</f>
        <v>0</v>
      </c>
      <c r="AA62" s="60">
        <f>IF(B62&lt;&gt;"",'1stR'!AA62+AB62,0)</f>
        <v>0</v>
      </c>
      <c r="AB62" s="60">
        <f t="shared" si="4"/>
        <v>0</v>
      </c>
      <c r="AC62" s="70">
        <f t="shared" si="5"/>
        <v>-3</v>
      </c>
      <c r="AD62" s="70">
        <f t="shared" si="6"/>
        <v>-3</v>
      </c>
    </row>
    <row r="63" spans="1:30" hidden="1" x14ac:dyDescent="0.35">
      <c r="A63" s="19">
        <v>57</v>
      </c>
      <c r="B63" s="5">
        <f>'1stR'!B63</f>
        <v>0</v>
      </c>
      <c r="C63" s="75"/>
      <c r="D63" s="75"/>
      <c r="E63" s="75"/>
      <c r="F63" s="75"/>
      <c r="G63" s="75"/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10">
        <f t="shared" si="7"/>
        <v>0</v>
      </c>
      <c r="V63" s="48">
        <f t="shared" si="3"/>
        <v>-1.5</v>
      </c>
      <c r="W63" s="69">
        <f>'1stR'!W63</f>
        <v>0</v>
      </c>
      <c r="X63" s="69">
        <f>'1stR'!X63</f>
        <v>0</v>
      </c>
      <c r="Y63" s="69">
        <f>'1stR'!Y63</f>
        <v>0</v>
      </c>
      <c r="Z63" s="69">
        <f>'1stR'!Z63</f>
        <v>0</v>
      </c>
      <c r="AA63" s="60">
        <f>IF(B63&lt;&gt;"",'1stR'!AA63+AB63,0)</f>
        <v>0</v>
      </c>
      <c r="AB63" s="60">
        <f t="shared" si="4"/>
        <v>0</v>
      </c>
      <c r="AC63" s="70">
        <f t="shared" si="5"/>
        <v>-3</v>
      </c>
      <c r="AD63" s="70">
        <f t="shared" si="6"/>
        <v>-3</v>
      </c>
    </row>
    <row r="64" spans="1:30" hidden="1" x14ac:dyDescent="0.35">
      <c r="A64" s="19">
        <v>58</v>
      </c>
      <c r="B64" s="5">
        <f>'1stR'!B64</f>
        <v>0</v>
      </c>
      <c r="C64" s="75"/>
      <c r="D64" s="75"/>
      <c r="E64" s="75"/>
      <c r="F64" s="75"/>
      <c r="G64" s="75"/>
      <c r="H64" s="75"/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10">
        <f t="shared" si="7"/>
        <v>0</v>
      </c>
      <c r="V64" s="48">
        <f t="shared" si="3"/>
        <v>-1.5</v>
      </c>
      <c r="W64" s="69">
        <f>'1stR'!W64</f>
        <v>0</v>
      </c>
      <c r="X64" s="69">
        <f>'1stR'!X64</f>
        <v>0</v>
      </c>
      <c r="Y64" s="69">
        <f>'1stR'!Y64</f>
        <v>0</v>
      </c>
      <c r="Z64" s="69">
        <f>'1stR'!Z64</f>
        <v>0</v>
      </c>
      <c r="AA64" s="60">
        <f>IF(B64&lt;&gt;"",'1stR'!AA64+AB64,0)</f>
        <v>0</v>
      </c>
      <c r="AB64" s="60">
        <f t="shared" si="4"/>
        <v>0</v>
      </c>
      <c r="AC64" s="70">
        <f t="shared" si="5"/>
        <v>-3</v>
      </c>
      <c r="AD64" s="70">
        <f t="shared" si="6"/>
        <v>-3</v>
      </c>
    </row>
    <row r="65" spans="1:30" hidden="1" x14ac:dyDescent="0.35">
      <c r="A65" s="19">
        <v>59</v>
      </c>
      <c r="B65" s="5">
        <f>'1stR'!B65</f>
        <v>0</v>
      </c>
      <c r="C65" s="75"/>
      <c r="D65" s="75"/>
      <c r="E65" s="75"/>
      <c r="F65" s="75"/>
      <c r="G65" s="75"/>
      <c r="H65" s="75"/>
      <c r="I65" s="75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10">
        <f t="shared" si="7"/>
        <v>0</v>
      </c>
      <c r="V65" s="48">
        <f t="shared" si="3"/>
        <v>-1.5</v>
      </c>
      <c r="W65" s="69">
        <f>'1stR'!W65</f>
        <v>0</v>
      </c>
      <c r="X65" s="69">
        <f>'1stR'!X65</f>
        <v>0</v>
      </c>
      <c r="Y65" s="69">
        <f>'1stR'!Y65</f>
        <v>0</v>
      </c>
      <c r="Z65" s="69">
        <f>'1stR'!Z65</f>
        <v>0</v>
      </c>
      <c r="AA65" s="60">
        <f>IF(B65&lt;&gt;"",'1stR'!AA65+AB65,0)</f>
        <v>0</v>
      </c>
      <c r="AB65" s="60">
        <f t="shared" si="4"/>
        <v>0</v>
      </c>
      <c r="AC65" s="70">
        <f t="shared" si="5"/>
        <v>-3</v>
      </c>
      <c r="AD65" s="70">
        <f t="shared" si="6"/>
        <v>-3</v>
      </c>
    </row>
    <row r="66" spans="1:30" hidden="1" x14ac:dyDescent="0.35">
      <c r="A66" s="19">
        <v>60</v>
      </c>
      <c r="B66" s="5">
        <f>'1stR'!B66</f>
        <v>0</v>
      </c>
      <c r="C66" s="75"/>
      <c r="D66" s="75"/>
      <c r="E66" s="75"/>
      <c r="F66" s="75"/>
      <c r="G66" s="75"/>
      <c r="H66" s="75"/>
      <c r="I66" s="75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75"/>
      <c r="U66" s="10">
        <f t="shared" si="7"/>
        <v>0</v>
      </c>
      <c r="V66" s="48">
        <f t="shared" si="3"/>
        <v>-1.5</v>
      </c>
      <c r="W66" s="69">
        <f>'1stR'!W66</f>
        <v>0</v>
      </c>
      <c r="X66" s="69">
        <f>'1stR'!X66</f>
        <v>0</v>
      </c>
      <c r="Y66" s="69">
        <f>'1stR'!Y66</f>
        <v>0</v>
      </c>
      <c r="Z66" s="69">
        <f>'1stR'!Z66</f>
        <v>0</v>
      </c>
      <c r="AA66" s="60">
        <f>IF(B66&lt;&gt;"",'1stR'!AA66+AB66,0)</f>
        <v>0</v>
      </c>
      <c r="AB66" s="60">
        <f t="shared" si="4"/>
        <v>0</v>
      </c>
      <c r="AC66" s="70">
        <f t="shared" si="5"/>
        <v>-3</v>
      </c>
      <c r="AD66" s="70">
        <f t="shared" si="6"/>
        <v>-3</v>
      </c>
    </row>
    <row r="67" spans="1:30" hidden="1" x14ac:dyDescent="0.35">
      <c r="A67" s="19">
        <v>61</v>
      </c>
      <c r="B67" s="5">
        <f>'1stR'!B67</f>
        <v>0</v>
      </c>
      <c r="C67" s="75"/>
      <c r="D67" s="75"/>
      <c r="E67" s="75"/>
      <c r="F67" s="75"/>
      <c r="G67" s="75"/>
      <c r="H67" s="75"/>
      <c r="I67" s="75"/>
      <c r="J67" s="75"/>
      <c r="K67" s="75"/>
      <c r="L67" s="75"/>
      <c r="M67" s="75"/>
      <c r="N67" s="75"/>
      <c r="O67" s="75"/>
      <c r="P67" s="75"/>
      <c r="Q67" s="75"/>
      <c r="R67" s="75"/>
      <c r="S67" s="75"/>
      <c r="T67" s="75"/>
      <c r="U67" s="10">
        <f t="shared" si="7"/>
        <v>0</v>
      </c>
      <c r="V67" s="48">
        <f t="shared" si="3"/>
        <v>-1.5</v>
      </c>
      <c r="W67" s="69">
        <f>'1stR'!W67</f>
        <v>0</v>
      </c>
      <c r="X67" s="69">
        <f>'1stR'!X67</f>
        <v>0</v>
      </c>
      <c r="Y67" s="69">
        <f>'1stR'!Y67</f>
        <v>0</v>
      </c>
      <c r="Z67" s="69">
        <f>'1stR'!Z67</f>
        <v>0</v>
      </c>
      <c r="AA67" s="60">
        <f>IF(B67&lt;&gt;"",'1stR'!AA67+AB67,0)</f>
        <v>0</v>
      </c>
      <c r="AB67" s="60">
        <f t="shared" si="4"/>
        <v>0</v>
      </c>
      <c r="AC67" s="70">
        <f t="shared" si="5"/>
        <v>-3</v>
      </c>
      <c r="AD67" s="70">
        <f t="shared" si="6"/>
        <v>-3</v>
      </c>
    </row>
    <row r="68" spans="1:30" hidden="1" x14ac:dyDescent="0.35">
      <c r="A68" s="19">
        <v>62</v>
      </c>
      <c r="B68" s="5">
        <f>'1stR'!B68</f>
        <v>0</v>
      </c>
      <c r="C68" s="75"/>
      <c r="D68" s="75"/>
      <c r="E68" s="75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10">
        <f t="shared" si="7"/>
        <v>0</v>
      </c>
      <c r="V68" s="48">
        <f t="shared" si="3"/>
        <v>-1.5</v>
      </c>
      <c r="W68" s="69">
        <f>'1stR'!W68</f>
        <v>0</v>
      </c>
      <c r="X68" s="69">
        <f>'1stR'!X68</f>
        <v>0</v>
      </c>
      <c r="Y68" s="69">
        <f>'1stR'!Y68</f>
        <v>0</v>
      </c>
      <c r="Z68" s="69">
        <f>'1stR'!Z68</f>
        <v>0</v>
      </c>
      <c r="AA68" s="60">
        <f>IF(B68&lt;&gt;"",'1stR'!AA68+AB68,0)</f>
        <v>0</v>
      </c>
      <c r="AB68" s="60">
        <f t="shared" si="4"/>
        <v>0</v>
      </c>
      <c r="AC68" s="70">
        <f t="shared" si="5"/>
        <v>-3</v>
      </c>
      <c r="AD68" s="70">
        <f t="shared" si="6"/>
        <v>-3</v>
      </c>
    </row>
    <row r="69" spans="1:30" hidden="1" x14ac:dyDescent="0.35">
      <c r="A69" s="19">
        <v>63</v>
      </c>
      <c r="B69" s="5">
        <f>'1stR'!B69</f>
        <v>0</v>
      </c>
      <c r="C69" s="75"/>
      <c r="D69" s="75"/>
      <c r="E69" s="75"/>
      <c r="F69" s="75"/>
      <c r="G69" s="75"/>
      <c r="H69" s="75"/>
      <c r="I69" s="75"/>
      <c r="J69" s="75"/>
      <c r="K69" s="75"/>
      <c r="L69" s="75"/>
      <c r="M69" s="75"/>
      <c r="N69" s="75"/>
      <c r="O69" s="75"/>
      <c r="P69" s="75"/>
      <c r="Q69" s="75"/>
      <c r="R69" s="75"/>
      <c r="S69" s="75"/>
      <c r="T69" s="75"/>
      <c r="U69" s="10">
        <f t="shared" si="7"/>
        <v>0</v>
      </c>
      <c r="V69" s="48">
        <f t="shared" si="3"/>
        <v>-1.5</v>
      </c>
      <c r="W69" s="69">
        <f>'1stR'!W69</f>
        <v>0</v>
      </c>
      <c r="X69" s="69">
        <f>'1stR'!X69</f>
        <v>0</v>
      </c>
      <c r="Y69" s="69">
        <f>'1stR'!Y69</f>
        <v>0</v>
      </c>
      <c r="Z69" s="69">
        <f>'1stR'!Z69</f>
        <v>0</v>
      </c>
      <c r="AA69" s="60">
        <f>IF(B69&lt;&gt;"",'1stR'!AA69+AB69,0)</f>
        <v>0</v>
      </c>
      <c r="AB69" s="60">
        <f t="shared" si="4"/>
        <v>0</v>
      </c>
      <c r="AC69" s="70">
        <f t="shared" si="5"/>
        <v>-3</v>
      </c>
      <c r="AD69" s="70">
        <f t="shared" si="6"/>
        <v>-3</v>
      </c>
    </row>
    <row r="70" spans="1:30" hidden="1" x14ac:dyDescent="0.35">
      <c r="A70" s="19">
        <v>64</v>
      </c>
      <c r="B70" s="5">
        <f>'1stR'!B70</f>
        <v>0</v>
      </c>
      <c r="C70" s="75"/>
      <c r="D70" s="75"/>
      <c r="E70" s="75"/>
      <c r="F70" s="75"/>
      <c r="G70" s="75"/>
      <c r="H70" s="75"/>
      <c r="I70" s="75"/>
      <c r="J70" s="75"/>
      <c r="K70" s="75"/>
      <c r="L70" s="75"/>
      <c r="M70" s="75"/>
      <c r="N70" s="75"/>
      <c r="O70" s="75"/>
      <c r="P70" s="75"/>
      <c r="Q70" s="75"/>
      <c r="R70" s="75"/>
      <c r="S70" s="75"/>
      <c r="T70" s="75"/>
      <c r="U70" s="10">
        <f t="shared" si="7"/>
        <v>0</v>
      </c>
      <c r="V70" s="48">
        <f t="shared" si="3"/>
        <v>-1.5</v>
      </c>
      <c r="W70" s="69">
        <f>'1stR'!W70</f>
        <v>0</v>
      </c>
      <c r="X70" s="69">
        <f>'1stR'!X70</f>
        <v>0</v>
      </c>
      <c r="Y70" s="69">
        <f>'1stR'!Y70</f>
        <v>0</v>
      </c>
      <c r="Z70" s="69">
        <f>'1stR'!Z70</f>
        <v>0</v>
      </c>
      <c r="AA70" s="60">
        <f>IF(B70&lt;&gt;"",'1stR'!AA70+AB70,0)</f>
        <v>0</v>
      </c>
      <c r="AB70" s="60">
        <f t="shared" si="4"/>
        <v>0</v>
      </c>
      <c r="AC70" s="70">
        <f t="shared" si="5"/>
        <v>-3</v>
      </c>
      <c r="AD70" s="70">
        <f t="shared" si="6"/>
        <v>-3</v>
      </c>
    </row>
    <row r="71" spans="1:30" hidden="1" x14ac:dyDescent="0.35">
      <c r="A71" s="19">
        <v>65</v>
      </c>
      <c r="B71" s="5">
        <f>'1stR'!B71</f>
        <v>0</v>
      </c>
      <c r="C71" s="75"/>
      <c r="D71" s="75"/>
      <c r="E71" s="75"/>
      <c r="F71" s="75"/>
      <c r="G71" s="75"/>
      <c r="H71" s="75"/>
      <c r="I71" s="75"/>
      <c r="J71" s="75"/>
      <c r="K71" s="75"/>
      <c r="L71" s="75"/>
      <c r="M71" s="75"/>
      <c r="N71" s="75"/>
      <c r="O71" s="75"/>
      <c r="P71" s="75"/>
      <c r="Q71" s="75"/>
      <c r="R71" s="75"/>
      <c r="S71" s="75"/>
      <c r="T71" s="75"/>
      <c r="U71" s="10">
        <f t="shared" ref="U71:U76" si="8">SUM(C71:T71)</f>
        <v>0</v>
      </c>
      <c r="V71" s="48">
        <f t="shared" si="3"/>
        <v>-1.5</v>
      </c>
      <c r="W71" s="69">
        <f>'1stR'!W71</f>
        <v>0</v>
      </c>
      <c r="X71" s="69">
        <f>'1stR'!X71</f>
        <v>0</v>
      </c>
      <c r="Y71" s="69">
        <f>'1stR'!Y71</f>
        <v>0</v>
      </c>
      <c r="Z71" s="69">
        <f>'1stR'!Z71</f>
        <v>0</v>
      </c>
      <c r="AA71" s="60">
        <f>IF(B71&lt;&gt;"",'1stR'!AA71+AB71,0)</f>
        <v>0</v>
      </c>
      <c r="AB71" s="60">
        <f t="shared" si="4"/>
        <v>0</v>
      </c>
      <c r="AC71" s="70">
        <f t="shared" ref="AC71:AC102" si="9">ROUND(IF(W71="m",(X71*$AC$4/113+$AD$4-$AE$4),(X71*$AC$2/113+$AD$2-$AE$2)),0)</f>
        <v>-3</v>
      </c>
      <c r="AD71" s="70">
        <f t="shared" ref="AD71:AD102" si="10">ROUND(IF(Y71="m",(Z71*$AC$4/113+$AD$4-$AE$4),(Z71*$AC$2/113+$AD$2-$AE$2)),0)</f>
        <v>-3</v>
      </c>
    </row>
    <row r="72" spans="1:30" hidden="1" x14ac:dyDescent="0.35">
      <c r="A72" s="19">
        <v>66</v>
      </c>
      <c r="B72" s="5">
        <f>'1stR'!B72</f>
        <v>0</v>
      </c>
      <c r="C72" s="75"/>
      <c r="D72" s="75"/>
      <c r="E72" s="75"/>
      <c r="F72" s="75"/>
      <c r="G72" s="75"/>
      <c r="H72" s="75"/>
      <c r="I72" s="75"/>
      <c r="J72" s="75"/>
      <c r="K72" s="75"/>
      <c r="L72" s="75"/>
      <c r="M72" s="75"/>
      <c r="N72" s="75"/>
      <c r="O72" s="75"/>
      <c r="P72" s="75"/>
      <c r="Q72" s="75"/>
      <c r="R72" s="75"/>
      <c r="S72" s="75"/>
      <c r="T72" s="75"/>
      <c r="U72" s="10">
        <f t="shared" si="8"/>
        <v>0</v>
      </c>
      <c r="V72" s="48">
        <f t="shared" ref="V72:V135" si="11">ROUND(0.35*MIN(AC72,AD72)+0.15*MAX(AC72,AD72),1)</f>
        <v>-1.5</v>
      </c>
      <c r="W72" s="69">
        <f>'1stR'!W72</f>
        <v>0</v>
      </c>
      <c r="X72" s="69">
        <f>'1stR'!X72</f>
        <v>0</v>
      </c>
      <c r="Y72" s="69">
        <f>'1stR'!Y72</f>
        <v>0</v>
      </c>
      <c r="Z72" s="69">
        <f>'1stR'!Z72</f>
        <v>0</v>
      </c>
      <c r="AA72" s="60">
        <f>IF(B72&lt;&gt;"",'1stR'!AA72+AB72,0)</f>
        <v>0</v>
      </c>
      <c r="AB72" s="60">
        <f t="shared" si="4"/>
        <v>0</v>
      </c>
      <c r="AC72" s="70">
        <f t="shared" si="9"/>
        <v>-3</v>
      </c>
      <c r="AD72" s="70">
        <f t="shared" si="10"/>
        <v>-3</v>
      </c>
    </row>
    <row r="73" spans="1:30" hidden="1" x14ac:dyDescent="0.35">
      <c r="A73" s="19">
        <v>67</v>
      </c>
      <c r="B73" s="5">
        <f>'1stR'!B73</f>
        <v>0</v>
      </c>
      <c r="C73" s="75"/>
      <c r="D73" s="75"/>
      <c r="E73" s="75"/>
      <c r="F73" s="75"/>
      <c r="G73" s="75"/>
      <c r="H73" s="75"/>
      <c r="I73" s="75"/>
      <c r="J73" s="75"/>
      <c r="K73" s="75"/>
      <c r="L73" s="75"/>
      <c r="M73" s="75"/>
      <c r="N73" s="75"/>
      <c r="O73" s="75"/>
      <c r="P73" s="75"/>
      <c r="Q73" s="75"/>
      <c r="R73" s="75"/>
      <c r="S73" s="75"/>
      <c r="T73" s="75"/>
      <c r="U73" s="10">
        <f t="shared" si="8"/>
        <v>0</v>
      </c>
      <c r="V73" s="48">
        <f t="shared" si="11"/>
        <v>-1.5</v>
      </c>
      <c r="W73" s="69">
        <f>'1stR'!W73</f>
        <v>0</v>
      </c>
      <c r="X73" s="69">
        <f>'1stR'!X73</f>
        <v>0</v>
      </c>
      <c r="Y73" s="69">
        <f>'1stR'!Y73</f>
        <v>0</v>
      </c>
      <c r="Z73" s="69">
        <f>'1stR'!Z73</f>
        <v>0</v>
      </c>
      <c r="AA73" s="60">
        <f>IF(B73&lt;&gt;"",'1stR'!AA73+AB73,0)</f>
        <v>0</v>
      </c>
      <c r="AB73" s="60">
        <f t="shared" si="4"/>
        <v>0</v>
      </c>
      <c r="AC73" s="70">
        <f t="shared" si="9"/>
        <v>-3</v>
      </c>
      <c r="AD73" s="70">
        <f t="shared" si="10"/>
        <v>-3</v>
      </c>
    </row>
    <row r="74" spans="1:30" hidden="1" x14ac:dyDescent="0.35">
      <c r="A74" s="19">
        <v>68</v>
      </c>
      <c r="B74" s="5">
        <f>'1stR'!B74</f>
        <v>0</v>
      </c>
      <c r="C74" s="75"/>
      <c r="D74" s="75"/>
      <c r="E74" s="75"/>
      <c r="F74" s="75"/>
      <c r="G74" s="75"/>
      <c r="H74" s="75"/>
      <c r="I74" s="75"/>
      <c r="J74" s="75"/>
      <c r="K74" s="75"/>
      <c r="L74" s="75"/>
      <c r="M74" s="75"/>
      <c r="N74" s="75"/>
      <c r="O74" s="75"/>
      <c r="P74" s="75"/>
      <c r="Q74" s="75"/>
      <c r="R74" s="75"/>
      <c r="S74" s="75"/>
      <c r="T74" s="75"/>
      <c r="U74" s="10">
        <f t="shared" si="8"/>
        <v>0</v>
      </c>
      <c r="V74" s="48">
        <f t="shared" si="11"/>
        <v>-1.5</v>
      </c>
      <c r="W74" s="69">
        <f>'1stR'!W74</f>
        <v>0</v>
      </c>
      <c r="X74" s="69">
        <f>'1stR'!X74</f>
        <v>0</v>
      </c>
      <c r="Y74" s="69">
        <f>'1stR'!Y74</f>
        <v>0</v>
      </c>
      <c r="Z74" s="69">
        <f>'1stR'!Z74</f>
        <v>0</v>
      </c>
      <c r="AA74" s="60">
        <f>IF(B74&lt;&gt;"",'1stR'!AA74+AB74,0)</f>
        <v>0</v>
      </c>
      <c r="AB74" s="60">
        <f>IF(U74&gt;0,1,0)</f>
        <v>0</v>
      </c>
      <c r="AC74" s="70">
        <f t="shared" si="9"/>
        <v>-3</v>
      </c>
      <c r="AD74" s="70">
        <f t="shared" si="10"/>
        <v>-3</v>
      </c>
    </row>
    <row r="75" spans="1:30" hidden="1" x14ac:dyDescent="0.35">
      <c r="A75" s="19">
        <v>69</v>
      </c>
      <c r="B75" s="5"/>
      <c r="C75" s="75"/>
      <c r="D75" s="75"/>
      <c r="E75" s="75"/>
      <c r="F75" s="75"/>
      <c r="G75" s="75"/>
      <c r="H75" s="75"/>
      <c r="I75" s="75"/>
      <c r="J75" s="75"/>
      <c r="K75" s="75"/>
      <c r="L75" s="75"/>
      <c r="M75" s="75"/>
      <c r="N75" s="75"/>
      <c r="O75" s="75"/>
      <c r="P75" s="75"/>
      <c r="Q75" s="75"/>
      <c r="R75" s="75"/>
      <c r="S75" s="75"/>
      <c r="T75" s="75"/>
      <c r="U75" s="10">
        <f t="shared" si="8"/>
        <v>0</v>
      </c>
      <c r="V75" s="48">
        <f t="shared" si="11"/>
        <v>-1.5</v>
      </c>
      <c r="W75" s="69">
        <f>'1stR'!W75</f>
        <v>0</v>
      </c>
      <c r="X75" s="69">
        <f>'1stR'!X75</f>
        <v>0</v>
      </c>
      <c r="Y75" s="69">
        <f>'1stR'!Y75</f>
        <v>0</v>
      </c>
      <c r="Z75" s="69">
        <f>'1stR'!Z75</f>
        <v>0</v>
      </c>
      <c r="AA75" s="60">
        <f>IF(B75&lt;&gt;"",'1stR'!AA75+AB75,0)</f>
        <v>0</v>
      </c>
      <c r="AB75" s="60">
        <f>IF(U75&gt;0,1,0)</f>
        <v>0</v>
      </c>
      <c r="AC75" s="70">
        <f t="shared" si="9"/>
        <v>-3</v>
      </c>
      <c r="AD75" s="70">
        <f t="shared" si="10"/>
        <v>-3</v>
      </c>
    </row>
    <row r="76" spans="1:30" hidden="1" x14ac:dyDescent="0.35">
      <c r="A76" s="19">
        <v>70</v>
      </c>
      <c r="B76" s="5">
        <f>'1stR'!B76</f>
        <v>0</v>
      </c>
      <c r="C76" s="75"/>
      <c r="D76" s="75"/>
      <c r="E76" s="75"/>
      <c r="F76" s="75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10">
        <f t="shared" si="8"/>
        <v>0</v>
      </c>
      <c r="V76" s="48">
        <f t="shared" si="11"/>
        <v>-1.5</v>
      </c>
      <c r="W76" s="69">
        <f>'1stR'!W76</f>
        <v>0</v>
      </c>
      <c r="X76" s="69">
        <f>'1stR'!X76</f>
        <v>0</v>
      </c>
      <c r="Y76" s="69">
        <f>'1stR'!Y76</f>
        <v>0</v>
      </c>
      <c r="Z76" s="69">
        <f>'1stR'!Z76</f>
        <v>0</v>
      </c>
      <c r="AA76" s="60">
        <f>IF(B76&lt;&gt;"",'1stR'!AA76+AB76,0)</f>
        <v>0</v>
      </c>
      <c r="AB76" s="60">
        <f>IF(U76&gt;0,1,0)</f>
        <v>0</v>
      </c>
      <c r="AC76" s="70">
        <f t="shared" si="9"/>
        <v>-3</v>
      </c>
      <c r="AD76" s="70">
        <f t="shared" si="10"/>
        <v>-3</v>
      </c>
    </row>
    <row r="77" spans="1:30" hidden="1" x14ac:dyDescent="0.35">
      <c r="A77" s="19">
        <v>71</v>
      </c>
      <c r="B77" s="5">
        <f>'1stR'!B77</f>
        <v>0</v>
      </c>
      <c r="C77" s="75"/>
      <c r="D77" s="75"/>
      <c r="E77" s="75"/>
      <c r="F77" s="75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10">
        <f t="shared" ref="U77:U125" si="12">SUM(C77:T77)</f>
        <v>0</v>
      </c>
      <c r="V77" s="48">
        <f t="shared" si="11"/>
        <v>-1.5</v>
      </c>
      <c r="W77" s="69">
        <f>'1stR'!W77</f>
        <v>0</v>
      </c>
      <c r="X77" s="69">
        <f>'1stR'!X77</f>
        <v>0</v>
      </c>
      <c r="Y77" s="69">
        <f>'1stR'!Y77</f>
        <v>0</v>
      </c>
      <c r="Z77" s="69">
        <f>'1stR'!Z77</f>
        <v>0</v>
      </c>
      <c r="AA77" s="60">
        <f>IF(B77&lt;&gt;"",'1stR'!AA77+AB77,0)</f>
        <v>0</v>
      </c>
      <c r="AB77" s="60">
        <f t="shared" ref="AB77:AB125" si="13">IF(U77&gt;0,1,0)</f>
        <v>0</v>
      </c>
      <c r="AC77" s="70">
        <f t="shared" si="9"/>
        <v>-3</v>
      </c>
      <c r="AD77" s="70">
        <f t="shared" si="10"/>
        <v>-3</v>
      </c>
    </row>
    <row r="78" spans="1:30" hidden="1" x14ac:dyDescent="0.35">
      <c r="A78" s="19">
        <v>72</v>
      </c>
      <c r="B78" s="5">
        <f>'1stR'!B78</f>
        <v>0</v>
      </c>
      <c r="C78" s="75"/>
      <c r="D78" s="75"/>
      <c r="E78" s="75"/>
      <c r="F78" s="75"/>
      <c r="G78" s="75"/>
      <c r="H78" s="75"/>
      <c r="I78" s="75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10">
        <f t="shared" si="12"/>
        <v>0</v>
      </c>
      <c r="V78" s="48">
        <f t="shared" si="11"/>
        <v>-1.5</v>
      </c>
      <c r="W78" s="69">
        <f>'1stR'!W78</f>
        <v>0</v>
      </c>
      <c r="X78" s="69">
        <f>'1stR'!X78</f>
        <v>0</v>
      </c>
      <c r="Y78" s="69">
        <f>'1stR'!Y78</f>
        <v>0</v>
      </c>
      <c r="Z78" s="69">
        <f>'1stR'!Z78</f>
        <v>0</v>
      </c>
      <c r="AA78" s="60">
        <f>IF(B78&lt;&gt;"",'1stR'!AA78+AB78,0)</f>
        <v>0</v>
      </c>
      <c r="AB78" s="60">
        <f t="shared" si="13"/>
        <v>0</v>
      </c>
      <c r="AC78" s="70">
        <f t="shared" si="9"/>
        <v>-3</v>
      </c>
      <c r="AD78" s="70">
        <f t="shared" si="10"/>
        <v>-3</v>
      </c>
    </row>
    <row r="79" spans="1:30" hidden="1" x14ac:dyDescent="0.35">
      <c r="A79" s="19">
        <v>73</v>
      </c>
      <c r="B79" s="5">
        <f>'1stR'!B79</f>
        <v>0</v>
      </c>
      <c r="C79" s="75"/>
      <c r="D79" s="75"/>
      <c r="E79" s="75"/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10">
        <f t="shared" si="12"/>
        <v>0</v>
      </c>
      <c r="V79" s="48">
        <f t="shared" si="11"/>
        <v>-1.5</v>
      </c>
      <c r="W79" s="69">
        <f>'1stR'!W79</f>
        <v>0</v>
      </c>
      <c r="X79" s="69">
        <f>'1stR'!X79</f>
        <v>0</v>
      </c>
      <c r="Y79" s="69">
        <f>'1stR'!Y79</f>
        <v>0</v>
      </c>
      <c r="Z79" s="69">
        <f>'1stR'!Z79</f>
        <v>0</v>
      </c>
      <c r="AA79" s="60">
        <f>IF(B79&lt;&gt;"",'1stR'!AA79+AB79,0)</f>
        <v>0</v>
      </c>
      <c r="AB79" s="60">
        <f t="shared" si="13"/>
        <v>0</v>
      </c>
      <c r="AC79" s="70">
        <f t="shared" si="9"/>
        <v>-3</v>
      </c>
      <c r="AD79" s="70">
        <f t="shared" si="10"/>
        <v>-3</v>
      </c>
    </row>
    <row r="80" spans="1:30" hidden="1" x14ac:dyDescent="0.35">
      <c r="A80" s="19">
        <v>74</v>
      </c>
      <c r="B80" s="5">
        <f>'1stR'!B80</f>
        <v>0</v>
      </c>
      <c r="C80" s="75"/>
      <c r="D80" s="75"/>
      <c r="E80" s="75"/>
      <c r="F80" s="75"/>
      <c r="G80" s="75"/>
      <c r="H80" s="75"/>
      <c r="I80" s="75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10">
        <f t="shared" si="12"/>
        <v>0</v>
      </c>
      <c r="V80" s="48">
        <f t="shared" si="11"/>
        <v>-1.5</v>
      </c>
      <c r="W80" s="69">
        <f>'1stR'!W80</f>
        <v>0</v>
      </c>
      <c r="X80" s="69">
        <f>'1stR'!X80</f>
        <v>0</v>
      </c>
      <c r="Y80" s="69">
        <f>'1stR'!Y80</f>
        <v>0</v>
      </c>
      <c r="Z80" s="69">
        <f>'1stR'!Z80</f>
        <v>0</v>
      </c>
      <c r="AA80" s="60">
        <f>IF(B80&lt;&gt;"",'1stR'!AA80+AB80,0)</f>
        <v>0</v>
      </c>
      <c r="AB80" s="60">
        <f t="shared" si="13"/>
        <v>0</v>
      </c>
      <c r="AC80" s="70">
        <f t="shared" si="9"/>
        <v>-3</v>
      </c>
      <c r="AD80" s="70">
        <f t="shared" si="10"/>
        <v>-3</v>
      </c>
    </row>
    <row r="81" spans="1:30" hidden="1" x14ac:dyDescent="0.35">
      <c r="A81" s="19">
        <v>75</v>
      </c>
      <c r="B81" s="5">
        <f>'1stR'!B81</f>
        <v>0</v>
      </c>
      <c r="C81" s="75"/>
      <c r="D81" s="75"/>
      <c r="E81" s="75"/>
      <c r="F81" s="75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10">
        <f t="shared" si="12"/>
        <v>0</v>
      </c>
      <c r="V81" s="48">
        <f t="shared" si="11"/>
        <v>-1.5</v>
      </c>
      <c r="W81" s="69">
        <f>'1stR'!W81</f>
        <v>0</v>
      </c>
      <c r="X81" s="69">
        <f>'1stR'!X81</f>
        <v>0</v>
      </c>
      <c r="Y81" s="69">
        <f>'1stR'!Y81</f>
        <v>0</v>
      </c>
      <c r="Z81" s="69">
        <f>'1stR'!Z81</f>
        <v>0</v>
      </c>
      <c r="AA81" s="60">
        <f>IF(B81&lt;&gt;"",'1stR'!AA81+AB81,0)</f>
        <v>0</v>
      </c>
      <c r="AB81" s="60">
        <f t="shared" si="13"/>
        <v>0</v>
      </c>
      <c r="AC81" s="70">
        <f t="shared" si="9"/>
        <v>-3</v>
      </c>
      <c r="AD81" s="70">
        <f t="shared" si="10"/>
        <v>-3</v>
      </c>
    </row>
    <row r="82" spans="1:30" hidden="1" x14ac:dyDescent="0.35">
      <c r="A82" s="19">
        <v>76</v>
      </c>
      <c r="B82" s="5">
        <f>'1stR'!B82</f>
        <v>0</v>
      </c>
      <c r="C82" s="75"/>
      <c r="D82" s="75"/>
      <c r="E82" s="75"/>
      <c r="F82" s="75"/>
      <c r="G82" s="75"/>
      <c r="H82" s="75"/>
      <c r="I82" s="75"/>
      <c r="J82" s="75"/>
      <c r="K82" s="75"/>
      <c r="L82" s="75"/>
      <c r="M82" s="75"/>
      <c r="N82" s="75"/>
      <c r="O82" s="75"/>
      <c r="P82" s="75"/>
      <c r="Q82" s="75"/>
      <c r="R82" s="75"/>
      <c r="S82" s="75"/>
      <c r="T82" s="75"/>
      <c r="U82" s="10">
        <f t="shared" si="12"/>
        <v>0</v>
      </c>
      <c r="V82" s="48">
        <f t="shared" si="11"/>
        <v>-1.5</v>
      </c>
      <c r="W82" s="69">
        <f>'1stR'!W82</f>
        <v>0</v>
      </c>
      <c r="X82" s="69">
        <f>'1stR'!X82</f>
        <v>0</v>
      </c>
      <c r="Y82" s="69">
        <f>'1stR'!Y82</f>
        <v>0</v>
      </c>
      <c r="Z82" s="69">
        <f>'1stR'!Z82</f>
        <v>0</v>
      </c>
      <c r="AA82" s="60">
        <f>IF(B82&lt;&gt;"",'1stR'!AA82+AB82,0)</f>
        <v>0</v>
      </c>
      <c r="AB82" s="60">
        <f t="shared" si="13"/>
        <v>0</v>
      </c>
      <c r="AC82" s="70">
        <f t="shared" si="9"/>
        <v>-3</v>
      </c>
      <c r="AD82" s="70">
        <f t="shared" si="10"/>
        <v>-3</v>
      </c>
    </row>
    <row r="83" spans="1:30" hidden="1" x14ac:dyDescent="0.35">
      <c r="A83" s="19">
        <v>77</v>
      </c>
      <c r="B83" s="5">
        <f>'1stR'!B83</f>
        <v>0</v>
      </c>
      <c r="C83" s="75"/>
      <c r="D83" s="75"/>
      <c r="E83" s="75"/>
      <c r="F83" s="75"/>
      <c r="G83" s="75"/>
      <c r="H83" s="75"/>
      <c r="I83" s="75"/>
      <c r="J83" s="75"/>
      <c r="K83" s="75"/>
      <c r="L83" s="75"/>
      <c r="M83" s="75"/>
      <c r="N83" s="75"/>
      <c r="O83" s="75"/>
      <c r="P83" s="75"/>
      <c r="Q83" s="75"/>
      <c r="R83" s="75"/>
      <c r="S83" s="75"/>
      <c r="T83" s="75"/>
      <c r="U83" s="10">
        <f t="shared" si="12"/>
        <v>0</v>
      </c>
      <c r="V83" s="48">
        <f t="shared" si="11"/>
        <v>-1.5</v>
      </c>
      <c r="W83" s="69">
        <f>'1stR'!W83</f>
        <v>0</v>
      </c>
      <c r="X83" s="69">
        <f>'1stR'!X83</f>
        <v>0</v>
      </c>
      <c r="Y83" s="69">
        <f>'1stR'!Y83</f>
        <v>0</v>
      </c>
      <c r="Z83" s="69">
        <f>'1stR'!Z83</f>
        <v>0</v>
      </c>
      <c r="AA83" s="60">
        <f>IF(B83&lt;&gt;"",'1stR'!AA83+AB83,0)</f>
        <v>0</v>
      </c>
      <c r="AB83" s="60">
        <f t="shared" si="13"/>
        <v>0</v>
      </c>
      <c r="AC83" s="70">
        <f t="shared" si="9"/>
        <v>-3</v>
      </c>
      <c r="AD83" s="70">
        <f t="shared" si="10"/>
        <v>-3</v>
      </c>
    </row>
    <row r="84" spans="1:30" hidden="1" x14ac:dyDescent="0.35">
      <c r="A84" s="19">
        <v>78</v>
      </c>
      <c r="B84" s="5">
        <f>'1stR'!B84</f>
        <v>0</v>
      </c>
      <c r="C84" s="75"/>
      <c r="D84" s="75"/>
      <c r="E84" s="75"/>
      <c r="F84" s="75"/>
      <c r="G84" s="75"/>
      <c r="H84" s="75"/>
      <c r="I84" s="75"/>
      <c r="J84" s="75"/>
      <c r="K84" s="75"/>
      <c r="L84" s="75"/>
      <c r="M84" s="75"/>
      <c r="N84" s="75"/>
      <c r="O84" s="75"/>
      <c r="P84" s="75"/>
      <c r="Q84" s="75"/>
      <c r="R84" s="75"/>
      <c r="S84" s="75"/>
      <c r="T84" s="75"/>
      <c r="U84" s="10">
        <f t="shared" si="12"/>
        <v>0</v>
      </c>
      <c r="V84" s="48">
        <f t="shared" si="11"/>
        <v>-1.5</v>
      </c>
      <c r="W84" s="69">
        <f>'1stR'!W84</f>
        <v>0</v>
      </c>
      <c r="X84" s="69">
        <f>'1stR'!X84</f>
        <v>0</v>
      </c>
      <c r="Y84" s="69">
        <f>'1stR'!Y84</f>
        <v>0</v>
      </c>
      <c r="Z84" s="69">
        <f>'1stR'!Z84</f>
        <v>0</v>
      </c>
      <c r="AA84" s="60">
        <f>IF(B84&lt;&gt;"",'1stR'!AA84+AB84,0)</f>
        <v>0</v>
      </c>
      <c r="AB84" s="60">
        <f t="shared" si="13"/>
        <v>0</v>
      </c>
      <c r="AC84" s="70">
        <f t="shared" si="9"/>
        <v>-3</v>
      </c>
      <c r="AD84" s="70">
        <f t="shared" si="10"/>
        <v>-3</v>
      </c>
    </row>
    <row r="85" spans="1:30" hidden="1" x14ac:dyDescent="0.35">
      <c r="A85" s="19">
        <v>79</v>
      </c>
      <c r="B85" s="5">
        <f>'1stR'!B85</f>
        <v>0</v>
      </c>
      <c r="C85" s="75"/>
      <c r="D85" s="75"/>
      <c r="E85" s="75"/>
      <c r="F85" s="75"/>
      <c r="G85" s="75"/>
      <c r="H85" s="75"/>
      <c r="I85" s="75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10">
        <f t="shared" si="12"/>
        <v>0</v>
      </c>
      <c r="V85" s="48">
        <f t="shared" si="11"/>
        <v>-1.5</v>
      </c>
      <c r="W85" s="69">
        <f>'1stR'!W85</f>
        <v>0</v>
      </c>
      <c r="X85" s="69">
        <f>'1stR'!X85</f>
        <v>0</v>
      </c>
      <c r="Y85" s="69">
        <f>'1stR'!Y85</f>
        <v>0</v>
      </c>
      <c r="Z85" s="69">
        <f>'1stR'!Z85</f>
        <v>0</v>
      </c>
      <c r="AA85" s="60">
        <f>IF(B85&lt;&gt;"",'1stR'!AA85+AB85,0)</f>
        <v>0</v>
      </c>
      <c r="AB85" s="60">
        <f t="shared" si="13"/>
        <v>0</v>
      </c>
      <c r="AC85" s="70">
        <f t="shared" si="9"/>
        <v>-3</v>
      </c>
      <c r="AD85" s="70">
        <f t="shared" si="10"/>
        <v>-3</v>
      </c>
    </row>
    <row r="86" spans="1:30" hidden="1" x14ac:dyDescent="0.35">
      <c r="A86" s="19">
        <v>80</v>
      </c>
      <c r="B86" s="5">
        <f>'1stR'!B86</f>
        <v>0</v>
      </c>
      <c r="C86" s="75"/>
      <c r="D86" s="75"/>
      <c r="E86" s="75"/>
      <c r="F86" s="75"/>
      <c r="G86" s="75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U86" s="10">
        <f t="shared" si="12"/>
        <v>0</v>
      </c>
      <c r="V86" s="48">
        <f t="shared" si="11"/>
        <v>-1.5</v>
      </c>
      <c r="W86" s="69">
        <f>'1stR'!W86</f>
        <v>0</v>
      </c>
      <c r="X86" s="69">
        <f>'1stR'!X86</f>
        <v>0</v>
      </c>
      <c r="Y86" s="69">
        <f>'1stR'!Y86</f>
        <v>0</v>
      </c>
      <c r="Z86" s="69">
        <f>'1stR'!Z86</f>
        <v>0</v>
      </c>
      <c r="AA86" s="60">
        <f>IF(B86&lt;&gt;"",'1stR'!AA86+AB86,0)</f>
        <v>0</v>
      </c>
      <c r="AB86" s="60">
        <f t="shared" si="13"/>
        <v>0</v>
      </c>
      <c r="AC86" s="70">
        <f t="shared" si="9"/>
        <v>-3</v>
      </c>
      <c r="AD86" s="70">
        <f t="shared" si="10"/>
        <v>-3</v>
      </c>
    </row>
    <row r="87" spans="1:30" hidden="1" x14ac:dyDescent="0.35">
      <c r="A87" s="19">
        <v>81</v>
      </c>
      <c r="B87" s="5">
        <f>'1stR'!B87</f>
        <v>0</v>
      </c>
      <c r="C87" s="75"/>
      <c r="D87" s="75"/>
      <c r="E87" s="75"/>
      <c r="F87" s="75"/>
      <c r="G87" s="75"/>
      <c r="H87" s="75"/>
      <c r="I87" s="75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10">
        <f t="shared" si="12"/>
        <v>0</v>
      </c>
      <c r="V87" s="48">
        <f t="shared" si="11"/>
        <v>-1.5</v>
      </c>
      <c r="W87" s="69">
        <f>'1stR'!W87</f>
        <v>0</v>
      </c>
      <c r="X87" s="69">
        <f>'1stR'!X87</f>
        <v>0</v>
      </c>
      <c r="Y87" s="69">
        <f>'1stR'!Y87</f>
        <v>0</v>
      </c>
      <c r="Z87" s="69">
        <f>'1stR'!Z87</f>
        <v>0</v>
      </c>
      <c r="AA87" s="60">
        <f>IF(B87&lt;&gt;"",'1stR'!AA87+AB87,0)</f>
        <v>0</v>
      </c>
      <c r="AB87" s="60">
        <f t="shared" si="13"/>
        <v>0</v>
      </c>
      <c r="AC87" s="70">
        <f t="shared" si="9"/>
        <v>-3</v>
      </c>
      <c r="AD87" s="70">
        <f t="shared" si="10"/>
        <v>-3</v>
      </c>
    </row>
    <row r="88" spans="1:30" hidden="1" x14ac:dyDescent="0.35">
      <c r="A88" s="19">
        <v>82</v>
      </c>
      <c r="B88" s="5">
        <f>'1stR'!B88</f>
        <v>0</v>
      </c>
      <c r="C88" s="75"/>
      <c r="D88" s="75"/>
      <c r="E88" s="75"/>
      <c r="F88" s="75"/>
      <c r="G88" s="75"/>
      <c r="H88" s="75"/>
      <c r="I88" s="75"/>
      <c r="J88" s="75"/>
      <c r="K88" s="75"/>
      <c r="L88" s="75"/>
      <c r="M88" s="75"/>
      <c r="N88" s="75"/>
      <c r="O88" s="75"/>
      <c r="P88" s="75"/>
      <c r="Q88" s="75"/>
      <c r="R88" s="75"/>
      <c r="S88" s="75"/>
      <c r="T88" s="75"/>
      <c r="U88" s="10">
        <f t="shared" si="12"/>
        <v>0</v>
      </c>
      <c r="V88" s="48">
        <f t="shared" si="11"/>
        <v>-1.5</v>
      </c>
      <c r="W88" s="69">
        <f>'1stR'!W88</f>
        <v>0</v>
      </c>
      <c r="X88" s="69">
        <f>'1stR'!X88</f>
        <v>0</v>
      </c>
      <c r="Y88" s="69">
        <f>'1stR'!Y88</f>
        <v>0</v>
      </c>
      <c r="Z88" s="69">
        <f>'1stR'!Z88</f>
        <v>0</v>
      </c>
      <c r="AA88" s="60">
        <f>IF(B88&lt;&gt;"",'1stR'!AA88+AB88,0)</f>
        <v>0</v>
      </c>
      <c r="AB88" s="60">
        <f t="shared" si="13"/>
        <v>0</v>
      </c>
      <c r="AC88" s="70">
        <f t="shared" si="9"/>
        <v>-3</v>
      </c>
      <c r="AD88" s="70">
        <f t="shared" si="10"/>
        <v>-3</v>
      </c>
    </row>
    <row r="89" spans="1:30" hidden="1" x14ac:dyDescent="0.35">
      <c r="A89" s="19">
        <v>83</v>
      </c>
      <c r="B89" s="5">
        <f>'1stR'!B89</f>
        <v>0</v>
      </c>
      <c r="C89" s="75"/>
      <c r="D89" s="75"/>
      <c r="E89" s="75"/>
      <c r="F89" s="75"/>
      <c r="G89" s="75"/>
      <c r="H89" s="75"/>
      <c r="I89" s="75"/>
      <c r="J89" s="75"/>
      <c r="K89" s="75"/>
      <c r="L89" s="75"/>
      <c r="M89" s="75"/>
      <c r="N89" s="75"/>
      <c r="O89" s="75"/>
      <c r="P89" s="75"/>
      <c r="Q89" s="75"/>
      <c r="R89" s="75"/>
      <c r="S89" s="75"/>
      <c r="T89" s="75"/>
      <c r="U89" s="10">
        <f t="shared" si="12"/>
        <v>0</v>
      </c>
      <c r="V89" s="48">
        <f t="shared" si="11"/>
        <v>-1.5</v>
      </c>
      <c r="W89" s="69">
        <f>'1stR'!W89</f>
        <v>0</v>
      </c>
      <c r="X89" s="69">
        <f>'1stR'!X89</f>
        <v>0</v>
      </c>
      <c r="Y89" s="69">
        <f>'1stR'!Y89</f>
        <v>0</v>
      </c>
      <c r="Z89" s="69">
        <f>'1stR'!Z89</f>
        <v>0</v>
      </c>
      <c r="AA89" s="60">
        <f>IF(B89&lt;&gt;"",'1stR'!AA89+AB89,0)</f>
        <v>0</v>
      </c>
      <c r="AB89" s="60">
        <f t="shared" si="13"/>
        <v>0</v>
      </c>
      <c r="AC89" s="70">
        <f t="shared" si="9"/>
        <v>-3</v>
      </c>
      <c r="AD89" s="70">
        <f t="shared" si="10"/>
        <v>-3</v>
      </c>
    </row>
    <row r="90" spans="1:30" hidden="1" x14ac:dyDescent="0.35">
      <c r="A90" s="19">
        <v>84</v>
      </c>
      <c r="B90" s="5">
        <f>'1stR'!B90</f>
        <v>0</v>
      </c>
      <c r="C90" s="75"/>
      <c r="D90" s="75"/>
      <c r="E90" s="75"/>
      <c r="F90" s="75"/>
      <c r="G90" s="75"/>
      <c r="H90" s="75"/>
      <c r="I90" s="75"/>
      <c r="J90" s="75"/>
      <c r="K90" s="75"/>
      <c r="L90" s="75"/>
      <c r="M90" s="75"/>
      <c r="N90" s="75"/>
      <c r="O90" s="75"/>
      <c r="P90" s="75"/>
      <c r="Q90" s="75"/>
      <c r="R90" s="75"/>
      <c r="S90" s="75"/>
      <c r="T90" s="75"/>
      <c r="U90" s="10">
        <f t="shared" si="12"/>
        <v>0</v>
      </c>
      <c r="V90" s="48">
        <f t="shared" si="11"/>
        <v>-1.5</v>
      </c>
      <c r="W90" s="69">
        <f>'1stR'!W90</f>
        <v>0</v>
      </c>
      <c r="X90" s="69">
        <f>'1stR'!X90</f>
        <v>0</v>
      </c>
      <c r="Y90" s="69">
        <f>'1stR'!Y90</f>
        <v>0</v>
      </c>
      <c r="Z90" s="69">
        <f>'1stR'!Z90</f>
        <v>0</v>
      </c>
      <c r="AA90" s="60">
        <f>IF(B90&lt;&gt;"",'1stR'!AA90+AB90,0)</f>
        <v>0</v>
      </c>
      <c r="AB90" s="60">
        <f t="shared" si="13"/>
        <v>0</v>
      </c>
      <c r="AC90" s="70">
        <f t="shared" si="9"/>
        <v>-3</v>
      </c>
      <c r="AD90" s="70">
        <f t="shared" si="10"/>
        <v>-3</v>
      </c>
    </row>
    <row r="91" spans="1:30" hidden="1" x14ac:dyDescent="0.35">
      <c r="A91" s="19">
        <v>85</v>
      </c>
      <c r="B91" s="5">
        <f>'1stR'!B91</f>
        <v>0</v>
      </c>
      <c r="C91" s="75"/>
      <c r="D91" s="75"/>
      <c r="E91" s="75"/>
      <c r="F91" s="75"/>
      <c r="G91" s="75"/>
      <c r="H91" s="75"/>
      <c r="I91" s="75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5"/>
      <c r="U91" s="10">
        <f t="shared" si="12"/>
        <v>0</v>
      </c>
      <c r="V91" s="48">
        <f t="shared" si="11"/>
        <v>-1.5</v>
      </c>
      <c r="W91" s="69">
        <f>'1stR'!W91</f>
        <v>0</v>
      </c>
      <c r="X91" s="69">
        <f>'1stR'!X91</f>
        <v>0</v>
      </c>
      <c r="Y91" s="69">
        <f>'1stR'!Y91</f>
        <v>0</v>
      </c>
      <c r="Z91" s="69">
        <f>'1stR'!Z91</f>
        <v>0</v>
      </c>
      <c r="AA91" s="60">
        <f>IF(B91&lt;&gt;"",'1stR'!AA91+AB91,0)</f>
        <v>0</v>
      </c>
      <c r="AB91" s="60">
        <f t="shared" si="13"/>
        <v>0</v>
      </c>
      <c r="AC91" s="70">
        <f t="shared" si="9"/>
        <v>-3</v>
      </c>
      <c r="AD91" s="70">
        <f t="shared" si="10"/>
        <v>-3</v>
      </c>
    </row>
    <row r="92" spans="1:30" hidden="1" x14ac:dyDescent="0.35">
      <c r="A92" s="19">
        <v>86</v>
      </c>
      <c r="B92" s="5">
        <f>'1stR'!B92</f>
        <v>0</v>
      </c>
      <c r="C92" s="75"/>
      <c r="D92" s="75"/>
      <c r="E92" s="75"/>
      <c r="F92" s="75"/>
      <c r="G92" s="75"/>
      <c r="H92" s="75"/>
      <c r="I92" s="75"/>
      <c r="J92" s="75"/>
      <c r="K92" s="75"/>
      <c r="L92" s="75"/>
      <c r="M92" s="75"/>
      <c r="N92" s="75"/>
      <c r="O92" s="75"/>
      <c r="P92" s="75"/>
      <c r="Q92" s="75"/>
      <c r="R92" s="75"/>
      <c r="S92" s="75"/>
      <c r="T92" s="75"/>
      <c r="U92" s="10">
        <f t="shared" si="12"/>
        <v>0</v>
      </c>
      <c r="V92" s="48">
        <f t="shared" si="11"/>
        <v>-1.5</v>
      </c>
      <c r="W92" s="69">
        <f>'1stR'!W92</f>
        <v>0</v>
      </c>
      <c r="X92" s="69">
        <f>'1stR'!X92</f>
        <v>0</v>
      </c>
      <c r="Y92" s="69">
        <f>'1stR'!Y92</f>
        <v>0</v>
      </c>
      <c r="Z92" s="69">
        <f>'1stR'!Z92</f>
        <v>0</v>
      </c>
      <c r="AA92" s="60">
        <f>IF(B92&lt;&gt;"",'1stR'!AA92+AB92,0)</f>
        <v>0</v>
      </c>
      <c r="AB92" s="60">
        <f t="shared" si="13"/>
        <v>0</v>
      </c>
      <c r="AC92" s="70">
        <f t="shared" si="9"/>
        <v>-3</v>
      </c>
      <c r="AD92" s="70">
        <f t="shared" si="10"/>
        <v>-3</v>
      </c>
    </row>
    <row r="93" spans="1:30" hidden="1" x14ac:dyDescent="0.35">
      <c r="A93" s="19">
        <v>87</v>
      </c>
      <c r="B93" s="5">
        <f>'1stR'!B93</f>
        <v>0</v>
      </c>
      <c r="C93" s="75"/>
      <c r="D93" s="75"/>
      <c r="E93" s="75"/>
      <c r="F93" s="75"/>
      <c r="G93" s="75"/>
      <c r="H93" s="75"/>
      <c r="I93" s="75"/>
      <c r="J93" s="75"/>
      <c r="K93" s="75"/>
      <c r="L93" s="75"/>
      <c r="M93" s="75"/>
      <c r="N93" s="75"/>
      <c r="O93" s="75"/>
      <c r="P93" s="75"/>
      <c r="Q93" s="75"/>
      <c r="R93" s="75"/>
      <c r="S93" s="75"/>
      <c r="T93" s="75"/>
      <c r="U93" s="10">
        <f t="shared" si="12"/>
        <v>0</v>
      </c>
      <c r="V93" s="48">
        <f t="shared" si="11"/>
        <v>-1.5</v>
      </c>
      <c r="W93" s="69">
        <f>'1stR'!W93</f>
        <v>0</v>
      </c>
      <c r="X93" s="69">
        <f>'1stR'!X93</f>
        <v>0</v>
      </c>
      <c r="Y93" s="69">
        <f>'1stR'!Y93</f>
        <v>0</v>
      </c>
      <c r="Z93" s="69">
        <f>'1stR'!Z93</f>
        <v>0</v>
      </c>
      <c r="AA93" s="60">
        <f>IF(B93&lt;&gt;"",'1stR'!AA93+AB93,0)</f>
        <v>0</v>
      </c>
      <c r="AB93" s="60">
        <f t="shared" si="13"/>
        <v>0</v>
      </c>
      <c r="AC93" s="70">
        <f t="shared" si="9"/>
        <v>-3</v>
      </c>
      <c r="AD93" s="70">
        <f t="shared" si="10"/>
        <v>-3</v>
      </c>
    </row>
    <row r="94" spans="1:30" hidden="1" x14ac:dyDescent="0.35">
      <c r="A94" s="19">
        <v>88</v>
      </c>
      <c r="B94" s="5">
        <f>'1stR'!B94</f>
        <v>0</v>
      </c>
      <c r="C94" s="75"/>
      <c r="D94" s="75"/>
      <c r="E94" s="75"/>
      <c r="F94" s="75"/>
      <c r="G94" s="75"/>
      <c r="H94" s="75"/>
      <c r="I94" s="75"/>
      <c r="J94" s="75"/>
      <c r="K94" s="75"/>
      <c r="L94" s="75"/>
      <c r="M94" s="75"/>
      <c r="N94" s="75"/>
      <c r="O94" s="75"/>
      <c r="P94" s="75"/>
      <c r="Q94" s="75"/>
      <c r="R94" s="75"/>
      <c r="S94" s="75"/>
      <c r="T94" s="75"/>
      <c r="U94" s="10">
        <f t="shared" si="12"/>
        <v>0</v>
      </c>
      <c r="V94" s="48">
        <f t="shared" si="11"/>
        <v>-1.5</v>
      </c>
      <c r="W94" s="69">
        <f>'1stR'!W94</f>
        <v>0</v>
      </c>
      <c r="X94" s="69">
        <f>'1stR'!X94</f>
        <v>0</v>
      </c>
      <c r="Y94" s="69">
        <f>'1stR'!Y94</f>
        <v>0</v>
      </c>
      <c r="Z94" s="69">
        <f>'1stR'!Z94</f>
        <v>0</v>
      </c>
      <c r="AA94" s="60">
        <f>IF(B94&lt;&gt;"",'1stR'!AA94+AB94,0)</f>
        <v>0</v>
      </c>
      <c r="AB94" s="60">
        <f t="shared" si="13"/>
        <v>0</v>
      </c>
      <c r="AC94" s="70">
        <f t="shared" si="9"/>
        <v>-3</v>
      </c>
      <c r="AD94" s="70">
        <f t="shared" si="10"/>
        <v>-3</v>
      </c>
    </row>
    <row r="95" spans="1:30" hidden="1" x14ac:dyDescent="0.35">
      <c r="A95" s="19">
        <v>89</v>
      </c>
      <c r="B95" s="5">
        <f>'1stR'!B95</f>
        <v>0</v>
      </c>
      <c r="C95" s="75"/>
      <c r="D95" s="75"/>
      <c r="E95" s="75"/>
      <c r="F95" s="75"/>
      <c r="G95" s="75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10">
        <f t="shared" si="12"/>
        <v>0</v>
      </c>
      <c r="V95" s="48">
        <f t="shared" si="11"/>
        <v>-1.5</v>
      </c>
      <c r="W95" s="69">
        <f>'1stR'!W95</f>
        <v>0</v>
      </c>
      <c r="X95" s="69">
        <f>'1stR'!X95</f>
        <v>0</v>
      </c>
      <c r="Y95" s="69">
        <f>'1stR'!Y95</f>
        <v>0</v>
      </c>
      <c r="Z95" s="69">
        <f>'1stR'!Z95</f>
        <v>0</v>
      </c>
      <c r="AA95" s="60">
        <f>IF(B95&lt;&gt;"",'1stR'!AA95+AB95,0)</f>
        <v>0</v>
      </c>
      <c r="AB95" s="60">
        <f t="shared" si="13"/>
        <v>0</v>
      </c>
      <c r="AC95" s="70">
        <f t="shared" si="9"/>
        <v>-3</v>
      </c>
      <c r="AD95" s="70">
        <f t="shared" si="10"/>
        <v>-3</v>
      </c>
    </row>
    <row r="96" spans="1:30" hidden="1" x14ac:dyDescent="0.35">
      <c r="A96" s="19">
        <v>90</v>
      </c>
      <c r="B96" s="5">
        <f>'1stR'!B96</f>
        <v>0</v>
      </c>
      <c r="C96" s="75"/>
      <c r="D96" s="75"/>
      <c r="E96" s="75"/>
      <c r="F96" s="75"/>
      <c r="G96" s="75"/>
      <c r="H96" s="75"/>
      <c r="I96" s="75"/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10">
        <f t="shared" si="12"/>
        <v>0</v>
      </c>
      <c r="V96" s="48">
        <f t="shared" si="11"/>
        <v>-1.5</v>
      </c>
      <c r="W96" s="69">
        <f>'1stR'!W96</f>
        <v>0</v>
      </c>
      <c r="X96" s="69">
        <f>'1stR'!X96</f>
        <v>0</v>
      </c>
      <c r="Y96" s="69">
        <f>'1stR'!Y96</f>
        <v>0</v>
      </c>
      <c r="Z96" s="69">
        <f>'1stR'!Z96</f>
        <v>0</v>
      </c>
      <c r="AA96" s="60">
        <f>IF(B96&lt;&gt;"",'1stR'!AA96+AB96,0)</f>
        <v>0</v>
      </c>
      <c r="AB96" s="60">
        <f t="shared" si="13"/>
        <v>0</v>
      </c>
      <c r="AC96" s="70">
        <f t="shared" si="9"/>
        <v>-3</v>
      </c>
      <c r="AD96" s="70">
        <f t="shared" si="10"/>
        <v>-3</v>
      </c>
    </row>
    <row r="97" spans="1:30" hidden="1" x14ac:dyDescent="0.35">
      <c r="A97" s="19">
        <v>91</v>
      </c>
      <c r="B97" s="5">
        <f>'1stR'!B97</f>
        <v>0</v>
      </c>
      <c r="C97" s="75"/>
      <c r="D97" s="75"/>
      <c r="E97" s="75"/>
      <c r="F97" s="75"/>
      <c r="G97" s="75"/>
      <c r="H97" s="75"/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10">
        <f t="shared" si="12"/>
        <v>0</v>
      </c>
      <c r="V97" s="48">
        <f t="shared" si="11"/>
        <v>-1.5</v>
      </c>
      <c r="W97" s="69">
        <f>'1stR'!W97</f>
        <v>0</v>
      </c>
      <c r="X97" s="69">
        <f>'1stR'!X97</f>
        <v>0</v>
      </c>
      <c r="Y97" s="69">
        <f>'1stR'!Y97</f>
        <v>0</v>
      </c>
      <c r="Z97" s="69">
        <f>'1stR'!Z97</f>
        <v>0</v>
      </c>
      <c r="AA97" s="60">
        <f>IF(B97&lt;&gt;"",'1stR'!AA97+AB97,0)</f>
        <v>0</v>
      </c>
      <c r="AB97" s="60">
        <f t="shared" si="13"/>
        <v>0</v>
      </c>
      <c r="AC97" s="70">
        <f t="shared" si="9"/>
        <v>-3</v>
      </c>
      <c r="AD97" s="70">
        <f t="shared" si="10"/>
        <v>-3</v>
      </c>
    </row>
    <row r="98" spans="1:30" hidden="1" x14ac:dyDescent="0.35">
      <c r="A98" s="19">
        <v>92</v>
      </c>
      <c r="B98" s="5">
        <f>'1stR'!B98</f>
        <v>0</v>
      </c>
      <c r="C98" s="75"/>
      <c r="D98" s="75"/>
      <c r="E98" s="75"/>
      <c r="F98" s="75"/>
      <c r="G98" s="75"/>
      <c r="H98" s="75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10">
        <f t="shared" si="12"/>
        <v>0</v>
      </c>
      <c r="V98" s="48">
        <f t="shared" si="11"/>
        <v>-1.5</v>
      </c>
      <c r="W98" s="69">
        <f>'1stR'!W98</f>
        <v>0</v>
      </c>
      <c r="X98" s="69">
        <f>'1stR'!X98</f>
        <v>0</v>
      </c>
      <c r="Y98" s="69">
        <f>'1stR'!Y98</f>
        <v>0</v>
      </c>
      <c r="Z98" s="69">
        <f>'1stR'!Z98</f>
        <v>0</v>
      </c>
      <c r="AA98" s="60">
        <f>IF(B98&lt;&gt;"",'1stR'!AA98+AB98,0)</f>
        <v>0</v>
      </c>
      <c r="AB98" s="60">
        <f t="shared" si="13"/>
        <v>0</v>
      </c>
      <c r="AC98" s="70">
        <f t="shared" si="9"/>
        <v>-3</v>
      </c>
      <c r="AD98" s="70">
        <f t="shared" si="10"/>
        <v>-3</v>
      </c>
    </row>
    <row r="99" spans="1:30" hidden="1" x14ac:dyDescent="0.35">
      <c r="A99" s="19">
        <v>93</v>
      </c>
      <c r="B99" s="5">
        <f>'1stR'!B99</f>
        <v>0</v>
      </c>
      <c r="C99" s="75"/>
      <c r="D99" s="75"/>
      <c r="E99" s="75"/>
      <c r="F99" s="75"/>
      <c r="G99" s="75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10">
        <f t="shared" si="12"/>
        <v>0</v>
      </c>
      <c r="V99" s="48">
        <f t="shared" si="11"/>
        <v>-1.5</v>
      </c>
      <c r="W99" s="69">
        <f>'1stR'!W99</f>
        <v>0</v>
      </c>
      <c r="X99" s="69">
        <f>'1stR'!X99</f>
        <v>0</v>
      </c>
      <c r="Y99" s="69">
        <f>'1stR'!Y99</f>
        <v>0</v>
      </c>
      <c r="Z99" s="69">
        <f>'1stR'!Z99</f>
        <v>0</v>
      </c>
      <c r="AA99" s="60">
        <f>IF(B99&lt;&gt;"",'1stR'!AA99+AB99,0)</f>
        <v>0</v>
      </c>
      <c r="AB99" s="60">
        <f t="shared" si="13"/>
        <v>0</v>
      </c>
      <c r="AC99" s="70">
        <f t="shared" si="9"/>
        <v>-3</v>
      </c>
      <c r="AD99" s="70">
        <f t="shared" si="10"/>
        <v>-3</v>
      </c>
    </row>
    <row r="100" spans="1:30" hidden="1" x14ac:dyDescent="0.35">
      <c r="A100" s="19">
        <v>94</v>
      </c>
      <c r="B100" s="5">
        <f>'1stR'!B100</f>
        <v>0</v>
      </c>
      <c r="C100" s="75"/>
      <c r="D100" s="75"/>
      <c r="E100" s="75"/>
      <c r="F100" s="75"/>
      <c r="G100" s="75"/>
      <c r="H100" s="75"/>
      <c r="I100" s="75"/>
      <c r="J100" s="75"/>
      <c r="K100" s="75"/>
      <c r="L100" s="75"/>
      <c r="M100" s="75"/>
      <c r="N100" s="75"/>
      <c r="O100" s="75"/>
      <c r="P100" s="75"/>
      <c r="Q100" s="75"/>
      <c r="R100" s="75"/>
      <c r="S100" s="75"/>
      <c r="T100" s="75"/>
      <c r="U100" s="10">
        <f t="shared" si="12"/>
        <v>0</v>
      </c>
      <c r="V100" s="48">
        <f t="shared" si="11"/>
        <v>-1.5</v>
      </c>
      <c r="W100" s="69">
        <f>'1stR'!W100</f>
        <v>0</v>
      </c>
      <c r="X100" s="69">
        <f>'1stR'!X100</f>
        <v>0</v>
      </c>
      <c r="Y100" s="69">
        <f>'1stR'!Y100</f>
        <v>0</v>
      </c>
      <c r="Z100" s="69">
        <f>'1stR'!Z100</f>
        <v>0</v>
      </c>
      <c r="AA100" s="60">
        <f>IF(B100&lt;&gt;"",'1stR'!AA100+AB100,0)</f>
        <v>0</v>
      </c>
      <c r="AB100" s="60">
        <f t="shared" si="13"/>
        <v>0</v>
      </c>
      <c r="AC100" s="70">
        <f t="shared" si="9"/>
        <v>-3</v>
      </c>
      <c r="AD100" s="70">
        <f t="shared" si="10"/>
        <v>-3</v>
      </c>
    </row>
    <row r="101" spans="1:30" hidden="1" x14ac:dyDescent="0.35">
      <c r="A101" s="19">
        <v>95</v>
      </c>
      <c r="B101" s="5">
        <f>'1stR'!B101</f>
        <v>0</v>
      </c>
      <c r="C101" s="75"/>
      <c r="D101" s="75"/>
      <c r="E101" s="75"/>
      <c r="F101" s="75"/>
      <c r="G101" s="75"/>
      <c r="H101" s="75"/>
      <c r="I101" s="75"/>
      <c r="J101" s="75"/>
      <c r="K101" s="75"/>
      <c r="L101" s="75"/>
      <c r="M101" s="75"/>
      <c r="N101" s="75"/>
      <c r="O101" s="75"/>
      <c r="P101" s="75"/>
      <c r="Q101" s="75"/>
      <c r="R101" s="75"/>
      <c r="S101" s="75"/>
      <c r="T101" s="75"/>
      <c r="U101" s="10">
        <f t="shared" si="12"/>
        <v>0</v>
      </c>
      <c r="V101" s="48">
        <f t="shared" si="11"/>
        <v>-1.5</v>
      </c>
      <c r="W101" s="69">
        <f>'1stR'!W101</f>
        <v>0</v>
      </c>
      <c r="X101" s="69">
        <f>'1stR'!X101</f>
        <v>0</v>
      </c>
      <c r="Y101" s="69">
        <f>'1stR'!Y101</f>
        <v>0</v>
      </c>
      <c r="Z101" s="69">
        <f>'1stR'!Z101</f>
        <v>0</v>
      </c>
      <c r="AA101" s="60">
        <f>IF(B101&lt;&gt;"",'1stR'!AA101+AB101,0)</f>
        <v>0</v>
      </c>
      <c r="AB101" s="60">
        <f t="shared" si="13"/>
        <v>0</v>
      </c>
      <c r="AC101" s="70">
        <f t="shared" si="9"/>
        <v>-3</v>
      </c>
      <c r="AD101" s="70">
        <f t="shared" si="10"/>
        <v>-3</v>
      </c>
    </row>
    <row r="102" spans="1:30" hidden="1" x14ac:dyDescent="0.35">
      <c r="A102" s="19">
        <v>96</v>
      </c>
      <c r="B102" s="5">
        <f>'1stR'!B102</f>
        <v>0</v>
      </c>
      <c r="C102" s="75"/>
      <c r="D102" s="75"/>
      <c r="E102" s="75"/>
      <c r="F102" s="75"/>
      <c r="G102" s="75"/>
      <c r="H102" s="75"/>
      <c r="I102" s="75"/>
      <c r="J102" s="75"/>
      <c r="K102" s="75"/>
      <c r="L102" s="75"/>
      <c r="M102" s="75"/>
      <c r="N102" s="75"/>
      <c r="O102" s="75"/>
      <c r="P102" s="75"/>
      <c r="Q102" s="75"/>
      <c r="R102" s="75"/>
      <c r="S102" s="75"/>
      <c r="T102" s="75"/>
      <c r="U102" s="10">
        <f t="shared" si="12"/>
        <v>0</v>
      </c>
      <c r="V102" s="48">
        <f t="shared" si="11"/>
        <v>-1.5</v>
      </c>
      <c r="W102" s="69">
        <f>'1stR'!W102</f>
        <v>0</v>
      </c>
      <c r="X102" s="69">
        <f>'1stR'!X102</f>
        <v>0</v>
      </c>
      <c r="Y102" s="69">
        <f>'1stR'!Y102</f>
        <v>0</v>
      </c>
      <c r="Z102" s="69">
        <f>'1stR'!Z102</f>
        <v>0</v>
      </c>
      <c r="AA102" s="60">
        <f>IF(B102&lt;&gt;"",'1stR'!AA102+AB102,0)</f>
        <v>0</v>
      </c>
      <c r="AB102" s="60">
        <f t="shared" si="13"/>
        <v>0</v>
      </c>
      <c r="AC102" s="70">
        <f t="shared" si="9"/>
        <v>-3</v>
      </c>
      <c r="AD102" s="70">
        <f t="shared" si="10"/>
        <v>-3</v>
      </c>
    </row>
    <row r="103" spans="1:30" hidden="1" x14ac:dyDescent="0.35">
      <c r="A103" s="19">
        <v>97</v>
      </c>
      <c r="B103" s="5">
        <f>'1stR'!B103</f>
        <v>0</v>
      </c>
      <c r="C103" s="75"/>
      <c r="D103" s="75"/>
      <c r="E103" s="75"/>
      <c r="F103" s="75"/>
      <c r="G103" s="75"/>
      <c r="H103" s="75"/>
      <c r="I103" s="75"/>
      <c r="J103" s="75"/>
      <c r="K103" s="75"/>
      <c r="L103" s="75"/>
      <c r="M103" s="75"/>
      <c r="N103" s="75"/>
      <c r="O103" s="75"/>
      <c r="P103" s="75"/>
      <c r="Q103" s="75"/>
      <c r="R103" s="75"/>
      <c r="S103" s="75"/>
      <c r="T103" s="75"/>
      <c r="U103" s="10">
        <f t="shared" si="12"/>
        <v>0</v>
      </c>
      <c r="V103" s="48">
        <f t="shared" si="11"/>
        <v>-1.5</v>
      </c>
      <c r="W103" s="69">
        <f>'1stR'!W103</f>
        <v>0</v>
      </c>
      <c r="X103" s="69">
        <f>'1stR'!X103</f>
        <v>0</v>
      </c>
      <c r="Y103" s="69">
        <f>'1stR'!Y103</f>
        <v>0</v>
      </c>
      <c r="Z103" s="69">
        <f>'1stR'!Z103</f>
        <v>0</v>
      </c>
      <c r="AA103" s="60">
        <f>IF(B103&lt;&gt;"",'1stR'!AA103+AB103,0)</f>
        <v>0</v>
      </c>
      <c r="AB103" s="60">
        <f t="shared" si="13"/>
        <v>0</v>
      </c>
      <c r="AC103" s="70">
        <f t="shared" ref="AC103:AC134" si="14">ROUND(IF(W103="m",(X103*$AC$4/113+$AD$4-$AE$4),(X103*$AC$2/113+$AD$2-$AE$2)),0)</f>
        <v>-3</v>
      </c>
      <c r="AD103" s="70">
        <f t="shared" ref="AD103:AD134" si="15">ROUND(IF(Y103="m",(Z103*$AC$4/113+$AD$4-$AE$4),(Z103*$AC$2/113+$AD$2-$AE$2)),0)</f>
        <v>-3</v>
      </c>
    </row>
    <row r="104" spans="1:30" hidden="1" x14ac:dyDescent="0.35">
      <c r="A104" s="19">
        <v>98</v>
      </c>
      <c r="B104" s="5">
        <f>'1stR'!B104</f>
        <v>0</v>
      </c>
      <c r="C104" s="75"/>
      <c r="D104" s="75"/>
      <c r="E104" s="75"/>
      <c r="F104" s="75"/>
      <c r="G104" s="75"/>
      <c r="H104" s="75"/>
      <c r="I104" s="75"/>
      <c r="J104" s="75"/>
      <c r="K104" s="75"/>
      <c r="L104" s="75"/>
      <c r="M104" s="75"/>
      <c r="N104" s="75"/>
      <c r="O104" s="75"/>
      <c r="P104" s="75"/>
      <c r="Q104" s="75"/>
      <c r="R104" s="75"/>
      <c r="S104" s="75"/>
      <c r="T104" s="75"/>
      <c r="U104" s="10">
        <f t="shared" si="12"/>
        <v>0</v>
      </c>
      <c r="V104" s="48">
        <f t="shared" si="11"/>
        <v>-1.5</v>
      </c>
      <c r="W104" s="69">
        <f>'1stR'!W104</f>
        <v>0</v>
      </c>
      <c r="X104" s="69">
        <f>'1stR'!X104</f>
        <v>0</v>
      </c>
      <c r="Y104" s="69">
        <f>'1stR'!Y104</f>
        <v>0</v>
      </c>
      <c r="Z104" s="69">
        <f>'1stR'!Z104</f>
        <v>0</v>
      </c>
      <c r="AA104" s="60">
        <f>IF(B104&lt;&gt;"",'1stR'!AA104+AB104,0)</f>
        <v>0</v>
      </c>
      <c r="AB104" s="60">
        <f t="shared" si="13"/>
        <v>0</v>
      </c>
      <c r="AC104" s="70">
        <f t="shared" si="14"/>
        <v>-3</v>
      </c>
      <c r="AD104" s="70">
        <f t="shared" si="15"/>
        <v>-3</v>
      </c>
    </row>
    <row r="105" spans="1:30" hidden="1" x14ac:dyDescent="0.35">
      <c r="A105" s="19">
        <v>99</v>
      </c>
      <c r="B105" s="5">
        <f>'1stR'!B105</f>
        <v>0</v>
      </c>
      <c r="C105" s="75"/>
      <c r="D105" s="75"/>
      <c r="E105" s="75"/>
      <c r="F105" s="75"/>
      <c r="G105" s="75"/>
      <c r="H105" s="75"/>
      <c r="I105" s="75"/>
      <c r="J105" s="75"/>
      <c r="K105" s="75"/>
      <c r="L105" s="75"/>
      <c r="M105" s="75"/>
      <c r="N105" s="75"/>
      <c r="O105" s="75"/>
      <c r="P105" s="75"/>
      <c r="Q105" s="75"/>
      <c r="R105" s="75"/>
      <c r="S105" s="75"/>
      <c r="T105" s="75"/>
      <c r="U105" s="10">
        <f t="shared" si="12"/>
        <v>0</v>
      </c>
      <c r="V105" s="48">
        <f t="shared" si="11"/>
        <v>-1.5</v>
      </c>
      <c r="W105" s="69">
        <f>'1stR'!W105</f>
        <v>0</v>
      </c>
      <c r="X105" s="69">
        <f>'1stR'!X105</f>
        <v>0</v>
      </c>
      <c r="Y105" s="69">
        <f>'1stR'!Y105</f>
        <v>0</v>
      </c>
      <c r="Z105" s="69">
        <f>'1stR'!Z105</f>
        <v>0</v>
      </c>
      <c r="AA105" s="60">
        <f>IF(B105&lt;&gt;"",'1stR'!AA105+AB105,0)</f>
        <v>0</v>
      </c>
      <c r="AB105" s="60">
        <f t="shared" si="13"/>
        <v>0</v>
      </c>
      <c r="AC105" s="70">
        <f t="shared" si="14"/>
        <v>-3</v>
      </c>
      <c r="AD105" s="70">
        <f t="shared" si="15"/>
        <v>-3</v>
      </c>
    </row>
    <row r="106" spans="1:30" hidden="1" x14ac:dyDescent="0.35">
      <c r="A106" s="19">
        <v>100</v>
      </c>
      <c r="B106" s="5">
        <f>'1stR'!B106</f>
        <v>0</v>
      </c>
      <c r="C106" s="75"/>
      <c r="D106" s="75"/>
      <c r="E106" s="75"/>
      <c r="F106" s="75"/>
      <c r="G106" s="75"/>
      <c r="H106" s="75"/>
      <c r="I106" s="75"/>
      <c r="J106" s="75"/>
      <c r="K106" s="75"/>
      <c r="L106" s="75"/>
      <c r="M106" s="75"/>
      <c r="N106" s="75"/>
      <c r="O106" s="75"/>
      <c r="P106" s="75"/>
      <c r="Q106" s="75"/>
      <c r="R106" s="75"/>
      <c r="S106" s="75"/>
      <c r="T106" s="75"/>
      <c r="U106" s="10">
        <f t="shared" si="12"/>
        <v>0</v>
      </c>
      <c r="V106" s="48">
        <f t="shared" si="11"/>
        <v>-1.5</v>
      </c>
      <c r="W106" s="69">
        <f>'1stR'!W106</f>
        <v>0</v>
      </c>
      <c r="X106" s="69">
        <f>'1stR'!X106</f>
        <v>0</v>
      </c>
      <c r="Y106" s="69">
        <f>'1stR'!Y106</f>
        <v>0</v>
      </c>
      <c r="Z106" s="69">
        <f>'1stR'!Z106</f>
        <v>0</v>
      </c>
      <c r="AA106" s="60">
        <f>IF(B106&lt;&gt;"",'1stR'!AA106+AB106,0)</f>
        <v>0</v>
      </c>
      <c r="AB106" s="60">
        <f t="shared" si="13"/>
        <v>0</v>
      </c>
      <c r="AC106" s="70">
        <f t="shared" si="14"/>
        <v>-3</v>
      </c>
      <c r="AD106" s="70">
        <f t="shared" si="15"/>
        <v>-3</v>
      </c>
    </row>
    <row r="107" spans="1:30" hidden="1" x14ac:dyDescent="0.35">
      <c r="A107" s="19">
        <v>101</v>
      </c>
      <c r="B107" s="5">
        <f>'1stR'!B107</f>
        <v>0</v>
      </c>
      <c r="C107" s="75"/>
      <c r="D107" s="75"/>
      <c r="E107" s="75"/>
      <c r="F107" s="75"/>
      <c r="G107" s="75"/>
      <c r="H107" s="75"/>
      <c r="I107" s="75"/>
      <c r="J107" s="75"/>
      <c r="K107" s="75"/>
      <c r="L107" s="75"/>
      <c r="M107" s="75"/>
      <c r="N107" s="75"/>
      <c r="O107" s="75"/>
      <c r="P107" s="75"/>
      <c r="Q107" s="75"/>
      <c r="R107" s="75"/>
      <c r="S107" s="75"/>
      <c r="T107" s="75"/>
      <c r="U107" s="10">
        <f t="shared" si="12"/>
        <v>0</v>
      </c>
      <c r="V107" s="48">
        <f t="shared" si="11"/>
        <v>-1.5</v>
      </c>
      <c r="W107" s="69">
        <f>'1stR'!W107</f>
        <v>0</v>
      </c>
      <c r="X107" s="69">
        <f>'1stR'!X107</f>
        <v>0</v>
      </c>
      <c r="Y107" s="69">
        <f>'1stR'!Y107</f>
        <v>0</v>
      </c>
      <c r="Z107" s="69">
        <f>'1stR'!Z107</f>
        <v>0</v>
      </c>
      <c r="AA107" s="60">
        <f>IF(B107&lt;&gt;"",'1stR'!AA107+AB107,0)</f>
        <v>0</v>
      </c>
      <c r="AB107" s="60">
        <f t="shared" si="13"/>
        <v>0</v>
      </c>
      <c r="AC107" s="70">
        <f t="shared" si="14"/>
        <v>-3</v>
      </c>
      <c r="AD107" s="70">
        <f t="shared" si="15"/>
        <v>-3</v>
      </c>
    </row>
    <row r="108" spans="1:30" hidden="1" x14ac:dyDescent="0.35">
      <c r="A108" s="19">
        <v>102</v>
      </c>
      <c r="B108" s="5">
        <f>'1stR'!B108</f>
        <v>0</v>
      </c>
      <c r="C108" s="75"/>
      <c r="D108" s="75"/>
      <c r="E108" s="75"/>
      <c r="F108" s="75"/>
      <c r="G108" s="75"/>
      <c r="H108" s="75"/>
      <c r="I108" s="75"/>
      <c r="J108" s="75"/>
      <c r="K108" s="75"/>
      <c r="L108" s="75"/>
      <c r="M108" s="75"/>
      <c r="N108" s="75"/>
      <c r="O108" s="75"/>
      <c r="P108" s="75"/>
      <c r="Q108" s="75"/>
      <c r="R108" s="75"/>
      <c r="S108" s="75"/>
      <c r="T108" s="75"/>
      <c r="U108" s="10">
        <f t="shared" si="12"/>
        <v>0</v>
      </c>
      <c r="V108" s="48">
        <f t="shared" si="11"/>
        <v>-1.5</v>
      </c>
      <c r="W108" s="69">
        <f>'1stR'!W108</f>
        <v>0</v>
      </c>
      <c r="X108" s="69">
        <f>'1stR'!X108</f>
        <v>0</v>
      </c>
      <c r="Y108" s="69">
        <f>'1stR'!Y108</f>
        <v>0</v>
      </c>
      <c r="Z108" s="69">
        <f>'1stR'!Z108</f>
        <v>0</v>
      </c>
      <c r="AA108" s="60">
        <f>IF(B108&lt;&gt;"",'1stR'!AA108+AB108,0)</f>
        <v>0</v>
      </c>
      <c r="AB108" s="60">
        <f t="shared" si="13"/>
        <v>0</v>
      </c>
      <c r="AC108" s="70">
        <f t="shared" si="14"/>
        <v>-3</v>
      </c>
      <c r="AD108" s="70">
        <f t="shared" si="15"/>
        <v>-3</v>
      </c>
    </row>
    <row r="109" spans="1:30" hidden="1" x14ac:dyDescent="0.35">
      <c r="A109" s="19">
        <v>103</v>
      </c>
      <c r="B109" s="5">
        <f>'1stR'!B109</f>
        <v>0</v>
      </c>
      <c r="C109" s="75"/>
      <c r="D109" s="75"/>
      <c r="E109" s="75"/>
      <c r="F109" s="75"/>
      <c r="G109" s="75"/>
      <c r="H109" s="75"/>
      <c r="I109" s="75"/>
      <c r="J109" s="75"/>
      <c r="K109" s="75"/>
      <c r="L109" s="75"/>
      <c r="M109" s="75"/>
      <c r="N109" s="75"/>
      <c r="O109" s="75"/>
      <c r="P109" s="75"/>
      <c r="Q109" s="75"/>
      <c r="R109" s="75"/>
      <c r="S109" s="75"/>
      <c r="T109" s="75"/>
      <c r="U109" s="10">
        <f t="shared" si="12"/>
        <v>0</v>
      </c>
      <c r="V109" s="48">
        <f t="shared" si="11"/>
        <v>-1.5</v>
      </c>
      <c r="W109" s="69">
        <f>'1stR'!W109</f>
        <v>0</v>
      </c>
      <c r="X109" s="69">
        <f>'1stR'!X109</f>
        <v>0</v>
      </c>
      <c r="Y109" s="69">
        <f>'1stR'!Y109</f>
        <v>0</v>
      </c>
      <c r="Z109" s="69">
        <f>'1stR'!Z109</f>
        <v>0</v>
      </c>
      <c r="AA109" s="60">
        <f>IF(B109&lt;&gt;"",'1stR'!AA109+AB109,0)</f>
        <v>0</v>
      </c>
      <c r="AB109" s="60">
        <f t="shared" si="13"/>
        <v>0</v>
      </c>
      <c r="AC109" s="70">
        <f t="shared" si="14"/>
        <v>-3</v>
      </c>
      <c r="AD109" s="70">
        <f t="shared" si="15"/>
        <v>-3</v>
      </c>
    </row>
    <row r="110" spans="1:30" hidden="1" x14ac:dyDescent="0.35">
      <c r="A110" s="19">
        <v>104</v>
      </c>
      <c r="B110" s="5">
        <f>'1stR'!B110</f>
        <v>0</v>
      </c>
      <c r="C110" s="75"/>
      <c r="D110" s="75"/>
      <c r="E110" s="75"/>
      <c r="F110" s="75"/>
      <c r="G110" s="75"/>
      <c r="H110" s="75"/>
      <c r="I110" s="75"/>
      <c r="J110" s="75"/>
      <c r="K110" s="75"/>
      <c r="L110" s="75"/>
      <c r="M110" s="75"/>
      <c r="N110" s="75"/>
      <c r="O110" s="75"/>
      <c r="P110" s="75"/>
      <c r="Q110" s="75"/>
      <c r="R110" s="75"/>
      <c r="S110" s="75"/>
      <c r="T110" s="75"/>
      <c r="U110" s="10">
        <f t="shared" si="12"/>
        <v>0</v>
      </c>
      <c r="V110" s="48">
        <f t="shared" si="11"/>
        <v>-1.5</v>
      </c>
      <c r="W110" s="69">
        <f>'1stR'!W110</f>
        <v>0</v>
      </c>
      <c r="X110" s="69">
        <f>'1stR'!X110</f>
        <v>0</v>
      </c>
      <c r="Y110" s="69">
        <f>'1stR'!Y110</f>
        <v>0</v>
      </c>
      <c r="Z110" s="69">
        <f>'1stR'!Z110</f>
        <v>0</v>
      </c>
      <c r="AA110" s="60">
        <f>IF(B110&lt;&gt;"",'1stR'!AA110+AB110,0)</f>
        <v>0</v>
      </c>
      <c r="AB110" s="60">
        <f t="shared" si="13"/>
        <v>0</v>
      </c>
      <c r="AC110" s="70">
        <f t="shared" si="14"/>
        <v>-3</v>
      </c>
      <c r="AD110" s="70">
        <f t="shared" si="15"/>
        <v>-3</v>
      </c>
    </row>
    <row r="111" spans="1:30" hidden="1" x14ac:dyDescent="0.35">
      <c r="A111" s="19">
        <v>105</v>
      </c>
      <c r="B111" s="5">
        <f>'1stR'!B111</f>
        <v>0</v>
      </c>
      <c r="C111" s="75"/>
      <c r="D111" s="75"/>
      <c r="E111" s="75"/>
      <c r="F111" s="75"/>
      <c r="G111" s="75"/>
      <c r="H111" s="75"/>
      <c r="I111" s="75"/>
      <c r="J111" s="75"/>
      <c r="K111" s="75"/>
      <c r="L111" s="75"/>
      <c r="M111" s="75"/>
      <c r="N111" s="75"/>
      <c r="O111" s="75"/>
      <c r="P111" s="75"/>
      <c r="Q111" s="75"/>
      <c r="R111" s="75"/>
      <c r="S111" s="75"/>
      <c r="T111" s="75"/>
      <c r="U111" s="10">
        <f t="shared" si="12"/>
        <v>0</v>
      </c>
      <c r="V111" s="48">
        <f t="shared" si="11"/>
        <v>-1.5</v>
      </c>
      <c r="W111" s="69">
        <f>'1stR'!W111</f>
        <v>0</v>
      </c>
      <c r="X111" s="69">
        <f>'1stR'!X111</f>
        <v>0</v>
      </c>
      <c r="Y111" s="69">
        <f>'1stR'!Y111</f>
        <v>0</v>
      </c>
      <c r="Z111" s="69">
        <f>'1stR'!Z111</f>
        <v>0</v>
      </c>
      <c r="AA111" s="60">
        <f>IF(B111&lt;&gt;"",'1stR'!AA111+AB111,0)</f>
        <v>0</v>
      </c>
      <c r="AB111" s="60">
        <f t="shared" si="13"/>
        <v>0</v>
      </c>
      <c r="AC111" s="70">
        <f t="shared" si="14"/>
        <v>-3</v>
      </c>
      <c r="AD111" s="70">
        <f t="shared" si="15"/>
        <v>-3</v>
      </c>
    </row>
    <row r="112" spans="1:30" hidden="1" x14ac:dyDescent="0.35">
      <c r="A112" s="19">
        <v>106</v>
      </c>
      <c r="B112" s="5">
        <f>'1stR'!B112</f>
        <v>0</v>
      </c>
      <c r="C112" s="75"/>
      <c r="D112" s="75"/>
      <c r="E112" s="75"/>
      <c r="F112" s="75"/>
      <c r="G112" s="75"/>
      <c r="H112" s="75"/>
      <c r="I112" s="75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10">
        <f t="shared" si="12"/>
        <v>0</v>
      </c>
      <c r="V112" s="48">
        <f t="shared" si="11"/>
        <v>-1.5</v>
      </c>
      <c r="W112" s="69">
        <f>'1stR'!W112</f>
        <v>0</v>
      </c>
      <c r="X112" s="69">
        <f>'1stR'!X112</f>
        <v>0</v>
      </c>
      <c r="Y112" s="69">
        <f>'1stR'!Y112</f>
        <v>0</v>
      </c>
      <c r="Z112" s="69">
        <f>'1stR'!Z112</f>
        <v>0</v>
      </c>
      <c r="AA112" s="60">
        <f>IF(B112&lt;&gt;"",'1stR'!AA112+AB112,0)</f>
        <v>0</v>
      </c>
      <c r="AB112" s="60">
        <f t="shared" si="13"/>
        <v>0</v>
      </c>
      <c r="AC112" s="70">
        <f t="shared" si="14"/>
        <v>-3</v>
      </c>
      <c r="AD112" s="70">
        <f t="shared" si="15"/>
        <v>-3</v>
      </c>
    </row>
    <row r="113" spans="1:30" hidden="1" x14ac:dyDescent="0.35">
      <c r="A113" s="19">
        <v>107</v>
      </c>
      <c r="B113" s="5">
        <f>'1stR'!B113</f>
        <v>0</v>
      </c>
      <c r="C113" s="75"/>
      <c r="D113" s="75"/>
      <c r="E113" s="75"/>
      <c r="F113" s="75"/>
      <c r="G113" s="75"/>
      <c r="H113" s="75"/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10">
        <f t="shared" si="12"/>
        <v>0</v>
      </c>
      <c r="V113" s="48">
        <f t="shared" si="11"/>
        <v>-1.5</v>
      </c>
      <c r="W113" s="69">
        <f>'1stR'!W113</f>
        <v>0</v>
      </c>
      <c r="X113" s="69">
        <f>'1stR'!X113</f>
        <v>0</v>
      </c>
      <c r="Y113" s="69">
        <f>'1stR'!Y113</f>
        <v>0</v>
      </c>
      <c r="Z113" s="69">
        <f>'1stR'!Z113</f>
        <v>0</v>
      </c>
      <c r="AA113" s="60">
        <f>IF(B113&lt;&gt;"",'1stR'!AA113+AB113,0)</f>
        <v>0</v>
      </c>
      <c r="AB113" s="60">
        <f t="shared" si="13"/>
        <v>0</v>
      </c>
      <c r="AC113" s="70">
        <f t="shared" si="14"/>
        <v>-3</v>
      </c>
      <c r="AD113" s="70">
        <f t="shared" si="15"/>
        <v>-3</v>
      </c>
    </row>
    <row r="114" spans="1:30" hidden="1" x14ac:dyDescent="0.35">
      <c r="A114" s="19">
        <v>108</v>
      </c>
      <c r="B114" s="5">
        <f>'1stR'!B114</f>
        <v>0</v>
      </c>
      <c r="C114" s="75"/>
      <c r="D114" s="75"/>
      <c r="E114" s="75"/>
      <c r="F114" s="75"/>
      <c r="G114" s="75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10">
        <f t="shared" si="12"/>
        <v>0</v>
      </c>
      <c r="V114" s="48">
        <f t="shared" si="11"/>
        <v>-1.5</v>
      </c>
      <c r="W114" s="69">
        <f>'1stR'!W114</f>
        <v>0</v>
      </c>
      <c r="X114" s="69">
        <f>'1stR'!X114</f>
        <v>0</v>
      </c>
      <c r="Y114" s="69">
        <f>'1stR'!Y114</f>
        <v>0</v>
      </c>
      <c r="Z114" s="69">
        <f>'1stR'!Z114</f>
        <v>0</v>
      </c>
      <c r="AA114" s="60">
        <f>IF(B114&lt;&gt;"",'1stR'!AA114+AB114,0)</f>
        <v>0</v>
      </c>
      <c r="AB114" s="60">
        <f t="shared" si="13"/>
        <v>0</v>
      </c>
      <c r="AC114" s="70">
        <f t="shared" si="14"/>
        <v>-3</v>
      </c>
      <c r="AD114" s="70">
        <f t="shared" si="15"/>
        <v>-3</v>
      </c>
    </row>
    <row r="115" spans="1:30" hidden="1" x14ac:dyDescent="0.35">
      <c r="A115" s="19">
        <v>109</v>
      </c>
      <c r="B115" s="5">
        <f>'1stR'!B115</f>
        <v>0</v>
      </c>
      <c r="C115" s="75"/>
      <c r="D115" s="75"/>
      <c r="E115" s="75"/>
      <c r="F115" s="75"/>
      <c r="G115" s="75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10">
        <f t="shared" si="12"/>
        <v>0</v>
      </c>
      <c r="V115" s="48">
        <f t="shared" si="11"/>
        <v>-1.5</v>
      </c>
      <c r="W115" s="69">
        <f>'1stR'!W115</f>
        <v>0</v>
      </c>
      <c r="X115" s="69">
        <f>'1stR'!X115</f>
        <v>0</v>
      </c>
      <c r="Y115" s="69">
        <f>'1stR'!Y115</f>
        <v>0</v>
      </c>
      <c r="Z115" s="69">
        <f>'1stR'!Z115</f>
        <v>0</v>
      </c>
      <c r="AA115" s="60">
        <f>IF(B115&lt;&gt;"",'1stR'!AA115+AB115,0)</f>
        <v>0</v>
      </c>
      <c r="AB115" s="60">
        <f t="shared" si="13"/>
        <v>0</v>
      </c>
      <c r="AC115" s="70">
        <f t="shared" si="14"/>
        <v>-3</v>
      </c>
      <c r="AD115" s="70">
        <f t="shared" si="15"/>
        <v>-3</v>
      </c>
    </row>
    <row r="116" spans="1:30" hidden="1" x14ac:dyDescent="0.35">
      <c r="A116" s="19">
        <v>110</v>
      </c>
      <c r="B116" s="5">
        <f>'1stR'!B116</f>
        <v>0</v>
      </c>
      <c r="C116" s="75"/>
      <c r="D116" s="75"/>
      <c r="E116" s="75"/>
      <c r="F116" s="75"/>
      <c r="G116" s="75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10">
        <f t="shared" si="12"/>
        <v>0</v>
      </c>
      <c r="V116" s="48">
        <f t="shared" si="11"/>
        <v>-1.5</v>
      </c>
      <c r="W116" s="69">
        <f>'1stR'!W116</f>
        <v>0</v>
      </c>
      <c r="X116" s="69">
        <f>'1stR'!X116</f>
        <v>0</v>
      </c>
      <c r="Y116" s="69">
        <f>'1stR'!Y116</f>
        <v>0</v>
      </c>
      <c r="Z116" s="69">
        <f>'1stR'!Z116</f>
        <v>0</v>
      </c>
      <c r="AA116" s="60">
        <f>IF(B116&lt;&gt;"",'1stR'!AA116+AB116,0)</f>
        <v>0</v>
      </c>
      <c r="AB116" s="60">
        <f t="shared" si="13"/>
        <v>0</v>
      </c>
      <c r="AC116" s="70">
        <f t="shared" si="14"/>
        <v>-3</v>
      </c>
      <c r="AD116" s="70">
        <f t="shared" si="15"/>
        <v>-3</v>
      </c>
    </row>
    <row r="117" spans="1:30" hidden="1" x14ac:dyDescent="0.35">
      <c r="A117" s="19">
        <v>111</v>
      </c>
      <c r="B117" s="5">
        <f>'1stR'!B117</f>
        <v>0</v>
      </c>
      <c r="C117" s="75"/>
      <c r="D117" s="75"/>
      <c r="E117" s="75"/>
      <c r="F117" s="75"/>
      <c r="G117" s="75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10">
        <f t="shared" si="12"/>
        <v>0</v>
      </c>
      <c r="V117" s="48">
        <f t="shared" si="11"/>
        <v>-1.5</v>
      </c>
      <c r="W117" s="69">
        <f>'1stR'!W117</f>
        <v>0</v>
      </c>
      <c r="X117" s="69">
        <f>'1stR'!X117</f>
        <v>0</v>
      </c>
      <c r="Y117" s="69">
        <f>'1stR'!Y117</f>
        <v>0</v>
      </c>
      <c r="Z117" s="69">
        <f>'1stR'!Z117</f>
        <v>0</v>
      </c>
      <c r="AA117" s="60">
        <f>IF(B117&lt;&gt;"",'1stR'!AA117+AB117,0)</f>
        <v>0</v>
      </c>
      <c r="AB117" s="60">
        <f t="shared" si="13"/>
        <v>0</v>
      </c>
      <c r="AC117" s="70">
        <f t="shared" si="14"/>
        <v>-3</v>
      </c>
      <c r="AD117" s="70">
        <f t="shared" si="15"/>
        <v>-3</v>
      </c>
    </row>
    <row r="118" spans="1:30" hidden="1" x14ac:dyDescent="0.35">
      <c r="A118" s="19">
        <v>112</v>
      </c>
      <c r="B118" s="5">
        <f>'1stR'!B118</f>
        <v>0</v>
      </c>
      <c r="C118" s="75"/>
      <c r="D118" s="75"/>
      <c r="E118" s="75"/>
      <c r="F118" s="75"/>
      <c r="G118" s="75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10">
        <f t="shared" si="12"/>
        <v>0</v>
      </c>
      <c r="V118" s="48">
        <f t="shared" si="11"/>
        <v>-1.5</v>
      </c>
      <c r="W118" s="69">
        <f>'1stR'!W118</f>
        <v>0</v>
      </c>
      <c r="X118" s="69">
        <f>'1stR'!X118</f>
        <v>0</v>
      </c>
      <c r="Y118" s="69">
        <f>'1stR'!Y118</f>
        <v>0</v>
      </c>
      <c r="Z118" s="69">
        <f>'1stR'!Z118</f>
        <v>0</v>
      </c>
      <c r="AA118" s="60">
        <f>IF(B118&lt;&gt;"",'1stR'!AA118+AB118,0)</f>
        <v>0</v>
      </c>
      <c r="AB118" s="60">
        <f t="shared" si="13"/>
        <v>0</v>
      </c>
      <c r="AC118" s="70">
        <f t="shared" si="14"/>
        <v>-3</v>
      </c>
      <c r="AD118" s="70">
        <f t="shared" si="15"/>
        <v>-3</v>
      </c>
    </row>
    <row r="119" spans="1:30" hidden="1" x14ac:dyDescent="0.35">
      <c r="A119" s="19">
        <v>113</v>
      </c>
      <c r="B119" s="5">
        <f>'1stR'!B119</f>
        <v>0</v>
      </c>
      <c r="C119" s="75"/>
      <c r="D119" s="75"/>
      <c r="E119" s="75"/>
      <c r="F119" s="75"/>
      <c r="G119" s="75"/>
      <c r="H119" s="75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10">
        <f t="shared" si="12"/>
        <v>0</v>
      </c>
      <c r="V119" s="48">
        <f t="shared" si="11"/>
        <v>-1.5</v>
      </c>
      <c r="W119" s="69">
        <f>'1stR'!W119</f>
        <v>0</v>
      </c>
      <c r="X119" s="69">
        <f>'1stR'!X119</f>
        <v>0</v>
      </c>
      <c r="Y119" s="69">
        <f>'1stR'!Y119</f>
        <v>0</v>
      </c>
      <c r="Z119" s="69">
        <f>'1stR'!Z119</f>
        <v>0</v>
      </c>
      <c r="AA119" s="60">
        <f>IF(B119&lt;&gt;"",'1stR'!AA119+AB119,0)</f>
        <v>0</v>
      </c>
      <c r="AB119" s="60">
        <f t="shared" si="13"/>
        <v>0</v>
      </c>
      <c r="AC119" s="70">
        <f t="shared" si="14"/>
        <v>-3</v>
      </c>
      <c r="AD119" s="70">
        <f t="shared" si="15"/>
        <v>-3</v>
      </c>
    </row>
    <row r="120" spans="1:30" hidden="1" x14ac:dyDescent="0.35">
      <c r="A120" s="19">
        <v>114</v>
      </c>
      <c r="B120" s="5">
        <f>'1stR'!B120</f>
        <v>0</v>
      </c>
      <c r="C120" s="75"/>
      <c r="D120" s="75"/>
      <c r="E120" s="75"/>
      <c r="F120" s="75"/>
      <c r="G120" s="75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10">
        <f t="shared" si="12"/>
        <v>0</v>
      </c>
      <c r="V120" s="48">
        <f t="shared" si="11"/>
        <v>-1.5</v>
      </c>
      <c r="W120" s="69">
        <f>'1stR'!W120</f>
        <v>0</v>
      </c>
      <c r="X120" s="69">
        <f>'1stR'!X120</f>
        <v>0</v>
      </c>
      <c r="Y120" s="69">
        <f>'1stR'!Y120</f>
        <v>0</v>
      </c>
      <c r="Z120" s="69">
        <f>'1stR'!Z120</f>
        <v>0</v>
      </c>
      <c r="AA120" s="60">
        <f>IF(B120&lt;&gt;"",'1stR'!AA120+AB120,0)</f>
        <v>0</v>
      </c>
      <c r="AB120" s="60">
        <f t="shared" si="13"/>
        <v>0</v>
      </c>
      <c r="AC120" s="70">
        <f t="shared" si="14"/>
        <v>-3</v>
      </c>
      <c r="AD120" s="70">
        <f t="shared" si="15"/>
        <v>-3</v>
      </c>
    </row>
    <row r="121" spans="1:30" hidden="1" x14ac:dyDescent="0.35">
      <c r="A121" s="19">
        <v>115</v>
      </c>
      <c r="B121" s="5">
        <f>'1stR'!B121</f>
        <v>0</v>
      </c>
      <c r="C121" s="75"/>
      <c r="D121" s="75"/>
      <c r="E121" s="75"/>
      <c r="F121" s="75"/>
      <c r="G121" s="75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10">
        <f t="shared" si="12"/>
        <v>0</v>
      </c>
      <c r="V121" s="48">
        <f t="shared" si="11"/>
        <v>-1.5</v>
      </c>
      <c r="W121" s="69">
        <f>'1stR'!W121</f>
        <v>0</v>
      </c>
      <c r="X121" s="69">
        <f>'1stR'!X121</f>
        <v>0</v>
      </c>
      <c r="Y121" s="69">
        <f>'1stR'!Y121</f>
        <v>0</v>
      </c>
      <c r="Z121" s="69">
        <f>'1stR'!Z121</f>
        <v>0</v>
      </c>
      <c r="AA121" s="60">
        <f>IF(B121&lt;&gt;"",'1stR'!AA121+AB121,0)</f>
        <v>0</v>
      </c>
      <c r="AB121" s="60">
        <f t="shared" si="13"/>
        <v>0</v>
      </c>
      <c r="AC121" s="70">
        <f t="shared" si="14"/>
        <v>-3</v>
      </c>
      <c r="AD121" s="70">
        <f t="shared" si="15"/>
        <v>-3</v>
      </c>
    </row>
    <row r="122" spans="1:30" hidden="1" x14ac:dyDescent="0.35">
      <c r="A122" s="19">
        <v>116</v>
      </c>
      <c r="B122" s="5">
        <f>'1stR'!B122</f>
        <v>0</v>
      </c>
      <c r="C122" s="75"/>
      <c r="D122" s="75"/>
      <c r="E122" s="75"/>
      <c r="F122" s="75"/>
      <c r="G122" s="75"/>
      <c r="H122" s="75"/>
      <c r="I122" s="75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10">
        <f t="shared" si="12"/>
        <v>0</v>
      </c>
      <c r="V122" s="48">
        <f t="shared" si="11"/>
        <v>-1.5</v>
      </c>
      <c r="W122" s="69">
        <f>'1stR'!W122</f>
        <v>0</v>
      </c>
      <c r="X122" s="69">
        <f>'1stR'!X122</f>
        <v>0</v>
      </c>
      <c r="Y122" s="69">
        <f>'1stR'!Y122</f>
        <v>0</v>
      </c>
      <c r="Z122" s="69">
        <f>'1stR'!Z122</f>
        <v>0</v>
      </c>
      <c r="AA122" s="60">
        <f>IF(B122&lt;&gt;"",'1stR'!AA122+AB122,0)</f>
        <v>0</v>
      </c>
      <c r="AB122" s="60">
        <f t="shared" si="13"/>
        <v>0</v>
      </c>
      <c r="AC122" s="70">
        <f t="shared" si="14"/>
        <v>-3</v>
      </c>
      <c r="AD122" s="70">
        <f t="shared" si="15"/>
        <v>-3</v>
      </c>
    </row>
    <row r="123" spans="1:30" hidden="1" x14ac:dyDescent="0.35">
      <c r="A123" s="19">
        <v>117</v>
      </c>
      <c r="B123" s="5">
        <f>'1stR'!B123</f>
        <v>0</v>
      </c>
      <c r="C123" s="75"/>
      <c r="D123" s="75"/>
      <c r="E123" s="75"/>
      <c r="F123" s="75"/>
      <c r="G123" s="75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10">
        <f t="shared" si="12"/>
        <v>0</v>
      </c>
      <c r="V123" s="48">
        <f t="shared" si="11"/>
        <v>-1.5</v>
      </c>
      <c r="W123" s="69">
        <f>'1stR'!W123</f>
        <v>0</v>
      </c>
      <c r="X123" s="69">
        <f>'1stR'!X123</f>
        <v>0</v>
      </c>
      <c r="Y123" s="69">
        <f>'1stR'!Y123</f>
        <v>0</v>
      </c>
      <c r="Z123" s="69">
        <f>'1stR'!Z123</f>
        <v>0</v>
      </c>
      <c r="AA123" s="60">
        <f>IF(B123&lt;&gt;"",'1stR'!AA123+AB123,0)</f>
        <v>0</v>
      </c>
      <c r="AB123" s="60">
        <f t="shared" si="13"/>
        <v>0</v>
      </c>
      <c r="AC123" s="70">
        <f t="shared" si="14"/>
        <v>-3</v>
      </c>
      <c r="AD123" s="70">
        <f t="shared" si="15"/>
        <v>-3</v>
      </c>
    </row>
    <row r="124" spans="1:30" hidden="1" x14ac:dyDescent="0.35">
      <c r="A124" s="19">
        <v>118</v>
      </c>
      <c r="B124" s="5">
        <f>'1stR'!B124</f>
        <v>0</v>
      </c>
      <c r="C124" s="75"/>
      <c r="D124" s="75"/>
      <c r="E124" s="75"/>
      <c r="F124" s="75"/>
      <c r="G124" s="75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10">
        <f t="shared" si="12"/>
        <v>0</v>
      </c>
      <c r="V124" s="48">
        <f t="shared" si="11"/>
        <v>-1.5</v>
      </c>
      <c r="W124" s="69">
        <f>'1stR'!W124</f>
        <v>0</v>
      </c>
      <c r="X124" s="69">
        <f>'1stR'!X124</f>
        <v>0</v>
      </c>
      <c r="Y124" s="69">
        <f>'1stR'!Y124</f>
        <v>0</v>
      </c>
      <c r="Z124" s="69">
        <f>'1stR'!Z124</f>
        <v>0</v>
      </c>
      <c r="AA124" s="60">
        <f>IF(B124&lt;&gt;"",'1stR'!AA124+AB124,0)</f>
        <v>0</v>
      </c>
      <c r="AB124" s="60">
        <f t="shared" si="13"/>
        <v>0</v>
      </c>
      <c r="AC124" s="70">
        <f t="shared" si="14"/>
        <v>-3</v>
      </c>
      <c r="AD124" s="70">
        <f t="shared" si="15"/>
        <v>-3</v>
      </c>
    </row>
    <row r="125" spans="1:30" hidden="1" x14ac:dyDescent="0.35">
      <c r="A125" s="19">
        <v>119</v>
      </c>
      <c r="B125" s="5">
        <f>'1stR'!B125</f>
        <v>0</v>
      </c>
      <c r="C125" s="75"/>
      <c r="D125" s="75"/>
      <c r="E125" s="75"/>
      <c r="F125" s="75"/>
      <c r="G125" s="75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10">
        <f t="shared" si="12"/>
        <v>0</v>
      </c>
      <c r="V125" s="48">
        <f t="shared" si="11"/>
        <v>-1.5</v>
      </c>
      <c r="W125" s="69">
        <f>'1stR'!W125</f>
        <v>0</v>
      </c>
      <c r="X125" s="69">
        <f>'1stR'!X125</f>
        <v>0</v>
      </c>
      <c r="Y125" s="69">
        <f>'1stR'!Y125</f>
        <v>0</v>
      </c>
      <c r="Z125" s="69">
        <f>'1stR'!Z125</f>
        <v>0</v>
      </c>
      <c r="AA125" s="60">
        <f>IF(B125&lt;&gt;"",'1stR'!AA125+AB125,0)</f>
        <v>0</v>
      </c>
      <c r="AB125" s="60">
        <f t="shared" si="13"/>
        <v>0</v>
      </c>
      <c r="AC125" s="70">
        <f t="shared" si="14"/>
        <v>-3</v>
      </c>
      <c r="AD125" s="70">
        <f t="shared" si="15"/>
        <v>-3</v>
      </c>
    </row>
    <row r="126" spans="1:30" hidden="1" x14ac:dyDescent="0.35">
      <c r="A126" s="19">
        <v>120</v>
      </c>
      <c r="B126" s="5">
        <f>'1stR'!B126</f>
        <v>0</v>
      </c>
      <c r="C126" s="75"/>
      <c r="D126" s="75"/>
      <c r="E126" s="75"/>
      <c r="F126" s="75"/>
      <c r="G126" s="75"/>
      <c r="H126" s="75"/>
      <c r="I126" s="75"/>
      <c r="J126" s="75"/>
      <c r="K126" s="75"/>
      <c r="L126" s="75"/>
      <c r="M126" s="75"/>
      <c r="N126" s="75"/>
      <c r="O126" s="75"/>
      <c r="P126" s="75"/>
      <c r="Q126" s="75"/>
      <c r="R126" s="75"/>
      <c r="S126" s="75"/>
      <c r="T126" s="75"/>
      <c r="U126" s="10">
        <f>SUM(C126:T126)</f>
        <v>0</v>
      </c>
      <c r="V126" s="48">
        <f t="shared" si="11"/>
        <v>-1.5</v>
      </c>
      <c r="W126" s="69">
        <f>'1stR'!W126</f>
        <v>0</v>
      </c>
      <c r="X126" s="69">
        <f>'1stR'!X126</f>
        <v>0</v>
      </c>
      <c r="Y126" s="69">
        <f>'1stR'!Y126</f>
        <v>0</v>
      </c>
      <c r="Z126" s="69">
        <f>'1stR'!Z126</f>
        <v>0</v>
      </c>
      <c r="AA126" s="60">
        <f>IF(B126&lt;&gt;"",'1stR'!AA126+AB126,0)</f>
        <v>0</v>
      </c>
      <c r="AB126" s="60">
        <f>IF(U126&gt;0,1,0)</f>
        <v>0</v>
      </c>
      <c r="AC126" s="70">
        <f t="shared" si="14"/>
        <v>-3</v>
      </c>
      <c r="AD126" s="70">
        <f t="shared" si="15"/>
        <v>-3</v>
      </c>
    </row>
    <row r="127" spans="1:30" ht="15" hidden="1" customHeight="1" x14ac:dyDescent="0.35">
      <c r="A127" s="19">
        <v>121</v>
      </c>
      <c r="B127" s="54">
        <f>'1stR'!B127</f>
        <v>0</v>
      </c>
      <c r="C127" s="75"/>
      <c r="D127" s="75"/>
      <c r="E127" s="75"/>
      <c r="F127" s="75"/>
      <c r="G127" s="75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11">
        <f t="shared" ref="U127:U145" si="16">SUM(C127:T127)</f>
        <v>0</v>
      </c>
      <c r="V127" s="48">
        <f t="shared" si="11"/>
        <v>-1.5</v>
      </c>
      <c r="W127" s="69">
        <f>'1stR'!W127</f>
        <v>0</v>
      </c>
      <c r="X127" s="69">
        <f>'1stR'!X127</f>
        <v>0</v>
      </c>
      <c r="Y127" s="69">
        <f>'1stR'!Y127</f>
        <v>0</v>
      </c>
      <c r="Z127" s="69">
        <f>'1stR'!Z127</f>
        <v>0</v>
      </c>
      <c r="AA127" s="60">
        <f>IF(B127&lt;&gt;"",'1stR'!AA127+AB127,0)</f>
        <v>0</v>
      </c>
      <c r="AB127" s="60">
        <f t="shared" ref="AB127:AB146" si="17">IF(U127&gt;0,1,0)</f>
        <v>0</v>
      </c>
      <c r="AC127" s="70">
        <f t="shared" si="14"/>
        <v>-3</v>
      </c>
      <c r="AD127" s="70">
        <f t="shared" si="15"/>
        <v>-3</v>
      </c>
    </row>
    <row r="128" spans="1:30" hidden="1" x14ac:dyDescent="0.35">
      <c r="A128" s="19">
        <v>122</v>
      </c>
      <c r="B128" s="5">
        <f>'1stR'!B128</f>
        <v>0</v>
      </c>
      <c r="C128" s="75"/>
      <c r="D128" s="75"/>
      <c r="E128" s="75"/>
      <c r="F128" s="75"/>
      <c r="G128" s="75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10">
        <f t="shared" si="16"/>
        <v>0</v>
      </c>
      <c r="V128" s="48">
        <f t="shared" si="11"/>
        <v>-1.5</v>
      </c>
      <c r="W128" s="69">
        <f>'1stR'!W128</f>
        <v>0</v>
      </c>
      <c r="X128" s="69">
        <f>'1stR'!X128</f>
        <v>0</v>
      </c>
      <c r="Y128" s="69">
        <f>'1stR'!Y128</f>
        <v>0</v>
      </c>
      <c r="Z128" s="69">
        <f>'1stR'!Z128</f>
        <v>0</v>
      </c>
      <c r="AA128" s="60">
        <f>IF(B128&lt;&gt;"",'1stR'!AA128+AB128,0)</f>
        <v>0</v>
      </c>
      <c r="AB128" s="60">
        <f t="shared" si="17"/>
        <v>0</v>
      </c>
      <c r="AC128" s="70">
        <f t="shared" si="14"/>
        <v>-3</v>
      </c>
      <c r="AD128" s="70">
        <f t="shared" si="15"/>
        <v>-3</v>
      </c>
    </row>
    <row r="129" spans="1:30" hidden="1" x14ac:dyDescent="0.35">
      <c r="A129" s="19">
        <v>123</v>
      </c>
      <c r="B129" s="5">
        <f>'1stR'!B129</f>
        <v>0</v>
      </c>
      <c r="C129" s="75"/>
      <c r="D129" s="75"/>
      <c r="E129" s="75"/>
      <c r="F129" s="75"/>
      <c r="G129" s="75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10">
        <f t="shared" si="16"/>
        <v>0</v>
      </c>
      <c r="V129" s="48">
        <f t="shared" si="11"/>
        <v>-1.5</v>
      </c>
      <c r="W129" s="69">
        <f>'1stR'!W129</f>
        <v>0</v>
      </c>
      <c r="X129" s="69">
        <f>'1stR'!X129</f>
        <v>0</v>
      </c>
      <c r="Y129" s="69">
        <f>'1stR'!Y129</f>
        <v>0</v>
      </c>
      <c r="Z129" s="69">
        <f>'1stR'!Z129</f>
        <v>0</v>
      </c>
      <c r="AA129" s="60">
        <f>IF(B129&lt;&gt;"",'1stR'!AA129+AB129,0)</f>
        <v>0</v>
      </c>
      <c r="AB129" s="60">
        <f t="shared" si="17"/>
        <v>0</v>
      </c>
      <c r="AC129" s="70">
        <f t="shared" si="14"/>
        <v>-3</v>
      </c>
      <c r="AD129" s="70">
        <f t="shared" si="15"/>
        <v>-3</v>
      </c>
    </row>
    <row r="130" spans="1:30" hidden="1" x14ac:dyDescent="0.35">
      <c r="A130" s="19">
        <v>124</v>
      </c>
      <c r="B130" s="5">
        <f>'1stR'!B130</f>
        <v>0</v>
      </c>
      <c r="C130" s="75"/>
      <c r="D130" s="75"/>
      <c r="E130" s="75"/>
      <c r="F130" s="75"/>
      <c r="G130" s="75"/>
      <c r="H130" s="75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10">
        <f t="shared" si="16"/>
        <v>0</v>
      </c>
      <c r="V130" s="48">
        <f t="shared" si="11"/>
        <v>-1.5</v>
      </c>
      <c r="W130" s="69">
        <f>'1stR'!W130</f>
        <v>0</v>
      </c>
      <c r="X130" s="69">
        <f>'1stR'!X130</f>
        <v>0</v>
      </c>
      <c r="Y130" s="69">
        <f>'1stR'!Y130</f>
        <v>0</v>
      </c>
      <c r="Z130" s="69">
        <f>'1stR'!Z130</f>
        <v>0</v>
      </c>
      <c r="AA130" s="60">
        <f>IF(B130&lt;&gt;"",'1stR'!AA130+AB130,0)</f>
        <v>0</v>
      </c>
      <c r="AB130" s="60">
        <f t="shared" si="17"/>
        <v>0</v>
      </c>
      <c r="AC130" s="70">
        <f t="shared" si="14"/>
        <v>-3</v>
      </c>
      <c r="AD130" s="70">
        <f t="shared" si="15"/>
        <v>-3</v>
      </c>
    </row>
    <row r="131" spans="1:30" hidden="1" x14ac:dyDescent="0.35">
      <c r="A131" s="19">
        <v>125</v>
      </c>
      <c r="B131" s="5">
        <f>'1stR'!B131</f>
        <v>0</v>
      </c>
      <c r="C131" s="75"/>
      <c r="D131" s="75"/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10">
        <f t="shared" si="16"/>
        <v>0</v>
      </c>
      <c r="V131" s="48">
        <f t="shared" si="11"/>
        <v>-1.5</v>
      </c>
      <c r="W131" s="69">
        <f>'1stR'!W131</f>
        <v>0</v>
      </c>
      <c r="X131" s="69">
        <f>'1stR'!X131</f>
        <v>0</v>
      </c>
      <c r="Y131" s="69">
        <f>'1stR'!Y131</f>
        <v>0</v>
      </c>
      <c r="Z131" s="69">
        <f>'1stR'!Z131</f>
        <v>0</v>
      </c>
      <c r="AA131" s="60">
        <f>IF(B131&lt;&gt;"",'1stR'!AA131+AB131,0)</f>
        <v>0</v>
      </c>
      <c r="AB131" s="60">
        <f t="shared" si="17"/>
        <v>0</v>
      </c>
      <c r="AC131" s="70">
        <f t="shared" si="14"/>
        <v>-3</v>
      </c>
      <c r="AD131" s="70">
        <f t="shared" si="15"/>
        <v>-3</v>
      </c>
    </row>
    <row r="132" spans="1:30" hidden="1" x14ac:dyDescent="0.35">
      <c r="A132" s="19">
        <v>126</v>
      </c>
      <c r="B132" s="5">
        <f>'1stR'!B132</f>
        <v>0</v>
      </c>
      <c r="C132" s="75"/>
      <c r="D132" s="75"/>
      <c r="E132" s="75"/>
      <c r="F132" s="75"/>
      <c r="G132" s="75"/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10">
        <f t="shared" si="16"/>
        <v>0</v>
      </c>
      <c r="V132" s="48">
        <f t="shared" si="11"/>
        <v>-1.5</v>
      </c>
      <c r="W132" s="69">
        <f>'1stR'!W132</f>
        <v>0</v>
      </c>
      <c r="X132" s="69">
        <f>'1stR'!X132</f>
        <v>0</v>
      </c>
      <c r="Y132" s="69">
        <f>'1stR'!Y132</f>
        <v>0</v>
      </c>
      <c r="Z132" s="69">
        <f>'1stR'!Z132</f>
        <v>0</v>
      </c>
      <c r="AA132" s="60">
        <f>IF(B132&lt;&gt;"",'1stR'!AA132+AB132,0)</f>
        <v>0</v>
      </c>
      <c r="AB132" s="60">
        <f t="shared" si="17"/>
        <v>0</v>
      </c>
      <c r="AC132" s="70">
        <f t="shared" si="14"/>
        <v>-3</v>
      </c>
      <c r="AD132" s="70">
        <f t="shared" si="15"/>
        <v>-3</v>
      </c>
    </row>
    <row r="133" spans="1:30" hidden="1" x14ac:dyDescent="0.35">
      <c r="A133" s="19">
        <v>127</v>
      </c>
      <c r="B133" s="5">
        <f>'1stR'!B133</f>
        <v>0</v>
      </c>
      <c r="C133" s="75"/>
      <c r="D133" s="75"/>
      <c r="E133" s="75"/>
      <c r="F133" s="75"/>
      <c r="G133" s="75"/>
      <c r="H133" s="75"/>
      <c r="I133" s="75"/>
      <c r="J133" s="75"/>
      <c r="K133" s="75"/>
      <c r="L133" s="75"/>
      <c r="M133" s="75"/>
      <c r="N133" s="75"/>
      <c r="O133" s="75"/>
      <c r="P133" s="75"/>
      <c r="Q133" s="75"/>
      <c r="R133" s="75"/>
      <c r="S133" s="75"/>
      <c r="T133" s="75"/>
      <c r="U133" s="10">
        <f t="shared" si="16"/>
        <v>0</v>
      </c>
      <c r="V133" s="48">
        <f t="shared" si="11"/>
        <v>-1.5</v>
      </c>
      <c r="W133" s="69">
        <f>'1stR'!W133</f>
        <v>0</v>
      </c>
      <c r="X133" s="69">
        <f>'1stR'!X133</f>
        <v>0</v>
      </c>
      <c r="Y133" s="69">
        <f>'1stR'!Y133</f>
        <v>0</v>
      </c>
      <c r="Z133" s="69">
        <f>'1stR'!Z133</f>
        <v>0</v>
      </c>
      <c r="AA133" s="60">
        <f>IF(B133&lt;&gt;"",'1stR'!AA133+AB133,0)</f>
        <v>0</v>
      </c>
      <c r="AB133" s="60">
        <f t="shared" si="17"/>
        <v>0</v>
      </c>
      <c r="AC133" s="70">
        <f t="shared" si="14"/>
        <v>-3</v>
      </c>
      <c r="AD133" s="70">
        <f t="shared" si="15"/>
        <v>-3</v>
      </c>
    </row>
    <row r="134" spans="1:30" hidden="1" x14ac:dyDescent="0.35">
      <c r="A134" s="19">
        <v>128</v>
      </c>
      <c r="B134" s="5">
        <f>'1stR'!B134</f>
        <v>0</v>
      </c>
      <c r="C134" s="75"/>
      <c r="D134" s="75"/>
      <c r="E134" s="75"/>
      <c r="F134" s="75"/>
      <c r="G134" s="75"/>
      <c r="H134" s="75"/>
      <c r="I134" s="75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5"/>
      <c r="U134" s="10">
        <f t="shared" si="16"/>
        <v>0</v>
      </c>
      <c r="V134" s="48">
        <f t="shared" si="11"/>
        <v>-1.5</v>
      </c>
      <c r="W134" s="69">
        <f>'1stR'!W134</f>
        <v>0</v>
      </c>
      <c r="X134" s="69">
        <f>'1stR'!X134</f>
        <v>0</v>
      </c>
      <c r="Y134" s="69">
        <f>'1stR'!Y134</f>
        <v>0</v>
      </c>
      <c r="Z134" s="69">
        <f>'1stR'!Z134</f>
        <v>0</v>
      </c>
      <c r="AA134" s="60">
        <f>IF(B134&lt;&gt;"",'1stR'!AA134+AB134,0)</f>
        <v>0</v>
      </c>
      <c r="AB134" s="60">
        <f t="shared" si="17"/>
        <v>0</v>
      </c>
      <c r="AC134" s="70">
        <f t="shared" si="14"/>
        <v>-3</v>
      </c>
      <c r="AD134" s="70">
        <f t="shared" si="15"/>
        <v>-3</v>
      </c>
    </row>
    <row r="135" spans="1:30" hidden="1" x14ac:dyDescent="0.35">
      <c r="A135" s="19">
        <v>129</v>
      </c>
      <c r="B135" s="5">
        <f>'1stR'!B135</f>
        <v>0</v>
      </c>
      <c r="C135" s="75"/>
      <c r="D135" s="75"/>
      <c r="E135" s="75"/>
      <c r="F135" s="75"/>
      <c r="G135" s="75"/>
      <c r="H135" s="75"/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10">
        <f t="shared" si="16"/>
        <v>0</v>
      </c>
      <c r="V135" s="48">
        <f t="shared" si="11"/>
        <v>-1.5</v>
      </c>
      <c r="W135" s="69">
        <f>'1stR'!W135</f>
        <v>0</v>
      </c>
      <c r="X135" s="69">
        <f>'1stR'!X135</f>
        <v>0</v>
      </c>
      <c r="Y135" s="69">
        <f>'1stR'!Y135</f>
        <v>0</v>
      </c>
      <c r="Z135" s="69">
        <f>'1stR'!Z135</f>
        <v>0</v>
      </c>
      <c r="AA135" s="60">
        <f>IF(B135&lt;&gt;"",'1stR'!AA135+AB135,0)</f>
        <v>0</v>
      </c>
      <c r="AB135" s="60">
        <f t="shared" si="17"/>
        <v>0</v>
      </c>
      <c r="AC135" s="70">
        <f t="shared" ref="AC135:AC146" si="18">ROUND(IF(W135="m",(X135*$AC$4/113+$AD$4-$AE$4),(X135*$AC$2/113+$AD$2-$AE$2)),0)</f>
        <v>-3</v>
      </c>
      <c r="AD135" s="70">
        <f t="shared" ref="AD135:AD146" si="19">ROUND(IF(Y135="m",(Z135*$AC$4/113+$AD$4-$AE$4),(Z135*$AC$2/113+$AD$2-$AE$2)),0)</f>
        <v>-3</v>
      </c>
    </row>
    <row r="136" spans="1:30" hidden="1" x14ac:dyDescent="0.35">
      <c r="A136" s="19">
        <v>130</v>
      </c>
      <c r="B136" s="5">
        <f>'1stR'!B136</f>
        <v>0</v>
      </c>
      <c r="C136" s="75"/>
      <c r="D136" s="75"/>
      <c r="E136" s="75"/>
      <c r="F136" s="75"/>
      <c r="G136" s="75"/>
      <c r="H136" s="75"/>
      <c r="I136" s="75"/>
      <c r="J136" s="75"/>
      <c r="K136" s="75"/>
      <c r="L136" s="75"/>
      <c r="M136" s="75"/>
      <c r="N136" s="75"/>
      <c r="O136" s="75"/>
      <c r="P136" s="75"/>
      <c r="Q136" s="75"/>
      <c r="R136" s="75"/>
      <c r="S136" s="75"/>
      <c r="T136" s="75"/>
      <c r="U136" s="10">
        <f t="shared" si="16"/>
        <v>0</v>
      </c>
      <c r="V136" s="48">
        <f t="shared" ref="V136:V146" si="20">ROUND(0.35*MIN(AC136,AD136)+0.15*MAX(AC136,AD136),1)</f>
        <v>-1.5</v>
      </c>
      <c r="W136" s="69">
        <f>'1stR'!W136</f>
        <v>0</v>
      </c>
      <c r="X136" s="69">
        <f>'1stR'!X136</f>
        <v>0</v>
      </c>
      <c r="Y136" s="69">
        <f>'1stR'!Y136</f>
        <v>0</v>
      </c>
      <c r="Z136" s="69">
        <f>'1stR'!Z136</f>
        <v>0</v>
      </c>
      <c r="AA136" s="60">
        <f>IF(B136&lt;&gt;"",'1stR'!AA136+AB136,0)</f>
        <v>0</v>
      </c>
      <c r="AB136" s="60">
        <f t="shared" si="17"/>
        <v>0</v>
      </c>
      <c r="AC136" s="70">
        <f t="shared" si="18"/>
        <v>-3</v>
      </c>
      <c r="AD136" s="70">
        <f t="shared" si="19"/>
        <v>-3</v>
      </c>
    </row>
    <row r="137" spans="1:30" hidden="1" x14ac:dyDescent="0.35">
      <c r="A137" s="19">
        <v>131</v>
      </c>
      <c r="B137" s="5">
        <f>'1stR'!B137</f>
        <v>0</v>
      </c>
      <c r="C137" s="75"/>
      <c r="D137" s="75"/>
      <c r="E137" s="75"/>
      <c r="F137" s="75"/>
      <c r="G137" s="75"/>
      <c r="H137" s="75"/>
      <c r="I137" s="75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5"/>
      <c r="U137" s="10">
        <f t="shared" si="16"/>
        <v>0</v>
      </c>
      <c r="V137" s="48">
        <f t="shared" si="20"/>
        <v>-1.5</v>
      </c>
      <c r="W137" s="69">
        <f>'1stR'!W137</f>
        <v>0</v>
      </c>
      <c r="X137" s="69">
        <f>'1stR'!X137</f>
        <v>0</v>
      </c>
      <c r="Y137" s="69">
        <f>'1stR'!Y137</f>
        <v>0</v>
      </c>
      <c r="Z137" s="69">
        <f>'1stR'!Z137</f>
        <v>0</v>
      </c>
      <c r="AA137" s="60">
        <f>IF(B137&lt;&gt;"",'1stR'!AA137+AB137,0)</f>
        <v>0</v>
      </c>
      <c r="AB137" s="60">
        <f t="shared" si="17"/>
        <v>0</v>
      </c>
      <c r="AC137" s="70">
        <f t="shared" si="18"/>
        <v>-3</v>
      </c>
      <c r="AD137" s="70">
        <f t="shared" si="19"/>
        <v>-3</v>
      </c>
    </row>
    <row r="138" spans="1:30" hidden="1" x14ac:dyDescent="0.35">
      <c r="A138" s="19">
        <v>132</v>
      </c>
      <c r="B138" s="5">
        <f>'1stR'!B138</f>
        <v>0</v>
      </c>
      <c r="C138" s="75"/>
      <c r="D138" s="75"/>
      <c r="E138" s="75"/>
      <c r="F138" s="75"/>
      <c r="G138" s="75"/>
      <c r="H138" s="75"/>
      <c r="I138" s="75"/>
      <c r="J138" s="75"/>
      <c r="K138" s="75"/>
      <c r="L138" s="75"/>
      <c r="M138" s="75"/>
      <c r="N138" s="75"/>
      <c r="O138" s="75"/>
      <c r="P138" s="75"/>
      <c r="Q138" s="75"/>
      <c r="R138" s="75"/>
      <c r="S138" s="75"/>
      <c r="T138" s="75"/>
      <c r="U138" s="10">
        <f t="shared" si="16"/>
        <v>0</v>
      </c>
      <c r="V138" s="48">
        <f t="shared" si="20"/>
        <v>-1.5</v>
      </c>
      <c r="W138" s="69">
        <f>'1stR'!W138</f>
        <v>0</v>
      </c>
      <c r="X138" s="69">
        <f>'1stR'!X138</f>
        <v>0</v>
      </c>
      <c r="Y138" s="69">
        <f>'1stR'!Y138</f>
        <v>0</v>
      </c>
      <c r="Z138" s="69">
        <f>'1stR'!Z138</f>
        <v>0</v>
      </c>
      <c r="AA138" s="60">
        <f>IF(B138&lt;&gt;"",'1stR'!AA138+AB138,0)</f>
        <v>0</v>
      </c>
      <c r="AB138" s="60">
        <f t="shared" si="17"/>
        <v>0</v>
      </c>
      <c r="AC138" s="70">
        <f t="shared" si="18"/>
        <v>-3</v>
      </c>
      <c r="AD138" s="70">
        <f t="shared" si="19"/>
        <v>-3</v>
      </c>
    </row>
    <row r="139" spans="1:30" hidden="1" x14ac:dyDescent="0.35">
      <c r="A139" s="19">
        <v>133</v>
      </c>
      <c r="B139" s="5">
        <f>'1stR'!B139</f>
        <v>0</v>
      </c>
      <c r="C139" s="75"/>
      <c r="D139" s="75"/>
      <c r="E139" s="75"/>
      <c r="F139" s="75"/>
      <c r="G139" s="75"/>
      <c r="H139" s="75"/>
      <c r="I139" s="75"/>
      <c r="J139" s="75"/>
      <c r="K139" s="75"/>
      <c r="L139" s="75"/>
      <c r="M139" s="75"/>
      <c r="N139" s="75"/>
      <c r="O139" s="75"/>
      <c r="P139" s="75"/>
      <c r="Q139" s="75"/>
      <c r="R139" s="75"/>
      <c r="S139" s="75"/>
      <c r="T139" s="75"/>
      <c r="U139" s="10">
        <f t="shared" si="16"/>
        <v>0</v>
      </c>
      <c r="V139" s="48">
        <f t="shared" si="20"/>
        <v>-1.5</v>
      </c>
      <c r="W139" s="69">
        <f>'1stR'!W139</f>
        <v>0</v>
      </c>
      <c r="X139" s="69">
        <f>'1stR'!X139</f>
        <v>0</v>
      </c>
      <c r="Y139" s="69">
        <f>'1stR'!Y139</f>
        <v>0</v>
      </c>
      <c r="Z139" s="69">
        <f>'1stR'!Z139</f>
        <v>0</v>
      </c>
      <c r="AA139" s="60">
        <f>IF(B139&lt;&gt;"",'1stR'!AA139+AB139,0)</f>
        <v>0</v>
      </c>
      <c r="AB139" s="60">
        <f t="shared" si="17"/>
        <v>0</v>
      </c>
      <c r="AC139" s="70">
        <f t="shared" si="18"/>
        <v>-3</v>
      </c>
      <c r="AD139" s="70">
        <f t="shared" si="19"/>
        <v>-3</v>
      </c>
    </row>
    <row r="140" spans="1:30" hidden="1" x14ac:dyDescent="0.35">
      <c r="A140" s="19">
        <v>134</v>
      </c>
      <c r="B140" s="5">
        <f>'1stR'!B140</f>
        <v>0</v>
      </c>
      <c r="C140" s="75"/>
      <c r="D140" s="75"/>
      <c r="E140" s="75"/>
      <c r="F140" s="75"/>
      <c r="G140" s="75"/>
      <c r="H140" s="75"/>
      <c r="I140" s="75"/>
      <c r="J140" s="75"/>
      <c r="K140" s="75"/>
      <c r="L140" s="75"/>
      <c r="M140" s="75"/>
      <c r="N140" s="75"/>
      <c r="O140" s="75"/>
      <c r="P140" s="75"/>
      <c r="Q140" s="75"/>
      <c r="R140" s="75"/>
      <c r="S140" s="75"/>
      <c r="T140" s="75"/>
      <c r="U140" s="10">
        <f t="shared" si="16"/>
        <v>0</v>
      </c>
      <c r="V140" s="48">
        <f t="shared" si="20"/>
        <v>-1.5</v>
      </c>
      <c r="W140" s="69">
        <f>'1stR'!W140</f>
        <v>0</v>
      </c>
      <c r="X140" s="69">
        <f>'1stR'!X140</f>
        <v>0</v>
      </c>
      <c r="Y140" s="69">
        <f>'1stR'!Y140</f>
        <v>0</v>
      </c>
      <c r="Z140" s="69">
        <f>'1stR'!Z140</f>
        <v>0</v>
      </c>
      <c r="AA140" s="60">
        <f>IF(B140&lt;&gt;"",'1stR'!AA140+AB140,0)</f>
        <v>0</v>
      </c>
      <c r="AB140" s="60">
        <f t="shared" si="17"/>
        <v>0</v>
      </c>
      <c r="AC140" s="70">
        <f t="shared" si="18"/>
        <v>-3</v>
      </c>
      <c r="AD140" s="70">
        <f t="shared" si="19"/>
        <v>-3</v>
      </c>
    </row>
    <row r="141" spans="1:30" hidden="1" x14ac:dyDescent="0.35">
      <c r="A141" s="19">
        <v>135</v>
      </c>
      <c r="B141" s="5">
        <f>'1stR'!B141</f>
        <v>0</v>
      </c>
      <c r="C141" s="75"/>
      <c r="D141" s="75"/>
      <c r="E141" s="75"/>
      <c r="F141" s="75"/>
      <c r="G141" s="75"/>
      <c r="H141" s="75"/>
      <c r="I141" s="75"/>
      <c r="J141" s="75"/>
      <c r="K141" s="75"/>
      <c r="L141" s="75"/>
      <c r="M141" s="75"/>
      <c r="N141" s="75"/>
      <c r="O141" s="75"/>
      <c r="P141" s="75"/>
      <c r="Q141" s="75"/>
      <c r="R141" s="75"/>
      <c r="S141" s="75"/>
      <c r="T141" s="75"/>
      <c r="U141" s="10">
        <f t="shared" si="16"/>
        <v>0</v>
      </c>
      <c r="V141" s="48">
        <f t="shared" si="20"/>
        <v>-1.5</v>
      </c>
      <c r="W141" s="69">
        <f>'1stR'!W141</f>
        <v>0</v>
      </c>
      <c r="X141" s="69">
        <f>'1stR'!X141</f>
        <v>0</v>
      </c>
      <c r="Y141" s="69">
        <f>'1stR'!Y141</f>
        <v>0</v>
      </c>
      <c r="Z141" s="69">
        <f>'1stR'!Z141</f>
        <v>0</v>
      </c>
      <c r="AA141" s="60">
        <f>IF(B141&lt;&gt;"",'1stR'!AA141+AB141,0)</f>
        <v>0</v>
      </c>
      <c r="AB141" s="60">
        <f t="shared" si="17"/>
        <v>0</v>
      </c>
      <c r="AC141" s="70">
        <f t="shared" si="18"/>
        <v>-3</v>
      </c>
      <c r="AD141" s="70">
        <f t="shared" si="19"/>
        <v>-3</v>
      </c>
    </row>
    <row r="142" spans="1:30" hidden="1" x14ac:dyDescent="0.35">
      <c r="A142" s="19">
        <v>136</v>
      </c>
      <c r="B142" s="5">
        <f>'1stR'!B142</f>
        <v>0</v>
      </c>
      <c r="C142" s="75"/>
      <c r="D142" s="75"/>
      <c r="E142" s="75"/>
      <c r="F142" s="75"/>
      <c r="G142" s="75"/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10">
        <f t="shared" si="16"/>
        <v>0</v>
      </c>
      <c r="V142" s="48">
        <f t="shared" si="20"/>
        <v>-1.5</v>
      </c>
      <c r="W142" s="69">
        <f>'1stR'!W142</f>
        <v>0</v>
      </c>
      <c r="X142" s="69">
        <f>'1stR'!X142</f>
        <v>0</v>
      </c>
      <c r="Y142" s="69">
        <f>'1stR'!Y142</f>
        <v>0</v>
      </c>
      <c r="Z142" s="69">
        <f>'1stR'!Z142</f>
        <v>0</v>
      </c>
      <c r="AA142" s="60">
        <f>IF(B142&lt;&gt;"",'1stR'!AA142+AB142,0)</f>
        <v>0</v>
      </c>
      <c r="AB142" s="60">
        <f t="shared" si="17"/>
        <v>0</v>
      </c>
      <c r="AC142" s="70">
        <f t="shared" si="18"/>
        <v>-3</v>
      </c>
      <c r="AD142" s="70">
        <f t="shared" si="19"/>
        <v>-3</v>
      </c>
    </row>
    <row r="143" spans="1:30" hidden="1" x14ac:dyDescent="0.35">
      <c r="A143" s="19">
        <v>137</v>
      </c>
      <c r="B143" s="5">
        <f>'1stR'!B143</f>
        <v>0</v>
      </c>
      <c r="C143" s="75"/>
      <c r="D143" s="75"/>
      <c r="E143" s="75"/>
      <c r="F143" s="75"/>
      <c r="G143" s="75"/>
      <c r="H143" s="75"/>
      <c r="I143" s="75"/>
      <c r="J143" s="75"/>
      <c r="K143" s="75"/>
      <c r="L143" s="75"/>
      <c r="M143" s="75"/>
      <c r="N143" s="75"/>
      <c r="O143" s="75"/>
      <c r="P143" s="75"/>
      <c r="Q143" s="75"/>
      <c r="R143" s="75"/>
      <c r="S143" s="75"/>
      <c r="T143" s="75"/>
      <c r="U143" s="10">
        <f t="shared" si="16"/>
        <v>0</v>
      </c>
      <c r="V143" s="48">
        <f t="shared" si="20"/>
        <v>-1.5</v>
      </c>
      <c r="W143" s="69">
        <f>'1stR'!W143</f>
        <v>0</v>
      </c>
      <c r="X143" s="69">
        <f>'1stR'!X143</f>
        <v>0</v>
      </c>
      <c r="Y143" s="69">
        <f>'1stR'!Y143</f>
        <v>0</v>
      </c>
      <c r="Z143" s="69">
        <f>'1stR'!Z143</f>
        <v>0</v>
      </c>
      <c r="AA143" s="60">
        <f>IF(B143&lt;&gt;"",'1stR'!AA143+AB143,0)</f>
        <v>0</v>
      </c>
      <c r="AB143" s="60">
        <f t="shared" si="17"/>
        <v>0</v>
      </c>
      <c r="AC143" s="70">
        <f t="shared" si="18"/>
        <v>-3</v>
      </c>
      <c r="AD143" s="70">
        <f t="shared" si="19"/>
        <v>-3</v>
      </c>
    </row>
    <row r="144" spans="1:30" hidden="1" x14ac:dyDescent="0.35">
      <c r="A144" s="19">
        <v>138</v>
      </c>
      <c r="B144" s="5">
        <f>'1stR'!B144</f>
        <v>0</v>
      </c>
      <c r="C144" s="75"/>
      <c r="D144" s="75"/>
      <c r="E144" s="75"/>
      <c r="F144" s="75"/>
      <c r="G144" s="75"/>
      <c r="H144" s="75"/>
      <c r="I144" s="75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75"/>
      <c r="U144" s="10">
        <f t="shared" si="16"/>
        <v>0</v>
      </c>
      <c r="V144" s="48">
        <f t="shared" si="20"/>
        <v>-1.5</v>
      </c>
      <c r="W144" s="69">
        <f>'1stR'!W144</f>
        <v>0</v>
      </c>
      <c r="X144" s="69">
        <f>'1stR'!X144</f>
        <v>0</v>
      </c>
      <c r="Y144" s="69">
        <f>'1stR'!Y144</f>
        <v>0</v>
      </c>
      <c r="Z144" s="69">
        <f>'1stR'!Z144</f>
        <v>0</v>
      </c>
      <c r="AA144" s="60">
        <f>IF(B144&lt;&gt;"",'1stR'!AA144+AB144,0)</f>
        <v>0</v>
      </c>
      <c r="AB144" s="60">
        <f t="shared" si="17"/>
        <v>0</v>
      </c>
      <c r="AC144" s="70">
        <f t="shared" si="18"/>
        <v>-3</v>
      </c>
      <c r="AD144" s="70">
        <f t="shared" si="19"/>
        <v>-3</v>
      </c>
    </row>
    <row r="145" spans="1:30" hidden="1" x14ac:dyDescent="0.35">
      <c r="A145" s="19">
        <v>139</v>
      </c>
      <c r="B145" s="5">
        <f>'1stR'!B145</f>
        <v>0</v>
      </c>
      <c r="C145" s="75"/>
      <c r="D145" s="75"/>
      <c r="E145" s="75"/>
      <c r="F145" s="75"/>
      <c r="G145" s="75"/>
      <c r="H145" s="75"/>
      <c r="I145" s="75"/>
      <c r="J145" s="75"/>
      <c r="K145" s="75"/>
      <c r="L145" s="75"/>
      <c r="M145" s="75"/>
      <c r="N145" s="75"/>
      <c r="O145" s="75"/>
      <c r="P145" s="75"/>
      <c r="Q145" s="75"/>
      <c r="R145" s="75"/>
      <c r="S145" s="75"/>
      <c r="T145" s="75"/>
      <c r="U145" s="10">
        <f t="shared" si="16"/>
        <v>0</v>
      </c>
      <c r="V145" s="48">
        <f t="shared" si="20"/>
        <v>-1.5</v>
      </c>
      <c r="W145" s="69">
        <f>'1stR'!W145</f>
        <v>0</v>
      </c>
      <c r="X145" s="69">
        <f>'1stR'!X145</f>
        <v>0</v>
      </c>
      <c r="Y145" s="69">
        <f>'1stR'!Y145</f>
        <v>0</v>
      </c>
      <c r="Z145" s="69">
        <f>'1stR'!Z145</f>
        <v>0</v>
      </c>
      <c r="AA145" s="60">
        <f>IF(B145&lt;&gt;"",'1stR'!AA145+AB145,0)</f>
        <v>0</v>
      </c>
      <c r="AB145" s="60">
        <f t="shared" si="17"/>
        <v>0</v>
      </c>
      <c r="AC145" s="70">
        <f t="shared" si="18"/>
        <v>-3</v>
      </c>
      <c r="AD145" s="70">
        <f t="shared" si="19"/>
        <v>-3</v>
      </c>
    </row>
    <row r="146" spans="1:30" ht="15" hidden="1" thickBot="1" x14ac:dyDescent="0.4">
      <c r="A146" s="19">
        <v>140</v>
      </c>
      <c r="B146" s="22">
        <f>'1stR'!B146</f>
        <v>0</v>
      </c>
      <c r="C146" s="75"/>
      <c r="D146" s="75"/>
      <c r="E146" s="75"/>
      <c r="F146" s="75"/>
      <c r="G146" s="75"/>
      <c r="H146" s="75"/>
      <c r="I146" s="75"/>
      <c r="J146" s="75"/>
      <c r="K146" s="75"/>
      <c r="L146" s="75"/>
      <c r="M146" s="75"/>
      <c r="N146" s="75"/>
      <c r="O146" s="75"/>
      <c r="P146" s="75"/>
      <c r="Q146" s="75"/>
      <c r="R146" s="75"/>
      <c r="S146" s="75"/>
      <c r="T146" s="75"/>
      <c r="U146" s="14">
        <f>SUM(C146:T146)</f>
        <v>0</v>
      </c>
      <c r="V146" s="48">
        <f t="shared" si="20"/>
        <v>-1.5</v>
      </c>
      <c r="W146" s="69">
        <f>'1stR'!W146</f>
        <v>0</v>
      </c>
      <c r="X146" s="69">
        <f>'1stR'!X146</f>
        <v>0</v>
      </c>
      <c r="Y146" s="69">
        <f>'1stR'!Y146</f>
        <v>0</v>
      </c>
      <c r="Z146" s="69">
        <f>'1stR'!Z146</f>
        <v>0</v>
      </c>
      <c r="AA146" s="60">
        <f>IF(B146&lt;&gt;"",'1stR'!AA146+AB146,0)</f>
        <v>0</v>
      </c>
      <c r="AB146" s="60">
        <f t="shared" si="17"/>
        <v>0</v>
      </c>
      <c r="AC146" s="70">
        <f t="shared" si="18"/>
        <v>-3</v>
      </c>
      <c r="AD146" s="70">
        <f t="shared" si="19"/>
        <v>-3</v>
      </c>
    </row>
    <row r="147" spans="1:30" ht="15.5" x14ac:dyDescent="0.35">
      <c r="B147" s="8" t="s">
        <v>7</v>
      </c>
      <c r="C147" s="6">
        <f>score!H$147</f>
        <v>4</v>
      </c>
      <c r="D147" s="6">
        <f>score!$I$147</f>
        <v>3</v>
      </c>
      <c r="E147" s="6">
        <f>score!$J$147</f>
        <v>3</v>
      </c>
      <c r="F147" s="6">
        <f>score!$K$147</f>
        <v>4</v>
      </c>
      <c r="G147" s="6">
        <f>score!$L$147</f>
        <v>4</v>
      </c>
      <c r="H147" s="6">
        <f>score!$M$147</f>
        <v>4</v>
      </c>
      <c r="I147" s="6">
        <f>score!$N$147</f>
        <v>3</v>
      </c>
      <c r="J147" s="6">
        <f>score!$O$147</f>
        <v>4</v>
      </c>
      <c r="K147" s="6">
        <f>score!$P$147</f>
        <v>3</v>
      </c>
      <c r="L147" s="6">
        <f>score!$Q$147</f>
        <v>4</v>
      </c>
      <c r="M147" s="6">
        <f>score!$R$147</f>
        <v>3</v>
      </c>
      <c r="N147" s="6">
        <f>score!$S$147</f>
        <v>3</v>
      </c>
      <c r="O147" s="6">
        <f>score!$T$147</f>
        <v>4</v>
      </c>
      <c r="P147" s="6">
        <f>score!$U$147</f>
        <v>4</v>
      </c>
      <c r="Q147" s="6">
        <f>score!$V$147</f>
        <v>4</v>
      </c>
      <c r="R147" s="6">
        <f>score!$W$147</f>
        <v>3</v>
      </c>
      <c r="S147" s="6">
        <f>score!$X$147</f>
        <v>4</v>
      </c>
      <c r="T147" s="6">
        <f>score!$Y$147</f>
        <v>3</v>
      </c>
      <c r="U147" s="51">
        <f>SUM(C147:T147)</f>
        <v>64</v>
      </c>
    </row>
  </sheetData>
  <sheetProtection algorithmName="SHA-512" hashValue="8Wjq1tOBp75XTyes5MYMk1cSNghoXGZvrfuAJfdhCZ5d0mgkBHtwyHI0yQgCApHFB071n6QWjTtyUUZ3Trkk6g==" saltValue="bgLvgPd5YejxNZHAB0bStw==" spinCount="100000" sheet="1" objects="1" scenarios="1"/>
  <sortState ref="A7:V48">
    <sortCondition ref="A7:A48"/>
  </sortState>
  <mergeCells count="25">
    <mergeCell ref="X5:X6"/>
    <mergeCell ref="Z5:Z6"/>
    <mergeCell ref="B5:B6"/>
    <mergeCell ref="C5:C6"/>
    <mergeCell ref="D5:D6"/>
    <mergeCell ref="E5:E6"/>
    <mergeCell ref="F5:F6"/>
    <mergeCell ref="V5:V6"/>
    <mergeCell ref="U5:U6"/>
    <mergeCell ref="O5:O6"/>
    <mergeCell ref="T5:T6"/>
    <mergeCell ref="N5:N6"/>
    <mergeCell ref="R5:R6"/>
    <mergeCell ref="S5:S6"/>
    <mergeCell ref="P5:P6"/>
    <mergeCell ref="C2:T2"/>
    <mergeCell ref="C4:T4"/>
    <mergeCell ref="G5:G6"/>
    <mergeCell ref="H5:H6"/>
    <mergeCell ref="I5:I6"/>
    <mergeCell ref="J5:J6"/>
    <mergeCell ref="K5:K6"/>
    <mergeCell ref="Q5:Q6"/>
    <mergeCell ref="M5:M6"/>
    <mergeCell ref="L5:L6"/>
  </mergeCells>
  <conditionalFormatting sqref="U126 U7:U60 U63:U76">
    <cfRule type="cellIs" dxfId="594" priority="772" operator="equal">
      <formula>0</formula>
    </cfRule>
  </conditionalFormatting>
  <conditionalFormatting sqref="AA7:AA76 AA126:AA146">
    <cfRule type="cellIs" dxfId="593" priority="757" operator="equal">
      <formula>0</formula>
    </cfRule>
  </conditionalFormatting>
  <conditionalFormatting sqref="B126 B7:B76">
    <cfRule type="cellIs" dxfId="592" priority="756" operator="equal">
      <formula>0</formula>
    </cfRule>
  </conditionalFormatting>
  <conditionalFormatting sqref="W7:Z146">
    <cfRule type="cellIs" dxfId="591" priority="663" operator="equal">
      <formula>0</formula>
    </cfRule>
  </conditionalFormatting>
  <conditionalFormatting sqref="U77:U125">
    <cfRule type="cellIs" dxfId="590" priority="632" operator="equal">
      <formula>0</formula>
    </cfRule>
  </conditionalFormatting>
  <conditionalFormatting sqref="AA77:AA125">
    <cfRule type="cellIs" dxfId="589" priority="631" operator="equal">
      <formula>0</formula>
    </cfRule>
  </conditionalFormatting>
  <conditionalFormatting sqref="B77:B125">
    <cfRule type="cellIs" dxfId="588" priority="630" operator="equal">
      <formula>0</formula>
    </cfRule>
  </conditionalFormatting>
  <conditionalFormatting sqref="U61:U62">
    <cfRule type="cellIs" dxfId="587" priority="251" operator="equal">
      <formula>0</formula>
    </cfRule>
  </conditionalFormatting>
  <conditionalFormatting sqref="U146">
    <cfRule type="cellIs" dxfId="586" priority="47" operator="equal">
      <formula>0</formula>
    </cfRule>
  </conditionalFormatting>
  <conditionalFormatting sqref="B146">
    <cfRule type="cellIs" dxfId="585" priority="46" operator="equal">
      <formula>0</formula>
    </cfRule>
  </conditionalFormatting>
  <conditionalFormatting sqref="U127:U145">
    <cfRule type="cellIs" dxfId="584" priority="44" operator="equal">
      <formula>0</formula>
    </cfRule>
  </conditionalFormatting>
  <conditionalFormatting sqref="B127:B145">
    <cfRule type="cellIs" dxfId="583" priority="43" operator="equal">
      <formula>0</formula>
    </cfRule>
  </conditionalFormatting>
  <conditionalFormatting sqref="C7:C146">
    <cfRule type="cellIs" dxfId="582" priority="38" operator="greaterThan">
      <formula>$C$147+1</formula>
    </cfRule>
    <cfRule type="cellIs" dxfId="581" priority="39" operator="equal">
      <formula>$C$147+1</formula>
    </cfRule>
    <cfRule type="cellIs" dxfId="580" priority="40" operator="equal">
      <formula>$C$147-1</formula>
    </cfRule>
    <cfRule type="cellIs" dxfId="579" priority="41" operator="equal">
      <formula>$C$147-2</formula>
    </cfRule>
  </conditionalFormatting>
  <conditionalFormatting sqref="D7:D146">
    <cfRule type="cellIs" dxfId="578" priority="34" operator="greaterThan">
      <formula>D$147+1</formula>
    </cfRule>
    <cfRule type="cellIs" dxfId="577" priority="35" operator="equal">
      <formula>D$147+1</formula>
    </cfRule>
    <cfRule type="cellIs" dxfId="576" priority="36" operator="equal">
      <formula>D$147-1</formula>
    </cfRule>
    <cfRule type="cellIs" dxfId="575" priority="37" operator="equal">
      <formula>D$147-2</formula>
    </cfRule>
  </conditionalFormatting>
  <conditionalFormatting sqref="E7:E146">
    <cfRule type="cellIs" dxfId="574" priority="30" operator="greaterThan">
      <formula>E$147+1</formula>
    </cfRule>
    <cfRule type="cellIs" dxfId="573" priority="31" operator="equal">
      <formula>E$147+1</formula>
    </cfRule>
    <cfRule type="cellIs" dxfId="572" priority="32" operator="equal">
      <formula>E$147-1</formula>
    </cfRule>
    <cfRule type="cellIs" dxfId="571" priority="33" operator="equal">
      <formula>E$147-2</formula>
    </cfRule>
  </conditionalFormatting>
  <conditionalFormatting sqref="F7:F146">
    <cfRule type="cellIs" dxfId="570" priority="26" operator="greaterThan">
      <formula>F$147+1</formula>
    </cfRule>
    <cfRule type="cellIs" dxfId="569" priority="27" operator="equal">
      <formula>F$147+1</formula>
    </cfRule>
    <cfRule type="cellIs" dxfId="568" priority="28" operator="equal">
      <formula>F$147-1</formula>
    </cfRule>
    <cfRule type="cellIs" dxfId="567" priority="29" operator="equal">
      <formula>F$147-2</formula>
    </cfRule>
  </conditionalFormatting>
  <conditionalFormatting sqref="G7:T146">
    <cfRule type="cellIs" dxfId="566" priority="22" operator="greaterThan">
      <formula>G$147+1</formula>
    </cfRule>
    <cfRule type="cellIs" dxfId="565" priority="23" operator="equal">
      <formula>G$147+1</formula>
    </cfRule>
    <cfRule type="cellIs" dxfId="564" priority="24" operator="equal">
      <formula>G$147-1</formula>
    </cfRule>
    <cfRule type="cellIs" dxfId="563" priority="25" operator="equal">
      <formula>G$147-2</formula>
    </cfRule>
  </conditionalFormatting>
  <conditionalFormatting sqref="V7:V146">
    <cfRule type="cellIs" dxfId="562" priority="21" operator="equal">
      <formula>-1.5</formula>
    </cfRule>
  </conditionalFormatting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AG147"/>
  <sheetViews>
    <sheetView showGridLines="0" showRowColHeaders="0" zoomScale="90" zoomScaleNormal="90" workbookViewId="0">
      <pane ySplit="6" topLeftCell="A7" activePane="bottomLeft" state="frozen"/>
      <selection pane="bottomLeft" activeCell="Q41" sqref="Q41"/>
    </sheetView>
  </sheetViews>
  <sheetFormatPr defaultRowHeight="14.5" x14ac:dyDescent="0.35"/>
  <cols>
    <col min="1" max="1" width="6.26953125" style="19" customWidth="1"/>
    <col min="2" max="2" width="38.1796875" bestFit="1" customWidth="1"/>
    <col min="3" max="20" width="6.7265625" customWidth="1"/>
    <col min="21" max="21" width="7.7265625" style="1" customWidth="1"/>
    <col min="22" max="22" width="7.7265625" style="68" customWidth="1"/>
    <col min="23" max="23" width="3.1796875" style="1" customWidth="1"/>
    <col min="24" max="24" width="6.7265625" style="1" customWidth="1"/>
    <col min="25" max="25" width="3.1796875" style="1" customWidth="1"/>
    <col min="26" max="26" width="6.7265625" style="1" customWidth="1"/>
    <col min="27" max="28" width="7.7265625" style="28" hidden="1" customWidth="1"/>
    <col min="29" max="29" width="8.453125" style="28" hidden="1" customWidth="1"/>
    <col min="30" max="30" width="7.7265625" style="28" hidden="1" customWidth="1"/>
    <col min="31" max="31" width="9.1796875" style="28" hidden="1" customWidth="1"/>
    <col min="32" max="33" width="9.1796875" style="28"/>
  </cols>
  <sheetData>
    <row r="1" spans="1:31" ht="15" thickBot="1" x14ac:dyDescent="0.4"/>
    <row r="2" spans="1:31" ht="33.5" thickBot="1" x14ac:dyDescent="0.95">
      <c r="C2" s="136" t="str">
        <f>score!H2</f>
        <v>Barovška liga - pari 2022 - Golf klub Kranjska Gora</v>
      </c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8"/>
      <c r="AC2" s="28">
        <v>119</v>
      </c>
      <c r="AD2" s="28">
        <v>61.5</v>
      </c>
      <c r="AE2" s="28">
        <v>64</v>
      </c>
    </row>
    <row r="3" spans="1:31" ht="8.25" customHeight="1" x14ac:dyDescent="0.35"/>
    <row r="4" spans="1:31" ht="21.75" customHeight="1" x14ac:dyDescent="0.5">
      <c r="B4" s="2" t="s">
        <v>58</v>
      </c>
      <c r="C4" s="107" t="s">
        <v>6</v>
      </c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24" t="s">
        <v>25</v>
      </c>
      <c r="AC4" s="28">
        <v>118</v>
      </c>
      <c r="AD4" s="28">
        <v>60.8</v>
      </c>
      <c r="AE4" s="28">
        <v>64</v>
      </c>
    </row>
    <row r="5" spans="1:31" ht="15" customHeight="1" x14ac:dyDescent="0.35">
      <c r="B5" s="139" t="s">
        <v>0</v>
      </c>
      <c r="C5" s="100">
        <v>1</v>
      </c>
      <c r="D5" s="100">
        <v>2</v>
      </c>
      <c r="E5" s="100">
        <v>3</v>
      </c>
      <c r="F5" s="100">
        <v>4</v>
      </c>
      <c r="G5" s="100">
        <v>5</v>
      </c>
      <c r="H5" s="100">
        <v>6</v>
      </c>
      <c r="I5" s="100">
        <v>7</v>
      </c>
      <c r="J5" s="100">
        <v>8</v>
      </c>
      <c r="K5" s="100">
        <v>9</v>
      </c>
      <c r="L5" s="100">
        <v>10</v>
      </c>
      <c r="M5" s="100">
        <v>11</v>
      </c>
      <c r="N5" s="100">
        <v>12</v>
      </c>
      <c r="O5" s="100">
        <v>13</v>
      </c>
      <c r="P5" s="100">
        <v>14</v>
      </c>
      <c r="Q5" s="100">
        <v>15</v>
      </c>
      <c r="R5" s="100">
        <v>16</v>
      </c>
      <c r="S5" s="100">
        <v>17</v>
      </c>
      <c r="T5" s="100">
        <v>18</v>
      </c>
      <c r="U5" s="96" t="s">
        <v>1</v>
      </c>
      <c r="V5" s="144" t="s">
        <v>2</v>
      </c>
      <c r="W5" s="66"/>
      <c r="X5" s="143" t="s">
        <v>28</v>
      </c>
      <c r="Y5" s="66"/>
      <c r="Z5" s="143" t="s">
        <v>29</v>
      </c>
      <c r="AC5" s="28" t="s">
        <v>33</v>
      </c>
      <c r="AD5" s="28" t="s">
        <v>33</v>
      </c>
    </row>
    <row r="6" spans="1:31" x14ac:dyDescent="0.35">
      <c r="A6" s="19" t="s">
        <v>9</v>
      </c>
      <c r="B6" s="139"/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42"/>
      <c r="V6" s="145"/>
      <c r="W6" s="65"/>
      <c r="X6" s="142"/>
      <c r="Y6" s="65"/>
      <c r="Z6" s="142"/>
      <c r="AA6" s="64" t="s">
        <v>10</v>
      </c>
      <c r="AC6" s="28" t="s">
        <v>28</v>
      </c>
      <c r="AD6" s="28" t="s">
        <v>29</v>
      </c>
    </row>
    <row r="7" spans="1:31" x14ac:dyDescent="0.35">
      <c r="A7" s="19">
        <v>1</v>
      </c>
      <c r="B7" s="4" t="str">
        <f>'2ndR'!B7</f>
        <v>Mirjana&amp;Grega Benedik</v>
      </c>
      <c r="C7" s="3">
        <v>4</v>
      </c>
      <c r="D7" s="3">
        <v>2</v>
      </c>
      <c r="E7" s="3">
        <v>3</v>
      </c>
      <c r="F7" s="3">
        <v>4</v>
      </c>
      <c r="G7" s="3">
        <v>4</v>
      </c>
      <c r="H7" s="3">
        <v>4</v>
      </c>
      <c r="I7" s="3">
        <v>3</v>
      </c>
      <c r="J7" s="3">
        <v>4</v>
      </c>
      <c r="K7" s="3">
        <v>3</v>
      </c>
      <c r="L7" s="3">
        <v>4</v>
      </c>
      <c r="M7" s="3">
        <v>3</v>
      </c>
      <c r="N7" s="3">
        <v>3</v>
      </c>
      <c r="O7" s="3">
        <v>4</v>
      </c>
      <c r="P7" s="3">
        <v>4</v>
      </c>
      <c r="Q7" s="3">
        <v>4</v>
      </c>
      <c r="R7" s="3">
        <v>3</v>
      </c>
      <c r="S7" s="3">
        <v>4</v>
      </c>
      <c r="T7" s="3">
        <v>3</v>
      </c>
      <c r="U7" s="10">
        <f t="shared" ref="U7:U38" si="0">SUM(C7:T7)</f>
        <v>63</v>
      </c>
      <c r="V7" s="48">
        <f>ROUND(0.35*MIN(AC7,AD7)+0.15*MAX(AC7,AD7),1)</f>
        <v>6.2</v>
      </c>
      <c r="W7" s="10" t="str">
        <f>'2ndR'!W7</f>
        <v>d</v>
      </c>
      <c r="X7" s="10">
        <f>'2ndR'!X7</f>
        <v>14.6</v>
      </c>
      <c r="Y7" s="10" t="str">
        <f>'2ndR'!Y7</f>
        <v>m</v>
      </c>
      <c r="Z7" s="10">
        <f>'2ndR'!Z7</f>
        <v>14.7</v>
      </c>
      <c r="AA7" s="28">
        <f>IF(B7&lt;&gt;"",'2ndR'!AA7+AB7,0)</f>
        <v>3</v>
      </c>
      <c r="AB7" s="28">
        <f t="shared" ref="AB7:AB38" si="1">IF(U7&gt;0,1,0)</f>
        <v>1</v>
      </c>
      <c r="AC7" s="67">
        <f t="shared" ref="AC7:AC38" si="2">ROUND(IF(W7="m",(X7*$AC$4/113+$AD$4-$AE$4),(X7*$AC$2/113+$AD$2-$AE$2)),0)</f>
        <v>13</v>
      </c>
      <c r="AD7" s="67">
        <f t="shared" ref="AD7:AD38" si="3">ROUND(IF(Y7="m",(Z7*$AC$4/113+$AD$4-$AE$4),(Z7*$AC$2/113+$AD$2-$AE$2)),0)</f>
        <v>12</v>
      </c>
    </row>
    <row r="8" spans="1:31" x14ac:dyDescent="0.35">
      <c r="A8" s="19">
        <v>2</v>
      </c>
      <c r="B8" s="4" t="str">
        <f>'2ndR'!B8</f>
        <v>Romana&amp;Sašo Kranjc</v>
      </c>
      <c r="C8" s="3">
        <v>4</v>
      </c>
      <c r="D8" s="3">
        <v>2</v>
      </c>
      <c r="E8" s="3">
        <v>3</v>
      </c>
      <c r="F8" s="3">
        <v>4</v>
      </c>
      <c r="G8" s="3">
        <v>4</v>
      </c>
      <c r="H8" s="3">
        <v>4</v>
      </c>
      <c r="I8" s="3">
        <v>2</v>
      </c>
      <c r="J8" s="3">
        <v>6</v>
      </c>
      <c r="K8" s="3">
        <v>4</v>
      </c>
      <c r="L8" s="3">
        <v>5</v>
      </c>
      <c r="M8" s="3">
        <v>3</v>
      </c>
      <c r="N8" s="3">
        <v>3</v>
      </c>
      <c r="O8" s="3">
        <v>3</v>
      </c>
      <c r="P8" s="3">
        <v>3</v>
      </c>
      <c r="Q8" s="3">
        <v>3</v>
      </c>
      <c r="R8" s="3">
        <v>3</v>
      </c>
      <c r="S8" s="3">
        <v>4</v>
      </c>
      <c r="T8" s="3">
        <v>3</v>
      </c>
      <c r="U8" s="10">
        <f t="shared" si="0"/>
        <v>63</v>
      </c>
      <c r="V8" s="48">
        <f t="shared" ref="V8:V20" si="4">ROUND(0.35*MIN(AC8,AD8)+0.15*MAX(AC8,AD8),1)</f>
        <v>6.4</v>
      </c>
      <c r="W8" s="10" t="str">
        <f>'2ndR'!W8</f>
        <v>d</v>
      </c>
      <c r="X8" s="10">
        <f>'2ndR'!X8</f>
        <v>24.9</v>
      </c>
      <c r="Y8" s="10" t="str">
        <f>'2ndR'!Y8</f>
        <v>m</v>
      </c>
      <c r="Z8" s="10">
        <f>'2ndR'!Z8</f>
        <v>11.2</v>
      </c>
      <c r="AA8" s="28">
        <f>IF(B8&lt;&gt;"",'2ndR'!AA8+AB8,0)</f>
        <v>3</v>
      </c>
      <c r="AB8" s="28">
        <f t="shared" si="1"/>
        <v>1</v>
      </c>
      <c r="AC8" s="67">
        <f t="shared" si="2"/>
        <v>24</v>
      </c>
      <c r="AD8" s="67">
        <f t="shared" si="3"/>
        <v>8</v>
      </c>
    </row>
    <row r="9" spans="1:31" x14ac:dyDescent="0.35">
      <c r="A9" s="19">
        <v>3</v>
      </c>
      <c r="B9" s="4" t="str">
        <f>'2ndR'!B9</f>
        <v>Nada&amp;Vito Šmit</v>
      </c>
      <c r="C9" s="3">
        <v>3</v>
      </c>
      <c r="D9" s="3">
        <v>3</v>
      </c>
      <c r="E9" s="3">
        <v>3</v>
      </c>
      <c r="F9" s="3">
        <v>5</v>
      </c>
      <c r="G9" s="3">
        <v>4</v>
      </c>
      <c r="H9" s="3">
        <v>4</v>
      </c>
      <c r="I9" s="3">
        <v>3</v>
      </c>
      <c r="J9" s="3">
        <v>5</v>
      </c>
      <c r="K9" s="3">
        <v>4</v>
      </c>
      <c r="L9" s="3">
        <v>4</v>
      </c>
      <c r="M9" s="3">
        <v>3</v>
      </c>
      <c r="N9" s="3">
        <v>4</v>
      </c>
      <c r="O9" s="3">
        <v>4</v>
      </c>
      <c r="P9" s="3">
        <v>5</v>
      </c>
      <c r="Q9" s="3">
        <v>4</v>
      </c>
      <c r="R9" s="3">
        <v>3</v>
      </c>
      <c r="S9" s="3">
        <v>4</v>
      </c>
      <c r="T9" s="3">
        <v>3</v>
      </c>
      <c r="U9" s="10">
        <f t="shared" si="0"/>
        <v>68</v>
      </c>
      <c r="V9" s="48">
        <f t="shared" si="4"/>
        <v>9</v>
      </c>
      <c r="W9" s="10" t="str">
        <f>'2ndR'!W9</f>
        <v>d</v>
      </c>
      <c r="X9" s="10">
        <f>'2ndR'!X9</f>
        <v>33</v>
      </c>
      <c r="Y9" s="10" t="str">
        <f>'2ndR'!Y9</f>
        <v>m</v>
      </c>
      <c r="Z9" s="10">
        <f>'2ndR'!Z9</f>
        <v>15</v>
      </c>
      <c r="AA9" s="28">
        <f>IF(B9&lt;&gt;"",'2ndR'!AA9+AB9,0)</f>
        <v>3</v>
      </c>
      <c r="AB9" s="28">
        <f t="shared" si="1"/>
        <v>1</v>
      </c>
      <c r="AC9" s="67">
        <f t="shared" si="2"/>
        <v>32</v>
      </c>
      <c r="AD9" s="67">
        <f t="shared" si="3"/>
        <v>12</v>
      </c>
    </row>
    <row r="10" spans="1:31" x14ac:dyDescent="0.35">
      <c r="A10" s="19">
        <v>4</v>
      </c>
      <c r="B10" s="4" t="str">
        <f>'2ndR'!B10</f>
        <v>Nina Zidanič&amp;Miha Gregorčič</v>
      </c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10">
        <f t="shared" si="0"/>
        <v>0</v>
      </c>
      <c r="V10" s="48">
        <f t="shared" si="4"/>
        <v>13</v>
      </c>
      <c r="W10" s="10" t="str">
        <f>'2ndR'!W10</f>
        <v>d</v>
      </c>
      <c r="X10" s="10">
        <f>'2ndR'!X10</f>
        <v>53.5</v>
      </c>
      <c r="Y10" s="10" t="str">
        <f>'2ndR'!Y10</f>
        <v>m</v>
      </c>
      <c r="Z10" s="10">
        <f>'2ndR'!Z10</f>
        <v>16.899999999999999</v>
      </c>
      <c r="AA10" s="28">
        <f>IF(B10&lt;&gt;"",'2ndR'!AA10+AB10,0)</f>
        <v>1</v>
      </c>
      <c r="AB10" s="28">
        <f t="shared" si="1"/>
        <v>0</v>
      </c>
      <c r="AC10" s="67">
        <f t="shared" si="2"/>
        <v>54</v>
      </c>
      <c r="AD10" s="67">
        <f t="shared" si="3"/>
        <v>14</v>
      </c>
    </row>
    <row r="11" spans="1:31" x14ac:dyDescent="0.35">
      <c r="A11" s="19">
        <v>5</v>
      </c>
      <c r="B11" s="4" t="str">
        <f>'2ndR'!B11</f>
        <v>Breda&amp;Jani Konte</v>
      </c>
      <c r="C11" s="3">
        <v>4</v>
      </c>
      <c r="D11" s="3">
        <v>3</v>
      </c>
      <c r="E11" s="3">
        <v>4</v>
      </c>
      <c r="F11" s="3">
        <v>5</v>
      </c>
      <c r="G11" s="3">
        <v>5</v>
      </c>
      <c r="H11" s="3">
        <v>5</v>
      </c>
      <c r="I11" s="3">
        <v>4</v>
      </c>
      <c r="J11" s="3">
        <v>5</v>
      </c>
      <c r="K11" s="3">
        <v>3</v>
      </c>
      <c r="L11" s="3">
        <v>5</v>
      </c>
      <c r="M11" s="3">
        <v>3</v>
      </c>
      <c r="N11" s="3">
        <v>3</v>
      </c>
      <c r="O11" s="3">
        <v>5</v>
      </c>
      <c r="P11" s="3">
        <v>4</v>
      </c>
      <c r="Q11" s="3">
        <v>4</v>
      </c>
      <c r="R11" s="3">
        <v>4</v>
      </c>
      <c r="S11" s="3">
        <v>5</v>
      </c>
      <c r="T11" s="3">
        <v>4</v>
      </c>
      <c r="U11" s="10">
        <f t="shared" si="0"/>
        <v>75</v>
      </c>
      <c r="V11" s="48">
        <f t="shared" si="4"/>
        <v>11.6</v>
      </c>
      <c r="W11" s="10" t="str">
        <f>'2ndR'!W11</f>
        <v>d</v>
      </c>
      <c r="X11" s="10">
        <f>'2ndR'!X11</f>
        <v>23.5</v>
      </c>
      <c r="Y11" s="10" t="str">
        <f>'2ndR'!Y11</f>
        <v>m</v>
      </c>
      <c r="Z11" s="10">
        <f>'2ndR'!Z11</f>
        <v>28.1</v>
      </c>
      <c r="AA11" s="28">
        <f>IF(B11&lt;&gt;"",'2ndR'!AA11+AB11,0)</f>
        <v>3</v>
      </c>
      <c r="AB11" s="28">
        <f t="shared" si="1"/>
        <v>1</v>
      </c>
      <c r="AC11" s="67">
        <f t="shared" si="2"/>
        <v>22</v>
      </c>
      <c r="AD11" s="67">
        <f t="shared" si="3"/>
        <v>26</v>
      </c>
    </row>
    <row r="12" spans="1:31" x14ac:dyDescent="0.35">
      <c r="A12" s="19">
        <v>6</v>
      </c>
      <c r="B12" s="4" t="str">
        <f>'2ndR'!B12</f>
        <v>Braco Šegan&amp;Peter Dernič</v>
      </c>
      <c r="C12" s="3">
        <v>6</v>
      </c>
      <c r="D12" s="3">
        <v>4</v>
      </c>
      <c r="E12" s="3">
        <v>4</v>
      </c>
      <c r="F12" s="3">
        <v>5</v>
      </c>
      <c r="G12" s="3">
        <v>5</v>
      </c>
      <c r="H12" s="3">
        <v>5</v>
      </c>
      <c r="I12" s="3">
        <v>4</v>
      </c>
      <c r="J12" s="3">
        <v>5</v>
      </c>
      <c r="K12" s="3">
        <v>5</v>
      </c>
      <c r="L12" s="3">
        <v>9</v>
      </c>
      <c r="M12" s="3">
        <v>2</v>
      </c>
      <c r="N12" s="3">
        <v>5</v>
      </c>
      <c r="O12" s="3">
        <v>4</v>
      </c>
      <c r="P12" s="3">
        <v>5</v>
      </c>
      <c r="Q12" s="3">
        <v>6</v>
      </c>
      <c r="R12" s="3">
        <v>9</v>
      </c>
      <c r="S12" s="3">
        <v>5</v>
      </c>
      <c r="T12" s="3">
        <v>5</v>
      </c>
      <c r="U12" s="10">
        <f t="shared" si="0"/>
        <v>93</v>
      </c>
      <c r="V12" s="48">
        <f t="shared" si="4"/>
        <v>10</v>
      </c>
      <c r="W12" s="10" t="str">
        <f>'2ndR'!W12</f>
        <v>m</v>
      </c>
      <c r="X12" s="10">
        <f>'2ndR'!X12</f>
        <v>24</v>
      </c>
      <c r="Y12" s="10" t="str">
        <f>'2ndR'!Y12</f>
        <v>m</v>
      </c>
      <c r="Z12" s="10">
        <f>'2ndR'!Z12</f>
        <v>21.6</v>
      </c>
      <c r="AA12" s="28">
        <f>IF(B12&lt;&gt;"",'2ndR'!AA12+AB12,0)</f>
        <v>3</v>
      </c>
      <c r="AB12" s="28">
        <f t="shared" si="1"/>
        <v>1</v>
      </c>
      <c r="AC12" s="67">
        <f t="shared" si="2"/>
        <v>22</v>
      </c>
      <c r="AD12" s="67">
        <f t="shared" si="3"/>
        <v>19</v>
      </c>
    </row>
    <row r="13" spans="1:31" x14ac:dyDescent="0.35">
      <c r="A13" s="19">
        <v>7</v>
      </c>
      <c r="B13" s="4" t="str">
        <f>'2ndR'!B13</f>
        <v>Majda&amp;Bojan Lazar</v>
      </c>
      <c r="C13" s="3">
        <v>5</v>
      </c>
      <c r="D13" s="3">
        <v>3</v>
      </c>
      <c r="E13" s="3">
        <v>3</v>
      </c>
      <c r="F13" s="3">
        <v>4</v>
      </c>
      <c r="G13" s="3">
        <v>4</v>
      </c>
      <c r="H13" s="3">
        <v>4</v>
      </c>
      <c r="I13" s="3">
        <v>5</v>
      </c>
      <c r="J13" s="3">
        <v>6</v>
      </c>
      <c r="K13" s="3">
        <v>4</v>
      </c>
      <c r="L13" s="3">
        <v>5</v>
      </c>
      <c r="M13" s="3">
        <v>3</v>
      </c>
      <c r="N13" s="3">
        <v>4</v>
      </c>
      <c r="O13" s="3">
        <v>5</v>
      </c>
      <c r="P13" s="3">
        <v>5</v>
      </c>
      <c r="Q13" s="3">
        <v>4</v>
      </c>
      <c r="R13" s="3">
        <v>4</v>
      </c>
      <c r="S13" s="3">
        <v>5</v>
      </c>
      <c r="T13" s="3">
        <v>3</v>
      </c>
      <c r="U13" s="10">
        <f t="shared" si="0"/>
        <v>76</v>
      </c>
      <c r="V13" s="48">
        <f t="shared" si="4"/>
        <v>11.2</v>
      </c>
      <c r="W13" s="10" t="str">
        <f>'2ndR'!W13</f>
        <v>d</v>
      </c>
      <c r="X13" s="10">
        <f>'2ndR'!X13</f>
        <v>29.4</v>
      </c>
      <c r="Y13" s="10" t="str">
        <f>'2ndR'!Y13</f>
        <v>m</v>
      </c>
      <c r="Z13" s="10">
        <f>'2ndR'!Z13</f>
        <v>22.1</v>
      </c>
      <c r="AA13" s="28">
        <f>IF(B13&lt;&gt;"",'2ndR'!AA13+AB13,0)</f>
        <v>2</v>
      </c>
      <c r="AB13" s="28">
        <f t="shared" si="1"/>
        <v>1</v>
      </c>
      <c r="AC13" s="67">
        <f t="shared" si="2"/>
        <v>28</v>
      </c>
      <c r="AD13" s="67">
        <f t="shared" si="3"/>
        <v>20</v>
      </c>
    </row>
    <row r="14" spans="1:31" x14ac:dyDescent="0.35">
      <c r="A14" s="19">
        <v>8</v>
      </c>
      <c r="B14" s="4" t="str">
        <f>'2ndR'!B14</f>
        <v>Milena Sedovnik&amp;Breda Terglav</v>
      </c>
      <c r="C14" s="3">
        <v>6</v>
      </c>
      <c r="D14" s="3">
        <v>4</v>
      </c>
      <c r="E14" s="3">
        <v>5</v>
      </c>
      <c r="F14" s="3">
        <v>5</v>
      </c>
      <c r="G14" s="3">
        <v>6</v>
      </c>
      <c r="H14" s="3">
        <v>5</v>
      </c>
      <c r="I14" s="3">
        <v>5</v>
      </c>
      <c r="J14" s="3">
        <v>6</v>
      </c>
      <c r="K14" s="3">
        <v>3</v>
      </c>
      <c r="L14" s="3">
        <v>6</v>
      </c>
      <c r="M14" s="3">
        <v>5</v>
      </c>
      <c r="N14" s="3">
        <v>5</v>
      </c>
      <c r="O14" s="3">
        <v>5</v>
      </c>
      <c r="P14" s="3">
        <v>8</v>
      </c>
      <c r="Q14" s="3">
        <v>7</v>
      </c>
      <c r="R14" s="3">
        <v>4</v>
      </c>
      <c r="S14" s="3">
        <v>6</v>
      </c>
      <c r="T14" s="3">
        <v>4</v>
      </c>
      <c r="U14" s="10">
        <f t="shared" si="0"/>
        <v>95</v>
      </c>
      <c r="V14" s="48">
        <f t="shared" si="4"/>
        <v>15.8</v>
      </c>
      <c r="W14" s="10" t="str">
        <f>'2ndR'!W14</f>
        <v>d</v>
      </c>
      <c r="X14" s="10">
        <f>'2ndR'!X14</f>
        <v>28.5</v>
      </c>
      <c r="Y14" s="10" t="str">
        <f>'2ndR'!Y14</f>
        <v>d</v>
      </c>
      <c r="Z14" s="10">
        <f>'2ndR'!Z14</f>
        <v>40.5</v>
      </c>
      <c r="AA14" s="28">
        <f>IF(B14&lt;&gt;"",'2ndR'!AA14+AB14,0)</f>
        <v>3</v>
      </c>
      <c r="AB14" s="28">
        <f t="shared" si="1"/>
        <v>1</v>
      </c>
      <c r="AC14" s="67">
        <f t="shared" si="2"/>
        <v>28</v>
      </c>
      <c r="AD14" s="67">
        <f t="shared" si="3"/>
        <v>40</v>
      </c>
    </row>
    <row r="15" spans="1:31" x14ac:dyDescent="0.35">
      <c r="A15" s="19">
        <v>9</v>
      </c>
      <c r="B15" s="4" t="str">
        <f>'2ndR'!B15</f>
        <v>Janez Saje&amp;Miloš Torbič</v>
      </c>
      <c r="C15" s="3">
        <v>5</v>
      </c>
      <c r="D15" s="3">
        <v>4</v>
      </c>
      <c r="E15" s="3">
        <v>3</v>
      </c>
      <c r="F15" s="3">
        <v>3</v>
      </c>
      <c r="G15" s="3">
        <v>5</v>
      </c>
      <c r="H15" s="3">
        <v>5</v>
      </c>
      <c r="I15" s="3">
        <v>4</v>
      </c>
      <c r="J15" s="3">
        <v>6</v>
      </c>
      <c r="K15" s="3">
        <v>4</v>
      </c>
      <c r="L15" s="3">
        <v>6</v>
      </c>
      <c r="M15" s="3">
        <v>3</v>
      </c>
      <c r="N15" s="3">
        <v>4</v>
      </c>
      <c r="O15" s="3">
        <v>5</v>
      </c>
      <c r="P15" s="3">
        <v>7</v>
      </c>
      <c r="Q15" s="3">
        <v>5</v>
      </c>
      <c r="R15" s="3">
        <v>3</v>
      </c>
      <c r="S15" s="3">
        <v>4</v>
      </c>
      <c r="T15" s="3">
        <v>4</v>
      </c>
      <c r="U15" s="10">
        <f t="shared" si="0"/>
        <v>80</v>
      </c>
      <c r="V15" s="48">
        <f t="shared" si="4"/>
        <v>9.6999999999999993</v>
      </c>
      <c r="W15" s="10" t="str">
        <f>'2ndR'!W15</f>
        <v>m</v>
      </c>
      <c r="X15" s="10">
        <f>'2ndR'!X15</f>
        <v>18.7</v>
      </c>
      <c r="Y15" s="10" t="str">
        <f>'2ndR'!Y15</f>
        <v>m</v>
      </c>
      <c r="Z15" s="10">
        <f>'2ndR'!Z15</f>
        <v>28.8</v>
      </c>
      <c r="AA15" s="28">
        <f>IF(B15&lt;&gt;"",'2ndR'!AA15+AB15,0)</f>
        <v>3</v>
      </c>
      <c r="AB15" s="28">
        <f t="shared" si="1"/>
        <v>1</v>
      </c>
      <c r="AC15" s="67">
        <f t="shared" si="2"/>
        <v>16</v>
      </c>
      <c r="AD15" s="67">
        <f t="shared" si="3"/>
        <v>27</v>
      </c>
    </row>
    <row r="16" spans="1:31" x14ac:dyDescent="0.35">
      <c r="A16" s="19">
        <v>10</v>
      </c>
      <c r="B16" s="4" t="str">
        <f>'2ndR'!B16</f>
        <v>Breda&amp;Janko Kržič</v>
      </c>
      <c r="C16" s="3">
        <v>4</v>
      </c>
      <c r="D16" s="3">
        <v>4</v>
      </c>
      <c r="E16" s="3">
        <v>4</v>
      </c>
      <c r="F16" s="3">
        <v>5</v>
      </c>
      <c r="G16" s="3">
        <v>5</v>
      </c>
      <c r="H16" s="3">
        <v>5</v>
      </c>
      <c r="I16" s="3">
        <v>4</v>
      </c>
      <c r="J16" s="3">
        <v>7</v>
      </c>
      <c r="K16" s="3">
        <v>4</v>
      </c>
      <c r="L16" s="3">
        <v>5</v>
      </c>
      <c r="M16" s="3">
        <v>3</v>
      </c>
      <c r="N16" s="3">
        <v>4</v>
      </c>
      <c r="O16" s="3">
        <v>7</v>
      </c>
      <c r="P16" s="3">
        <v>4</v>
      </c>
      <c r="Q16" s="3">
        <v>5</v>
      </c>
      <c r="R16" s="3">
        <v>5</v>
      </c>
      <c r="S16" s="3">
        <v>6</v>
      </c>
      <c r="T16" s="3">
        <v>4</v>
      </c>
      <c r="U16" s="10">
        <f t="shared" si="0"/>
        <v>85</v>
      </c>
      <c r="V16" s="48">
        <f t="shared" si="4"/>
        <v>19.7</v>
      </c>
      <c r="W16" s="10" t="str">
        <f>'2ndR'!W16</f>
        <v>d</v>
      </c>
      <c r="X16" s="10">
        <f>'2ndR'!X16</f>
        <v>54</v>
      </c>
      <c r="Y16" s="10" t="str">
        <f>'2ndR'!Y16</f>
        <v>m</v>
      </c>
      <c r="Z16" s="10">
        <f>'2ndR'!Z16</f>
        <v>34.9</v>
      </c>
      <c r="AA16" s="28">
        <f>IF(B16&lt;&gt;"",'2ndR'!AA16+AB16,0)</f>
        <v>2</v>
      </c>
      <c r="AB16" s="28">
        <f t="shared" si="1"/>
        <v>1</v>
      </c>
      <c r="AC16" s="67">
        <f t="shared" si="2"/>
        <v>54</v>
      </c>
      <c r="AD16" s="67">
        <f t="shared" si="3"/>
        <v>33</v>
      </c>
    </row>
    <row r="17" spans="1:30" x14ac:dyDescent="0.35">
      <c r="A17" s="19">
        <v>11</v>
      </c>
      <c r="B17" s="4" t="str">
        <f>'2ndR'!B17</f>
        <v>Marina Ravnikar&amp;Tomaž Andolšek</v>
      </c>
      <c r="C17" s="3">
        <v>5</v>
      </c>
      <c r="D17" s="3">
        <v>4</v>
      </c>
      <c r="E17" s="3">
        <v>3</v>
      </c>
      <c r="F17" s="3">
        <v>5</v>
      </c>
      <c r="G17" s="3">
        <v>4</v>
      </c>
      <c r="H17" s="3">
        <v>4</v>
      </c>
      <c r="I17" s="3">
        <v>3</v>
      </c>
      <c r="J17" s="3">
        <v>4</v>
      </c>
      <c r="K17" s="3">
        <v>2</v>
      </c>
      <c r="L17" s="3">
        <v>6</v>
      </c>
      <c r="M17" s="3">
        <v>4</v>
      </c>
      <c r="N17" s="3">
        <v>3</v>
      </c>
      <c r="O17" s="3">
        <v>4</v>
      </c>
      <c r="P17" s="3">
        <v>4</v>
      </c>
      <c r="Q17" s="3">
        <v>4</v>
      </c>
      <c r="R17" s="3">
        <v>4</v>
      </c>
      <c r="S17" s="3">
        <v>5</v>
      </c>
      <c r="T17" s="3">
        <v>3</v>
      </c>
      <c r="U17" s="10">
        <f t="shared" si="0"/>
        <v>71</v>
      </c>
      <c r="V17" s="48">
        <f t="shared" si="4"/>
        <v>8.5</v>
      </c>
      <c r="W17" s="10" t="str">
        <f>'2ndR'!W17</f>
        <v>d</v>
      </c>
      <c r="X17" s="10">
        <f>'2ndR'!X17</f>
        <v>18.8</v>
      </c>
      <c r="Y17" s="10" t="str">
        <f>'2ndR'!Y17</f>
        <v>m</v>
      </c>
      <c r="Z17" s="10">
        <f>'2ndR'!Z17</f>
        <v>19.8</v>
      </c>
      <c r="AA17" s="28">
        <f>IF(B17&lt;&gt;"",'2ndR'!AA17+AB17,0)</f>
        <v>3</v>
      </c>
      <c r="AB17" s="28">
        <f t="shared" si="1"/>
        <v>1</v>
      </c>
      <c r="AC17" s="67">
        <f t="shared" si="2"/>
        <v>17</v>
      </c>
      <c r="AD17" s="67">
        <f t="shared" si="3"/>
        <v>17</v>
      </c>
    </row>
    <row r="18" spans="1:30" x14ac:dyDescent="0.35">
      <c r="A18" s="19">
        <v>12</v>
      </c>
      <c r="B18" s="4" t="str">
        <f>'2ndR'!B18</f>
        <v>Andreja&amp;Niko Rostohar</v>
      </c>
      <c r="C18" s="3">
        <v>4</v>
      </c>
      <c r="D18" s="3">
        <v>3</v>
      </c>
      <c r="E18" s="3">
        <v>3</v>
      </c>
      <c r="F18" s="3">
        <v>4</v>
      </c>
      <c r="G18" s="3">
        <v>4</v>
      </c>
      <c r="H18" s="3">
        <v>4</v>
      </c>
      <c r="I18" s="3">
        <v>3</v>
      </c>
      <c r="J18" s="3">
        <v>4</v>
      </c>
      <c r="K18" s="3">
        <v>3</v>
      </c>
      <c r="L18" s="3">
        <v>3</v>
      </c>
      <c r="M18" s="3">
        <v>3</v>
      </c>
      <c r="N18" s="3">
        <v>3</v>
      </c>
      <c r="O18" s="3">
        <v>3</v>
      </c>
      <c r="P18" s="3">
        <v>5</v>
      </c>
      <c r="Q18" s="3">
        <v>5</v>
      </c>
      <c r="R18" s="3">
        <v>4</v>
      </c>
      <c r="S18" s="3">
        <v>4</v>
      </c>
      <c r="T18" s="3">
        <v>3</v>
      </c>
      <c r="U18" s="10">
        <f t="shared" si="0"/>
        <v>65</v>
      </c>
      <c r="V18" s="48">
        <f t="shared" si="4"/>
        <v>6.5</v>
      </c>
      <c r="W18" s="10" t="str">
        <f>'2ndR'!W18</f>
        <v>d</v>
      </c>
      <c r="X18" s="10">
        <v>17</v>
      </c>
      <c r="Y18" s="10" t="str">
        <f>'2ndR'!Y18</f>
        <v>m</v>
      </c>
      <c r="Z18" s="10">
        <v>14.1</v>
      </c>
      <c r="AA18" s="28">
        <f>IF(B18&lt;&gt;"",'2ndR'!AA18+AB18,0)</f>
        <v>2</v>
      </c>
      <c r="AB18" s="28">
        <f t="shared" si="1"/>
        <v>1</v>
      </c>
      <c r="AC18" s="67">
        <f t="shared" si="2"/>
        <v>15</v>
      </c>
      <c r="AD18" s="67">
        <f t="shared" si="3"/>
        <v>12</v>
      </c>
    </row>
    <row r="19" spans="1:30" x14ac:dyDescent="0.35">
      <c r="A19" s="19">
        <v>13</v>
      </c>
      <c r="B19" s="4" t="str">
        <f>'2ndR'!B19</f>
        <v>Janez Ločniškar&amp; Gal Grudnik</v>
      </c>
      <c r="C19" s="3">
        <v>4</v>
      </c>
      <c r="D19" s="3">
        <v>4</v>
      </c>
      <c r="E19" s="3">
        <v>3</v>
      </c>
      <c r="F19" s="3">
        <v>5</v>
      </c>
      <c r="G19" s="3">
        <v>5</v>
      </c>
      <c r="H19" s="3">
        <v>3</v>
      </c>
      <c r="I19" s="3">
        <v>3</v>
      </c>
      <c r="J19" s="3">
        <v>5</v>
      </c>
      <c r="K19" s="3">
        <v>3</v>
      </c>
      <c r="L19" s="3">
        <v>5</v>
      </c>
      <c r="M19" s="3">
        <v>3</v>
      </c>
      <c r="N19" s="3">
        <v>4</v>
      </c>
      <c r="O19" s="3">
        <v>4</v>
      </c>
      <c r="P19" s="3">
        <v>4</v>
      </c>
      <c r="Q19" s="3">
        <v>4</v>
      </c>
      <c r="R19" s="3">
        <v>4</v>
      </c>
      <c r="S19" s="3">
        <v>5</v>
      </c>
      <c r="T19" s="3">
        <v>2</v>
      </c>
      <c r="U19" s="10">
        <f t="shared" si="0"/>
        <v>70</v>
      </c>
      <c r="V19" s="48">
        <f t="shared" si="4"/>
        <v>9</v>
      </c>
      <c r="W19" s="10" t="str">
        <f>'2ndR'!W19</f>
        <v>m</v>
      </c>
      <c r="X19" s="10">
        <f>'2ndR'!X19</f>
        <v>20.399999999999999</v>
      </c>
      <c r="Y19" s="10" t="str">
        <f>'2ndR'!Y19</f>
        <v>m</v>
      </c>
      <c r="Z19" s="10">
        <v>19.899999999999999</v>
      </c>
      <c r="AA19" s="28">
        <f>IF(B19&lt;&gt;"",'2ndR'!AA19+AB19,0)</f>
        <v>3</v>
      </c>
      <c r="AB19" s="28">
        <f t="shared" si="1"/>
        <v>1</v>
      </c>
      <c r="AC19" s="67">
        <f t="shared" si="2"/>
        <v>18</v>
      </c>
      <c r="AD19" s="67">
        <f t="shared" si="3"/>
        <v>18</v>
      </c>
    </row>
    <row r="20" spans="1:30" x14ac:dyDescent="0.35">
      <c r="A20" s="19">
        <v>14</v>
      </c>
      <c r="B20" s="4" t="str">
        <f>'2ndR'!B20</f>
        <v>Nika&amp;Rado Zalaznik</v>
      </c>
      <c r="C20" s="3">
        <v>4</v>
      </c>
      <c r="D20" s="3">
        <v>4</v>
      </c>
      <c r="E20" s="3">
        <v>4</v>
      </c>
      <c r="F20" s="3">
        <v>4</v>
      </c>
      <c r="G20" s="3">
        <v>5</v>
      </c>
      <c r="H20" s="3">
        <v>4</v>
      </c>
      <c r="I20" s="3">
        <v>5</v>
      </c>
      <c r="J20" s="3">
        <v>4</v>
      </c>
      <c r="K20" s="3">
        <v>3</v>
      </c>
      <c r="L20" s="3">
        <v>6</v>
      </c>
      <c r="M20" s="3">
        <v>3</v>
      </c>
      <c r="N20" s="3">
        <v>5</v>
      </c>
      <c r="O20" s="3">
        <v>6</v>
      </c>
      <c r="P20" s="3">
        <v>5</v>
      </c>
      <c r="Q20" s="3">
        <v>4</v>
      </c>
      <c r="R20" s="3">
        <v>5</v>
      </c>
      <c r="S20" s="3">
        <v>6</v>
      </c>
      <c r="T20" s="3">
        <v>4</v>
      </c>
      <c r="U20" s="10">
        <f t="shared" si="0"/>
        <v>81</v>
      </c>
      <c r="V20" s="48">
        <f t="shared" si="4"/>
        <v>14.7</v>
      </c>
      <c r="W20" s="10" t="str">
        <f>'2ndR'!W20</f>
        <v>d</v>
      </c>
      <c r="X20" s="10">
        <f>'2ndR'!X20</f>
        <v>48.7</v>
      </c>
      <c r="Y20" s="10" t="str">
        <f>'2ndR'!Y20</f>
        <v>m</v>
      </c>
      <c r="Z20" s="10">
        <v>23</v>
      </c>
      <c r="AA20" s="28">
        <f>IF(B20&lt;&gt;"",'2ndR'!AA20+AB20,0)</f>
        <v>2</v>
      </c>
      <c r="AB20" s="28">
        <f t="shared" si="1"/>
        <v>1</v>
      </c>
      <c r="AC20" s="67">
        <f t="shared" si="2"/>
        <v>49</v>
      </c>
      <c r="AD20" s="67">
        <f t="shared" si="3"/>
        <v>21</v>
      </c>
    </row>
    <row r="21" spans="1:30" x14ac:dyDescent="0.35">
      <c r="A21" s="19">
        <v>15</v>
      </c>
      <c r="B21" s="4" t="str">
        <f>'2ndR'!B21</f>
        <v>Rade Narančič&amp;Franci Kunšič</v>
      </c>
      <c r="C21" s="3">
        <v>5</v>
      </c>
      <c r="D21" s="3">
        <v>4</v>
      </c>
      <c r="E21" s="3">
        <v>4</v>
      </c>
      <c r="F21" s="3">
        <v>5</v>
      </c>
      <c r="G21" s="3">
        <v>4</v>
      </c>
      <c r="H21" s="3">
        <v>3</v>
      </c>
      <c r="I21" s="3">
        <v>4</v>
      </c>
      <c r="J21" s="3">
        <v>5</v>
      </c>
      <c r="K21" s="3">
        <v>4</v>
      </c>
      <c r="L21" s="3">
        <v>4</v>
      </c>
      <c r="M21" s="3">
        <v>3</v>
      </c>
      <c r="N21" s="3">
        <v>3</v>
      </c>
      <c r="O21" s="3">
        <v>5</v>
      </c>
      <c r="P21" s="3">
        <v>5</v>
      </c>
      <c r="Q21" s="3">
        <v>4</v>
      </c>
      <c r="R21" s="3">
        <v>4</v>
      </c>
      <c r="S21" s="3">
        <v>5</v>
      </c>
      <c r="T21" s="3">
        <v>2</v>
      </c>
      <c r="U21" s="10">
        <f t="shared" si="0"/>
        <v>73</v>
      </c>
      <c r="V21" s="48">
        <f t="shared" ref="V21:V84" si="5">ROUND(0.35*MIN(AC21,AD21)+0.15*MAX(AC21,AD21),1)</f>
        <v>11.1</v>
      </c>
      <c r="W21" s="10" t="str">
        <f>'2ndR'!W21</f>
        <v>m</v>
      </c>
      <c r="X21" s="10">
        <f>'2ndR'!X21</f>
        <v>28.9</v>
      </c>
      <c r="Y21" s="10" t="str">
        <f>'2ndR'!Y21</f>
        <v>m</v>
      </c>
      <c r="Z21" s="10">
        <v>22.1</v>
      </c>
      <c r="AA21" s="28">
        <f>IF(B21&lt;&gt;"",'2ndR'!AA21+AB21,0)</f>
        <v>2</v>
      </c>
      <c r="AB21" s="28">
        <f t="shared" si="1"/>
        <v>1</v>
      </c>
      <c r="AC21" s="67">
        <f t="shared" si="2"/>
        <v>27</v>
      </c>
      <c r="AD21" s="67">
        <f t="shared" si="3"/>
        <v>20</v>
      </c>
    </row>
    <row r="22" spans="1:30" x14ac:dyDescent="0.35">
      <c r="A22" s="19">
        <v>16</v>
      </c>
      <c r="B22" s="4" t="str">
        <f>'2ndR'!B22</f>
        <v>Svit Črešnar Koren&amp;Matija Koren</v>
      </c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10">
        <f t="shared" si="0"/>
        <v>0</v>
      </c>
      <c r="V22" s="48">
        <f t="shared" si="5"/>
        <v>11.1</v>
      </c>
      <c r="W22" s="10" t="str">
        <f>'2ndR'!W22</f>
        <v>m</v>
      </c>
      <c r="X22" s="10">
        <f>'2ndR'!X22</f>
        <v>53.5</v>
      </c>
      <c r="Y22" s="10" t="str">
        <f>'2ndR'!Y22</f>
        <v>m</v>
      </c>
      <c r="Z22" s="10">
        <f>'2ndR'!Z22</f>
        <v>12.1</v>
      </c>
      <c r="AA22" s="28">
        <f>IF(B22&lt;&gt;"",'2ndR'!AA22+AB22,0)</f>
        <v>1</v>
      </c>
      <c r="AB22" s="28">
        <f t="shared" si="1"/>
        <v>0</v>
      </c>
      <c r="AC22" s="67">
        <f t="shared" si="2"/>
        <v>53</v>
      </c>
      <c r="AD22" s="67">
        <f t="shared" si="3"/>
        <v>9</v>
      </c>
    </row>
    <row r="23" spans="1:30" x14ac:dyDescent="0.35">
      <c r="A23" s="19">
        <v>17</v>
      </c>
      <c r="B23" s="4" t="str">
        <f>'2ndR'!B23</f>
        <v>Cvetka Burja&amp;Simon Žgavec</v>
      </c>
      <c r="C23" s="3">
        <v>6</v>
      </c>
      <c r="D23" s="3">
        <v>3</v>
      </c>
      <c r="E23" s="3">
        <v>4</v>
      </c>
      <c r="F23" s="3">
        <v>6</v>
      </c>
      <c r="G23" s="3">
        <v>8</v>
      </c>
      <c r="H23" s="3">
        <v>5</v>
      </c>
      <c r="I23" s="3">
        <v>3</v>
      </c>
      <c r="J23" s="3">
        <v>9</v>
      </c>
      <c r="K23" s="3">
        <v>3</v>
      </c>
      <c r="L23" s="3">
        <v>6</v>
      </c>
      <c r="M23" s="3">
        <v>3</v>
      </c>
      <c r="N23" s="3">
        <v>5</v>
      </c>
      <c r="O23" s="3">
        <v>8</v>
      </c>
      <c r="P23" s="3">
        <v>5</v>
      </c>
      <c r="Q23" s="3">
        <v>6</v>
      </c>
      <c r="R23" s="3">
        <v>4</v>
      </c>
      <c r="S23" s="3">
        <v>7</v>
      </c>
      <c r="T23" s="3">
        <v>4</v>
      </c>
      <c r="U23" s="10">
        <f t="shared" si="0"/>
        <v>95</v>
      </c>
      <c r="V23" s="48">
        <f t="shared" si="5"/>
        <v>18.5</v>
      </c>
      <c r="W23" s="10" t="str">
        <f>'2ndR'!W23</f>
        <v>d</v>
      </c>
      <c r="X23" s="10">
        <f>'2ndR'!X23</f>
        <v>30.4</v>
      </c>
      <c r="Y23" s="10" t="str">
        <f>'2ndR'!Y23</f>
        <v>m</v>
      </c>
      <c r="Z23" s="10">
        <f>'2ndR'!Z23</f>
        <v>54</v>
      </c>
      <c r="AA23" s="28">
        <f>IF(B23&lt;&gt;"",'2ndR'!AA23+AB23,0)</f>
        <v>2</v>
      </c>
      <c r="AB23" s="28">
        <f t="shared" si="1"/>
        <v>1</v>
      </c>
      <c r="AC23" s="67">
        <f t="shared" si="2"/>
        <v>30</v>
      </c>
      <c r="AD23" s="67">
        <f t="shared" si="3"/>
        <v>53</v>
      </c>
    </row>
    <row r="24" spans="1:30" x14ac:dyDescent="0.35">
      <c r="A24" s="19">
        <v>18</v>
      </c>
      <c r="B24" s="4" t="s">
        <v>59</v>
      </c>
      <c r="C24" s="3">
        <v>5</v>
      </c>
      <c r="D24" s="3">
        <v>4</v>
      </c>
      <c r="E24" s="3">
        <v>4</v>
      </c>
      <c r="F24" s="3">
        <v>5</v>
      </c>
      <c r="G24" s="3">
        <v>6</v>
      </c>
      <c r="H24" s="3">
        <v>5</v>
      </c>
      <c r="I24" s="3">
        <v>4</v>
      </c>
      <c r="J24" s="3">
        <v>6</v>
      </c>
      <c r="K24" s="3">
        <v>3</v>
      </c>
      <c r="L24" s="3">
        <v>5</v>
      </c>
      <c r="M24" s="3">
        <v>3</v>
      </c>
      <c r="N24" s="3">
        <v>3</v>
      </c>
      <c r="O24" s="3">
        <v>5</v>
      </c>
      <c r="P24" s="3">
        <v>9</v>
      </c>
      <c r="Q24" s="3">
        <v>5</v>
      </c>
      <c r="R24" s="3">
        <v>4</v>
      </c>
      <c r="S24" s="3">
        <v>4</v>
      </c>
      <c r="T24" s="3">
        <v>4</v>
      </c>
      <c r="U24" s="10">
        <f t="shared" si="0"/>
        <v>84</v>
      </c>
      <c r="V24" s="48">
        <f t="shared" si="5"/>
        <v>18.600000000000001</v>
      </c>
      <c r="W24" s="10" t="s">
        <v>36</v>
      </c>
      <c r="X24" s="10">
        <v>54</v>
      </c>
      <c r="Y24" s="10" t="s">
        <v>37</v>
      </c>
      <c r="Z24" s="10">
        <v>31.5</v>
      </c>
      <c r="AA24" s="28">
        <f>IF(B24&lt;&gt;"",'2ndR'!AA24+AB24,0)</f>
        <v>1</v>
      </c>
      <c r="AB24" s="28">
        <f t="shared" si="1"/>
        <v>1</v>
      </c>
      <c r="AC24" s="67">
        <f t="shared" si="2"/>
        <v>54</v>
      </c>
      <c r="AD24" s="67">
        <f t="shared" si="3"/>
        <v>30</v>
      </c>
    </row>
    <row r="25" spans="1:30" x14ac:dyDescent="0.35">
      <c r="A25" s="19">
        <v>19</v>
      </c>
      <c r="B25" s="4" t="s">
        <v>60</v>
      </c>
      <c r="C25" s="3">
        <v>3</v>
      </c>
      <c r="D25" s="3">
        <v>5</v>
      </c>
      <c r="E25" s="3">
        <v>4</v>
      </c>
      <c r="F25" s="3">
        <v>5</v>
      </c>
      <c r="G25" s="3">
        <v>4</v>
      </c>
      <c r="H25" s="3">
        <v>5</v>
      </c>
      <c r="I25" s="3">
        <v>4</v>
      </c>
      <c r="J25" s="3">
        <v>9</v>
      </c>
      <c r="K25" s="3">
        <v>2</v>
      </c>
      <c r="L25" s="3">
        <v>6</v>
      </c>
      <c r="M25" s="3">
        <v>4</v>
      </c>
      <c r="N25" s="3">
        <v>3</v>
      </c>
      <c r="O25" s="3">
        <v>5</v>
      </c>
      <c r="P25" s="3">
        <v>4</v>
      </c>
      <c r="Q25" s="3">
        <v>5</v>
      </c>
      <c r="R25" s="3">
        <v>4</v>
      </c>
      <c r="S25" s="3">
        <v>5</v>
      </c>
      <c r="T25" s="3">
        <v>3</v>
      </c>
      <c r="U25" s="10">
        <f t="shared" si="0"/>
        <v>80</v>
      </c>
      <c r="V25" s="48">
        <f t="shared" si="5"/>
        <v>9.4</v>
      </c>
      <c r="W25" s="10" t="s">
        <v>36</v>
      </c>
      <c r="X25" s="10">
        <v>24.3</v>
      </c>
      <c r="Y25" s="10" t="s">
        <v>37</v>
      </c>
      <c r="Z25" s="10">
        <v>18.899999999999999</v>
      </c>
      <c r="AA25" s="28">
        <f>IF(B25&lt;&gt;"",'2ndR'!AA25+AB25,0)</f>
        <v>1</v>
      </c>
      <c r="AB25" s="28">
        <f t="shared" si="1"/>
        <v>1</v>
      </c>
      <c r="AC25" s="67">
        <f t="shared" si="2"/>
        <v>23</v>
      </c>
      <c r="AD25" s="67">
        <f t="shared" si="3"/>
        <v>17</v>
      </c>
    </row>
    <row r="26" spans="1:30" x14ac:dyDescent="0.35">
      <c r="A26" s="19">
        <v>20</v>
      </c>
      <c r="B26" s="4" t="s">
        <v>61</v>
      </c>
      <c r="C26" s="3">
        <v>6</v>
      </c>
      <c r="D26" s="3">
        <v>4</v>
      </c>
      <c r="E26" s="3">
        <v>5</v>
      </c>
      <c r="F26" s="3">
        <v>6</v>
      </c>
      <c r="G26" s="3">
        <v>5</v>
      </c>
      <c r="H26" s="3">
        <v>4</v>
      </c>
      <c r="I26" s="3">
        <v>4</v>
      </c>
      <c r="J26" s="3">
        <v>5</v>
      </c>
      <c r="K26" s="3">
        <v>2</v>
      </c>
      <c r="L26" s="3">
        <v>5</v>
      </c>
      <c r="M26" s="3">
        <v>5</v>
      </c>
      <c r="N26" s="3">
        <v>4</v>
      </c>
      <c r="O26" s="3">
        <v>6</v>
      </c>
      <c r="P26" s="3">
        <v>4</v>
      </c>
      <c r="Q26" s="3">
        <v>5</v>
      </c>
      <c r="R26" s="3">
        <v>3</v>
      </c>
      <c r="S26" s="3">
        <v>5</v>
      </c>
      <c r="T26" s="3">
        <v>3</v>
      </c>
      <c r="U26" s="10">
        <f t="shared" si="0"/>
        <v>81</v>
      </c>
      <c r="V26" s="48">
        <f t="shared" si="5"/>
        <v>14.4</v>
      </c>
      <c r="W26" s="10" t="s">
        <v>36</v>
      </c>
      <c r="X26" s="10">
        <v>54</v>
      </c>
      <c r="Y26" s="10" t="s">
        <v>37</v>
      </c>
      <c r="Z26" s="10">
        <v>19.899999999999999</v>
      </c>
      <c r="AA26" s="28">
        <f>IF(B26&lt;&gt;"",'2ndR'!AA26+AB26,0)</f>
        <v>1</v>
      </c>
      <c r="AB26" s="28">
        <f t="shared" si="1"/>
        <v>1</v>
      </c>
      <c r="AC26" s="67">
        <f t="shared" si="2"/>
        <v>54</v>
      </c>
      <c r="AD26" s="67">
        <f t="shared" si="3"/>
        <v>18</v>
      </c>
    </row>
    <row r="27" spans="1:30" x14ac:dyDescent="0.35">
      <c r="A27" s="19">
        <v>21</v>
      </c>
      <c r="B27" s="4" t="s">
        <v>62</v>
      </c>
      <c r="C27" s="3">
        <v>6</v>
      </c>
      <c r="D27" s="3">
        <v>3</v>
      </c>
      <c r="E27" s="3">
        <v>3</v>
      </c>
      <c r="F27" s="3">
        <v>5</v>
      </c>
      <c r="G27" s="3">
        <v>5</v>
      </c>
      <c r="H27" s="3">
        <v>5</v>
      </c>
      <c r="I27" s="3">
        <v>4</v>
      </c>
      <c r="J27" s="3">
        <v>9</v>
      </c>
      <c r="K27" s="3">
        <v>4</v>
      </c>
      <c r="L27" s="3">
        <v>4</v>
      </c>
      <c r="M27" s="3">
        <v>4</v>
      </c>
      <c r="N27" s="3">
        <v>4</v>
      </c>
      <c r="O27" s="3">
        <v>5</v>
      </c>
      <c r="P27" s="3">
        <v>6</v>
      </c>
      <c r="Q27" s="3">
        <v>6</v>
      </c>
      <c r="R27" s="3">
        <v>4</v>
      </c>
      <c r="S27" s="3">
        <v>5</v>
      </c>
      <c r="T27" s="3">
        <v>3</v>
      </c>
      <c r="U27" s="10">
        <f t="shared" si="0"/>
        <v>85</v>
      </c>
      <c r="V27" s="48">
        <f t="shared" si="5"/>
        <v>17.100000000000001</v>
      </c>
      <c r="W27" s="10" t="s">
        <v>36</v>
      </c>
      <c r="X27" s="10">
        <v>46.1</v>
      </c>
      <c r="Y27" s="10" t="s">
        <v>37</v>
      </c>
      <c r="Z27" s="10">
        <v>30.8</v>
      </c>
      <c r="AA27" s="28">
        <f>IF(B27&lt;&gt;"",'2ndR'!AA27+AB27,0)</f>
        <v>1</v>
      </c>
      <c r="AB27" s="28">
        <f t="shared" si="1"/>
        <v>1</v>
      </c>
      <c r="AC27" s="67">
        <f t="shared" si="2"/>
        <v>46</v>
      </c>
      <c r="AD27" s="67">
        <f t="shared" si="3"/>
        <v>29</v>
      </c>
    </row>
    <row r="28" spans="1:30" x14ac:dyDescent="0.35">
      <c r="A28" s="19">
        <v>22</v>
      </c>
      <c r="B28" s="4" t="s">
        <v>63</v>
      </c>
      <c r="C28" s="3">
        <v>4</v>
      </c>
      <c r="D28" s="3">
        <v>4</v>
      </c>
      <c r="E28" s="3">
        <v>3</v>
      </c>
      <c r="F28" s="3">
        <v>5</v>
      </c>
      <c r="G28" s="3">
        <v>4</v>
      </c>
      <c r="H28" s="3">
        <v>4</v>
      </c>
      <c r="I28" s="3">
        <v>4</v>
      </c>
      <c r="J28" s="3">
        <v>6</v>
      </c>
      <c r="K28" s="3">
        <v>2</v>
      </c>
      <c r="L28" s="3">
        <v>4</v>
      </c>
      <c r="M28" s="3">
        <v>4</v>
      </c>
      <c r="N28" s="3">
        <v>4</v>
      </c>
      <c r="O28" s="3">
        <v>5</v>
      </c>
      <c r="P28" s="3">
        <v>5</v>
      </c>
      <c r="Q28" s="3">
        <v>5</v>
      </c>
      <c r="R28" s="3">
        <v>6</v>
      </c>
      <c r="S28" s="3">
        <v>7</v>
      </c>
      <c r="T28" s="3">
        <v>3</v>
      </c>
      <c r="U28" s="10">
        <f t="shared" si="0"/>
        <v>79</v>
      </c>
      <c r="V28" s="48">
        <f t="shared" si="5"/>
        <v>14.6</v>
      </c>
      <c r="W28" s="10" t="s">
        <v>36</v>
      </c>
      <c r="X28" s="10">
        <v>39.299999999999997</v>
      </c>
      <c r="Y28" s="10" t="s">
        <v>37</v>
      </c>
      <c r="Z28" s="10">
        <v>27</v>
      </c>
      <c r="AA28" s="28">
        <f>IF(B28&lt;&gt;"",'2ndR'!AA28+AB28,0)</f>
        <v>1</v>
      </c>
      <c r="AB28" s="28">
        <f t="shared" si="1"/>
        <v>1</v>
      </c>
      <c r="AC28" s="67">
        <f t="shared" si="2"/>
        <v>39</v>
      </c>
      <c r="AD28" s="67">
        <f t="shared" si="3"/>
        <v>25</v>
      </c>
    </row>
    <row r="29" spans="1:30" x14ac:dyDescent="0.35">
      <c r="A29" s="19">
        <v>23</v>
      </c>
      <c r="B29" s="4">
        <f>'2ndR'!B29</f>
        <v>0</v>
      </c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10">
        <f t="shared" si="0"/>
        <v>0</v>
      </c>
      <c r="V29" s="48">
        <f t="shared" si="5"/>
        <v>-1.5</v>
      </c>
      <c r="W29" s="10">
        <f>'2ndR'!W29</f>
        <v>0</v>
      </c>
      <c r="X29" s="10">
        <f>'2ndR'!X29</f>
        <v>0</v>
      </c>
      <c r="Y29" s="10">
        <f>'2ndR'!Y29</f>
        <v>0</v>
      </c>
      <c r="Z29" s="10">
        <f>'2ndR'!Z29</f>
        <v>0</v>
      </c>
      <c r="AA29" s="28">
        <f>IF(B29&lt;&gt;"",'2ndR'!AA29+AB29,0)</f>
        <v>0</v>
      </c>
      <c r="AB29" s="28">
        <f t="shared" si="1"/>
        <v>0</v>
      </c>
      <c r="AC29" s="67">
        <f t="shared" si="2"/>
        <v>-3</v>
      </c>
      <c r="AD29" s="67">
        <f t="shared" si="3"/>
        <v>-3</v>
      </c>
    </row>
    <row r="30" spans="1:30" x14ac:dyDescent="0.35">
      <c r="A30" s="19">
        <v>24</v>
      </c>
      <c r="B30" s="4">
        <f>'2ndR'!B30</f>
        <v>0</v>
      </c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10">
        <f t="shared" si="0"/>
        <v>0</v>
      </c>
      <c r="V30" s="48">
        <f t="shared" si="5"/>
        <v>-1.5</v>
      </c>
      <c r="W30" s="10">
        <f>'2ndR'!W30</f>
        <v>0</v>
      </c>
      <c r="X30" s="10">
        <f>'2ndR'!X30</f>
        <v>0</v>
      </c>
      <c r="Y30" s="10">
        <f>'2ndR'!Y30</f>
        <v>0</v>
      </c>
      <c r="Z30" s="10">
        <f>'2ndR'!Z30</f>
        <v>0</v>
      </c>
      <c r="AA30" s="28">
        <f>IF(B30&lt;&gt;"",'2ndR'!AA30+AB30,0)</f>
        <v>0</v>
      </c>
      <c r="AB30" s="28">
        <f t="shared" si="1"/>
        <v>0</v>
      </c>
      <c r="AC30" s="67">
        <f t="shared" si="2"/>
        <v>-3</v>
      </c>
      <c r="AD30" s="67">
        <f t="shared" si="3"/>
        <v>-3</v>
      </c>
    </row>
    <row r="31" spans="1:30" x14ac:dyDescent="0.35">
      <c r="A31" s="19">
        <v>25</v>
      </c>
      <c r="B31" s="4">
        <f>'2ndR'!B31</f>
        <v>0</v>
      </c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10">
        <f t="shared" si="0"/>
        <v>0</v>
      </c>
      <c r="V31" s="48">
        <f t="shared" si="5"/>
        <v>-1.5</v>
      </c>
      <c r="W31" s="10">
        <f>'2ndR'!W31</f>
        <v>0</v>
      </c>
      <c r="X31" s="10">
        <f>'2ndR'!X31</f>
        <v>0</v>
      </c>
      <c r="Y31" s="10">
        <f>'2ndR'!Y31</f>
        <v>0</v>
      </c>
      <c r="Z31" s="10">
        <f>'2ndR'!Z31</f>
        <v>0</v>
      </c>
      <c r="AA31" s="28">
        <f>IF(B31&lt;&gt;"",'2ndR'!AA31+AB31,0)</f>
        <v>0</v>
      </c>
      <c r="AB31" s="28">
        <f t="shared" si="1"/>
        <v>0</v>
      </c>
      <c r="AC31" s="67">
        <f t="shared" si="2"/>
        <v>-3</v>
      </c>
      <c r="AD31" s="67">
        <f t="shared" si="3"/>
        <v>-3</v>
      </c>
    </row>
    <row r="32" spans="1:30" x14ac:dyDescent="0.35">
      <c r="A32" s="19">
        <v>26</v>
      </c>
      <c r="B32" s="4">
        <f>'2ndR'!B32</f>
        <v>0</v>
      </c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10">
        <f t="shared" si="0"/>
        <v>0</v>
      </c>
      <c r="V32" s="48">
        <f t="shared" si="5"/>
        <v>-1.5</v>
      </c>
      <c r="W32" s="10">
        <f>'2ndR'!W32</f>
        <v>0</v>
      </c>
      <c r="X32" s="10">
        <f>'2ndR'!X32</f>
        <v>0</v>
      </c>
      <c r="Y32" s="10">
        <f>'2ndR'!Y32</f>
        <v>0</v>
      </c>
      <c r="Z32" s="10">
        <f>'2ndR'!Z32</f>
        <v>0</v>
      </c>
      <c r="AA32" s="28">
        <f>IF(B32&lt;&gt;"",'2ndR'!AA32+AB32,0)</f>
        <v>0</v>
      </c>
      <c r="AB32" s="28">
        <f t="shared" si="1"/>
        <v>0</v>
      </c>
      <c r="AC32" s="67">
        <f t="shared" si="2"/>
        <v>-3</v>
      </c>
      <c r="AD32" s="67">
        <f t="shared" si="3"/>
        <v>-3</v>
      </c>
    </row>
    <row r="33" spans="1:30" x14ac:dyDescent="0.35">
      <c r="A33" s="19">
        <v>27</v>
      </c>
      <c r="B33" s="4">
        <f>'2ndR'!B33</f>
        <v>0</v>
      </c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10">
        <f t="shared" si="0"/>
        <v>0</v>
      </c>
      <c r="V33" s="48">
        <f t="shared" si="5"/>
        <v>-1.5</v>
      </c>
      <c r="W33" s="10">
        <f>'2ndR'!W33</f>
        <v>0</v>
      </c>
      <c r="X33" s="10">
        <f>'2ndR'!X33</f>
        <v>0</v>
      </c>
      <c r="Y33" s="10">
        <f>'2ndR'!Y33</f>
        <v>0</v>
      </c>
      <c r="Z33" s="10">
        <f>'2ndR'!Z33</f>
        <v>0</v>
      </c>
      <c r="AA33" s="28">
        <f>IF(B33&lt;&gt;"",'2ndR'!AA33+AB33,0)</f>
        <v>0</v>
      </c>
      <c r="AB33" s="28">
        <f t="shared" si="1"/>
        <v>0</v>
      </c>
      <c r="AC33" s="67">
        <f t="shared" si="2"/>
        <v>-3</v>
      </c>
      <c r="AD33" s="67">
        <f t="shared" si="3"/>
        <v>-3</v>
      </c>
    </row>
    <row r="34" spans="1:30" x14ac:dyDescent="0.35">
      <c r="A34" s="19">
        <v>28</v>
      </c>
      <c r="B34" s="4">
        <f>'2ndR'!B34</f>
        <v>0</v>
      </c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10">
        <f t="shared" si="0"/>
        <v>0</v>
      </c>
      <c r="V34" s="48">
        <f t="shared" si="5"/>
        <v>-1.5</v>
      </c>
      <c r="W34" s="10">
        <f>'2ndR'!W34</f>
        <v>0</v>
      </c>
      <c r="X34" s="10">
        <f>'2ndR'!X34</f>
        <v>0</v>
      </c>
      <c r="Y34" s="10">
        <f>'2ndR'!Y34</f>
        <v>0</v>
      </c>
      <c r="Z34" s="10">
        <f>'2ndR'!Z34</f>
        <v>0</v>
      </c>
      <c r="AA34" s="28">
        <f>IF(B34&lt;&gt;"",'2ndR'!AA34+AB34,0)</f>
        <v>0</v>
      </c>
      <c r="AB34" s="28">
        <f t="shared" si="1"/>
        <v>0</v>
      </c>
      <c r="AC34" s="67">
        <f t="shared" si="2"/>
        <v>-3</v>
      </c>
      <c r="AD34" s="67">
        <f t="shared" si="3"/>
        <v>-3</v>
      </c>
    </row>
    <row r="35" spans="1:30" x14ac:dyDescent="0.35">
      <c r="A35" s="19">
        <v>29</v>
      </c>
      <c r="B35" s="4">
        <f>'2ndR'!B35</f>
        <v>0</v>
      </c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10">
        <f t="shared" si="0"/>
        <v>0</v>
      </c>
      <c r="V35" s="48">
        <f t="shared" si="5"/>
        <v>-1.5</v>
      </c>
      <c r="W35" s="10">
        <f>'2ndR'!W35</f>
        <v>0</v>
      </c>
      <c r="X35" s="10">
        <f>'2ndR'!X35</f>
        <v>0</v>
      </c>
      <c r="Y35" s="10">
        <f>'2ndR'!Y35</f>
        <v>0</v>
      </c>
      <c r="Z35" s="10">
        <f>'2ndR'!Z35</f>
        <v>0</v>
      </c>
      <c r="AA35" s="28">
        <f>IF(B35&lt;&gt;"",'2ndR'!AA35+AB35,0)</f>
        <v>0</v>
      </c>
      <c r="AB35" s="28">
        <f t="shared" si="1"/>
        <v>0</v>
      </c>
      <c r="AC35" s="67">
        <f t="shared" si="2"/>
        <v>-3</v>
      </c>
      <c r="AD35" s="67">
        <f t="shared" si="3"/>
        <v>-3</v>
      </c>
    </row>
    <row r="36" spans="1:30" x14ac:dyDescent="0.35">
      <c r="A36" s="19">
        <v>30</v>
      </c>
      <c r="B36" s="4">
        <f>'2ndR'!B36</f>
        <v>0</v>
      </c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10">
        <f t="shared" si="0"/>
        <v>0</v>
      </c>
      <c r="V36" s="48">
        <f t="shared" si="5"/>
        <v>-1.5</v>
      </c>
      <c r="W36" s="10">
        <f>'2ndR'!W36</f>
        <v>0</v>
      </c>
      <c r="X36" s="10">
        <f>'2ndR'!X36</f>
        <v>0</v>
      </c>
      <c r="Y36" s="10">
        <f>'2ndR'!Y36</f>
        <v>0</v>
      </c>
      <c r="Z36" s="10">
        <f>'2ndR'!Z36</f>
        <v>0</v>
      </c>
      <c r="AA36" s="28">
        <f>IF(B36&lt;&gt;"",'2ndR'!AA36+AB36,0)</f>
        <v>0</v>
      </c>
      <c r="AB36" s="28">
        <f t="shared" si="1"/>
        <v>0</v>
      </c>
      <c r="AC36" s="67">
        <f t="shared" si="2"/>
        <v>-3</v>
      </c>
      <c r="AD36" s="67">
        <f t="shared" si="3"/>
        <v>-3</v>
      </c>
    </row>
    <row r="37" spans="1:30" x14ac:dyDescent="0.35">
      <c r="A37" s="19">
        <v>31</v>
      </c>
      <c r="B37" s="4">
        <f>'2ndR'!B37</f>
        <v>0</v>
      </c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10">
        <f t="shared" si="0"/>
        <v>0</v>
      </c>
      <c r="V37" s="48">
        <f t="shared" si="5"/>
        <v>-1.5</v>
      </c>
      <c r="W37" s="10">
        <f>'2ndR'!W37</f>
        <v>0</v>
      </c>
      <c r="X37" s="10">
        <f>'2ndR'!X37</f>
        <v>0</v>
      </c>
      <c r="Y37" s="10">
        <f>'2ndR'!Y37</f>
        <v>0</v>
      </c>
      <c r="Z37" s="10">
        <f>'2ndR'!Z37</f>
        <v>0</v>
      </c>
      <c r="AA37" s="28">
        <f>IF(B37&lt;&gt;"",'2ndR'!AA37+AB37,0)</f>
        <v>0</v>
      </c>
      <c r="AB37" s="28">
        <f t="shared" si="1"/>
        <v>0</v>
      </c>
      <c r="AC37" s="67">
        <f t="shared" si="2"/>
        <v>-3</v>
      </c>
      <c r="AD37" s="67">
        <f t="shared" si="3"/>
        <v>-3</v>
      </c>
    </row>
    <row r="38" spans="1:30" x14ac:dyDescent="0.35">
      <c r="A38" s="19">
        <v>32</v>
      </c>
      <c r="B38" s="4">
        <f>'2ndR'!B38</f>
        <v>0</v>
      </c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10">
        <f t="shared" si="0"/>
        <v>0</v>
      </c>
      <c r="V38" s="48">
        <f t="shared" si="5"/>
        <v>-1.5</v>
      </c>
      <c r="W38" s="10">
        <f>'2ndR'!W38</f>
        <v>0</v>
      </c>
      <c r="X38" s="10">
        <f>'2ndR'!X38</f>
        <v>0</v>
      </c>
      <c r="Y38" s="10">
        <f>'2ndR'!Y38</f>
        <v>0</v>
      </c>
      <c r="Z38" s="10">
        <f>'2ndR'!Z38</f>
        <v>0</v>
      </c>
      <c r="AA38" s="28">
        <f>IF(B38&lt;&gt;"",'2ndR'!AA38+AB38,0)</f>
        <v>0</v>
      </c>
      <c r="AB38" s="28">
        <f t="shared" si="1"/>
        <v>0</v>
      </c>
      <c r="AC38" s="67">
        <f t="shared" si="2"/>
        <v>-3</v>
      </c>
      <c r="AD38" s="67">
        <f t="shared" si="3"/>
        <v>-3</v>
      </c>
    </row>
    <row r="39" spans="1:30" x14ac:dyDescent="0.35">
      <c r="A39" s="19">
        <v>33</v>
      </c>
      <c r="B39" s="4">
        <f>'2ndR'!B39</f>
        <v>0</v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10">
        <f t="shared" ref="U39:U70" si="6">SUM(C39:T39)</f>
        <v>0</v>
      </c>
      <c r="V39" s="48">
        <f t="shared" si="5"/>
        <v>-1.5</v>
      </c>
      <c r="W39" s="10">
        <f>'2ndR'!W39</f>
        <v>0</v>
      </c>
      <c r="X39" s="10"/>
      <c r="Y39" s="10">
        <f>'2ndR'!Y39</f>
        <v>0</v>
      </c>
      <c r="Z39" s="10">
        <f>'2ndR'!Z39</f>
        <v>0</v>
      </c>
      <c r="AA39" s="28">
        <f>IF(B39&lt;&gt;"",'2ndR'!AA39+AB39,0)</f>
        <v>0</v>
      </c>
      <c r="AB39" s="28">
        <f t="shared" ref="AB39:AB70" si="7">IF(U39&gt;0,1,0)</f>
        <v>0</v>
      </c>
      <c r="AC39" s="67">
        <f t="shared" ref="AC39:AC70" si="8">ROUND(IF(W39="m",(X39*$AC$4/113+$AD$4-$AE$4),(X39*$AC$2/113+$AD$2-$AE$2)),0)</f>
        <v>-3</v>
      </c>
      <c r="AD39" s="67">
        <f t="shared" ref="AD39:AD70" si="9">ROUND(IF(Y39="m",(Z39*$AC$4/113+$AD$4-$AE$4),(Z39*$AC$2/113+$AD$2-$AE$2)),0)</f>
        <v>-3</v>
      </c>
    </row>
    <row r="40" spans="1:30" x14ac:dyDescent="0.35">
      <c r="A40" s="19">
        <v>34</v>
      </c>
      <c r="B40" s="4">
        <f>'2ndR'!B40</f>
        <v>0</v>
      </c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10">
        <f t="shared" si="6"/>
        <v>0</v>
      </c>
      <c r="V40" s="48">
        <f t="shared" si="5"/>
        <v>-1.5</v>
      </c>
      <c r="W40" s="10">
        <f>'2ndR'!W40</f>
        <v>0</v>
      </c>
      <c r="X40" s="10">
        <f>'2ndR'!X40</f>
        <v>0</v>
      </c>
      <c r="Y40" s="10">
        <f>'2ndR'!Y40</f>
        <v>0</v>
      </c>
      <c r="Z40" s="10">
        <f>'2ndR'!Z40</f>
        <v>0</v>
      </c>
      <c r="AA40" s="28">
        <f>IF(B40&lt;&gt;"",'2ndR'!AA40+AB40,0)</f>
        <v>0</v>
      </c>
      <c r="AB40" s="28">
        <f t="shared" si="7"/>
        <v>0</v>
      </c>
      <c r="AC40" s="67">
        <f t="shared" si="8"/>
        <v>-3</v>
      </c>
      <c r="AD40" s="67">
        <f t="shared" si="9"/>
        <v>-3</v>
      </c>
    </row>
    <row r="41" spans="1:30" x14ac:dyDescent="0.35">
      <c r="A41" s="19">
        <v>35</v>
      </c>
      <c r="B41" s="4">
        <f>'2ndR'!B41</f>
        <v>0</v>
      </c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10">
        <f t="shared" si="6"/>
        <v>0</v>
      </c>
      <c r="V41" s="48">
        <f t="shared" si="5"/>
        <v>-1.5</v>
      </c>
      <c r="W41" s="10">
        <f>'2ndR'!W41</f>
        <v>0</v>
      </c>
      <c r="X41" s="10">
        <f>'2ndR'!X41</f>
        <v>0</v>
      </c>
      <c r="Y41" s="10">
        <f>'2ndR'!Y41</f>
        <v>0</v>
      </c>
      <c r="Z41" s="10">
        <f>'2ndR'!Z41</f>
        <v>0</v>
      </c>
      <c r="AA41" s="28">
        <f>IF(B41&lt;&gt;"",'2ndR'!AA41+AB41,0)</f>
        <v>0</v>
      </c>
      <c r="AB41" s="28">
        <f t="shared" si="7"/>
        <v>0</v>
      </c>
      <c r="AC41" s="67">
        <f t="shared" si="8"/>
        <v>-3</v>
      </c>
      <c r="AD41" s="67">
        <f t="shared" si="9"/>
        <v>-3</v>
      </c>
    </row>
    <row r="42" spans="1:30" x14ac:dyDescent="0.35">
      <c r="A42" s="19">
        <v>36</v>
      </c>
      <c r="B42" s="4">
        <f>'2ndR'!B42</f>
        <v>0</v>
      </c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10">
        <f t="shared" si="6"/>
        <v>0</v>
      </c>
      <c r="V42" s="48">
        <f t="shared" si="5"/>
        <v>-1.5</v>
      </c>
      <c r="W42" s="10">
        <f>'2ndR'!W42</f>
        <v>0</v>
      </c>
      <c r="X42" s="10">
        <f>'2ndR'!X42</f>
        <v>0</v>
      </c>
      <c r="Y42" s="10">
        <f>'2ndR'!Y42</f>
        <v>0</v>
      </c>
      <c r="Z42" s="10">
        <f>'2ndR'!Z42</f>
        <v>0</v>
      </c>
      <c r="AA42" s="28">
        <f>IF(B42&lt;&gt;"",'2ndR'!AA42+AB42,0)</f>
        <v>0</v>
      </c>
      <c r="AB42" s="28">
        <f t="shared" si="7"/>
        <v>0</v>
      </c>
      <c r="AC42" s="67">
        <f t="shared" si="8"/>
        <v>-3</v>
      </c>
      <c r="AD42" s="67">
        <f t="shared" si="9"/>
        <v>-3</v>
      </c>
    </row>
    <row r="43" spans="1:30" x14ac:dyDescent="0.35">
      <c r="A43" s="19">
        <v>37</v>
      </c>
      <c r="B43" s="4">
        <f>'2ndR'!B43</f>
        <v>0</v>
      </c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10">
        <f t="shared" si="6"/>
        <v>0</v>
      </c>
      <c r="V43" s="48">
        <f t="shared" si="5"/>
        <v>-1.5</v>
      </c>
      <c r="W43" s="10">
        <f>'2ndR'!W43</f>
        <v>0</v>
      </c>
      <c r="X43" s="10">
        <f>'2ndR'!X43</f>
        <v>0</v>
      </c>
      <c r="Y43" s="10">
        <f>'2ndR'!Y43</f>
        <v>0</v>
      </c>
      <c r="Z43" s="10">
        <f>'2ndR'!Z43</f>
        <v>0</v>
      </c>
      <c r="AA43" s="28">
        <f>IF(B43&lt;&gt;"",'2ndR'!AA43+AB43,0)</f>
        <v>0</v>
      </c>
      <c r="AB43" s="28">
        <f t="shared" si="7"/>
        <v>0</v>
      </c>
      <c r="AC43" s="67">
        <f t="shared" si="8"/>
        <v>-3</v>
      </c>
      <c r="AD43" s="67">
        <f t="shared" si="9"/>
        <v>-3</v>
      </c>
    </row>
    <row r="44" spans="1:30" x14ac:dyDescent="0.35">
      <c r="A44" s="19">
        <v>38</v>
      </c>
      <c r="B44" s="4">
        <f>'2ndR'!B44</f>
        <v>0</v>
      </c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10">
        <f t="shared" si="6"/>
        <v>0</v>
      </c>
      <c r="V44" s="48">
        <f t="shared" si="5"/>
        <v>-1.5</v>
      </c>
      <c r="W44" s="10">
        <f>'2ndR'!W44</f>
        <v>0</v>
      </c>
      <c r="X44" s="10">
        <f>'2ndR'!X44</f>
        <v>0</v>
      </c>
      <c r="Y44" s="10">
        <f>'2ndR'!Y44</f>
        <v>0</v>
      </c>
      <c r="Z44" s="10">
        <f>'2ndR'!Z44</f>
        <v>0</v>
      </c>
      <c r="AA44" s="28">
        <f>IF(B44&lt;&gt;"",'2ndR'!AA44+AB44,0)</f>
        <v>0</v>
      </c>
      <c r="AB44" s="28">
        <f t="shared" si="7"/>
        <v>0</v>
      </c>
      <c r="AC44" s="67">
        <f t="shared" si="8"/>
        <v>-3</v>
      </c>
      <c r="AD44" s="67">
        <f t="shared" si="9"/>
        <v>-3</v>
      </c>
    </row>
    <row r="45" spans="1:30" x14ac:dyDescent="0.35">
      <c r="A45" s="19">
        <v>39</v>
      </c>
      <c r="B45" s="4">
        <f>'2ndR'!B45</f>
        <v>0</v>
      </c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10">
        <f t="shared" si="6"/>
        <v>0</v>
      </c>
      <c r="V45" s="48">
        <f t="shared" si="5"/>
        <v>-1.5</v>
      </c>
      <c r="W45" s="10">
        <f>'2ndR'!W45</f>
        <v>0</v>
      </c>
      <c r="X45" s="10">
        <f>'2ndR'!X45</f>
        <v>0</v>
      </c>
      <c r="Y45" s="10">
        <f>'2ndR'!Y45</f>
        <v>0</v>
      </c>
      <c r="Z45" s="10">
        <f>'2ndR'!Z45</f>
        <v>0</v>
      </c>
      <c r="AA45" s="28">
        <f>IF(B45&lt;&gt;"",'2ndR'!AA45+AB45,0)</f>
        <v>0</v>
      </c>
      <c r="AB45" s="28">
        <f t="shared" si="7"/>
        <v>0</v>
      </c>
      <c r="AC45" s="67">
        <f t="shared" si="8"/>
        <v>-3</v>
      </c>
      <c r="AD45" s="67">
        <f t="shared" si="9"/>
        <v>-3</v>
      </c>
    </row>
    <row r="46" spans="1:30" x14ac:dyDescent="0.35">
      <c r="A46" s="19">
        <v>40</v>
      </c>
      <c r="B46" s="4">
        <f>'2ndR'!B46</f>
        <v>0</v>
      </c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10">
        <f t="shared" si="6"/>
        <v>0</v>
      </c>
      <c r="V46" s="48">
        <f t="shared" si="5"/>
        <v>-1.5</v>
      </c>
      <c r="W46" s="10">
        <f>'2ndR'!W46</f>
        <v>0</v>
      </c>
      <c r="X46" s="10">
        <f>'2ndR'!X46</f>
        <v>0</v>
      </c>
      <c r="Y46" s="10">
        <f>'2ndR'!Y46</f>
        <v>0</v>
      </c>
      <c r="Z46" s="10">
        <f>'2ndR'!Z46</f>
        <v>0</v>
      </c>
      <c r="AA46" s="28">
        <f>IF(B46&lt;&gt;"",'2ndR'!AA46+AB46,0)</f>
        <v>0</v>
      </c>
      <c r="AB46" s="28">
        <f t="shared" si="7"/>
        <v>0</v>
      </c>
      <c r="AC46" s="67">
        <f t="shared" si="8"/>
        <v>-3</v>
      </c>
      <c r="AD46" s="67">
        <f t="shared" si="9"/>
        <v>-3</v>
      </c>
    </row>
    <row r="47" spans="1:30" hidden="1" x14ac:dyDescent="0.35">
      <c r="A47" s="19">
        <v>41</v>
      </c>
      <c r="B47" s="5">
        <f>'2ndR'!B47</f>
        <v>0</v>
      </c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10">
        <f t="shared" si="6"/>
        <v>0</v>
      </c>
      <c r="V47" s="48">
        <f t="shared" si="5"/>
        <v>-1.5</v>
      </c>
      <c r="W47" s="15">
        <f>'2ndR'!W47</f>
        <v>0</v>
      </c>
      <c r="X47" s="15">
        <f>'2ndR'!X47</f>
        <v>0</v>
      </c>
      <c r="Y47" s="15">
        <f>'2ndR'!Y47</f>
        <v>0</v>
      </c>
      <c r="Z47" s="15">
        <f>'2ndR'!Z47</f>
        <v>0</v>
      </c>
      <c r="AA47" s="28">
        <f>IF(B47&lt;&gt;"",'2ndR'!AA47+AB47,0)</f>
        <v>0</v>
      </c>
      <c r="AB47" s="28">
        <f t="shared" si="7"/>
        <v>0</v>
      </c>
      <c r="AC47" s="67">
        <f t="shared" si="8"/>
        <v>-3</v>
      </c>
      <c r="AD47" s="67">
        <f t="shared" si="9"/>
        <v>-3</v>
      </c>
    </row>
    <row r="48" spans="1:30" hidden="1" x14ac:dyDescent="0.35">
      <c r="A48" s="19">
        <v>42</v>
      </c>
      <c r="B48" s="5">
        <f>'2ndR'!B48</f>
        <v>0</v>
      </c>
      <c r="C48" s="75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10">
        <f t="shared" si="6"/>
        <v>0</v>
      </c>
      <c r="V48" s="48">
        <f t="shared" si="5"/>
        <v>-1.5</v>
      </c>
      <c r="W48" s="15">
        <f>'2ndR'!W48</f>
        <v>0</v>
      </c>
      <c r="X48" s="15">
        <f>'2ndR'!X48</f>
        <v>0</v>
      </c>
      <c r="Y48" s="15">
        <f>'2ndR'!Y48</f>
        <v>0</v>
      </c>
      <c r="Z48" s="15">
        <f>'2ndR'!Z48</f>
        <v>0</v>
      </c>
      <c r="AA48" s="28">
        <f>IF(B48&lt;&gt;"",'2ndR'!AA48+AB48,0)</f>
        <v>0</v>
      </c>
      <c r="AB48" s="28">
        <f t="shared" si="7"/>
        <v>0</v>
      </c>
      <c r="AC48" s="67">
        <f t="shared" si="8"/>
        <v>-3</v>
      </c>
      <c r="AD48" s="67">
        <f t="shared" si="9"/>
        <v>-3</v>
      </c>
    </row>
    <row r="49" spans="1:30" hidden="1" x14ac:dyDescent="0.35">
      <c r="A49" s="19">
        <v>43</v>
      </c>
      <c r="B49" s="5">
        <f>'2ndR'!B49</f>
        <v>0</v>
      </c>
      <c r="C49" s="75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10">
        <f t="shared" si="6"/>
        <v>0</v>
      </c>
      <c r="V49" s="48">
        <f t="shared" si="5"/>
        <v>-1.5</v>
      </c>
      <c r="W49" s="15">
        <f>'2ndR'!W49</f>
        <v>0</v>
      </c>
      <c r="X49" s="15">
        <f>'2ndR'!X49</f>
        <v>0</v>
      </c>
      <c r="Y49" s="15">
        <f>'2ndR'!Y49</f>
        <v>0</v>
      </c>
      <c r="Z49" s="15">
        <f>'2ndR'!Z49</f>
        <v>0</v>
      </c>
      <c r="AA49" s="28">
        <f>IF(B49&lt;&gt;"",'2ndR'!AA49+AB49,0)</f>
        <v>0</v>
      </c>
      <c r="AB49" s="28">
        <f t="shared" si="7"/>
        <v>0</v>
      </c>
      <c r="AC49" s="67">
        <f t="shared" si="8"/>
        <v>-3</v>
      </c>
      <c r="AD49" s="67">
        <f t="shared" si="9"/>
        <v>-3</v>
      </c>
    </row>
    <row r="50" spans="1:30" hidden="1" x14ac:dyDescent="0.35">
      <c r="A50" s="19">
        <v>44</v>
      </c>
      <c r="B50" s="5">
        <f>'2ndR'!B50</f>
        <v>0</v>
      </c>
      <c r="C50" s="75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10">
        <f t="shared" si="6"/>
        <v>0</v>
      </c>
      <c r="V50" s="48">
        <f t="shared" si="5"/>
        <v>-1.5</v>
      </c>
      <c r="W50" s="15">
        <f>'2ndR'!W50</f>
        <v>0</v>
      </c>
      <c r="X50" s="15">
        <f>'2ndR'!X50</f>
        <v>0</v>
      </c>
      <c r="Y50" s="15">
        <f>'2ndR'!Y50</f>
        <v>0</v>
      </c>
      <c r="Z50" s="15">
        <f>'2ndR'!Z50</f>
        <v>0</v>
      </c>
      <c r="AA50" s="28">
        <f>IF(B50&lt;&gt;"",'2ndR'!AA50+AB50,0)</f>
        <v>0</v>
      </c>
      <c r="AB50" s="28">
        <f t="shared" si="7"/>
        <v>0</v>
      </c>
      <c r="AC50" s="67">
        <f t="shared" si="8"/>
        <v>-3</v>
      </c>
      <c r="AD50" s="67">
        <f t="shared" si="9"/>
        <v>-3</v>
      </c>
    </row>
    <row r="51" spans="1:30" hidden="1" x14ac:dyDescent="0.35">
      <c r="A51" s="19">
        <v>45</v>
      </c>
      <c r="B51" s="5">
        <f>'2ndR'!B51</f>
        <v>0</v>
      </c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10">
        <f t="shared" si="6"/>
        <v>0</v>
      </c>
      <c r="V51" s="48">
        <f t="shared" si="5"/>
        <v>-1.5</v>
      </c>
      <c r="W51" s="15">
        <f>'2ndR'!W51</f>
        <v>0</v>
      </c>
      <c r="X51" s="15">
        <f>'2ndR'!X51</f>
        <v>0</v>
      </c>
      <c r="Y51" s="15">
        <f>'2ndR'!Y51</f>
        <v>0</v>
      </c>
      <c r="Z51" s="15">
        <f>'2ndR'!Z51</f>
        <v>0</v>
      </c>
      <c r="AA51" s="28">
        <f>IF(B51&lt;&gt;"",'2ndR'!AA51+AB51,0)</f>
        <v>0</v>
      </c>
      <c r="AB51" s="28">
        <f t="shared" si="7"/>
        <v>0</v>
      </c>
      <c r="AC51" s="67">
        <f t="shared" si="8"/>
        <v>-3</v>
      </c>
      <c r="AD51" s="67">
        <f t="shared" si="9"/>
        <v>-3</v>
      </c>
    </row>
    <row r="52" spans="1:30" hidden="1" x14ac:dyDescent="0.35">
      <c r="A52" s="19">
        <v>46</v>
      </c>
      <c r="B52" s="5">
        <f>'2ndR'!B52</f>
        <v>0</v>
      </c>
      <c r="C52" s="75"/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10">
        <f t="shared" si="6"/>
        <v>0</v>
      </c>
      <c r="V52" s="48">
        <f t="shared" si="5"/>
        <v>-1.5</v>
      </c>
      <c r="W52" s="15">
        <f>'2ndR'!W52</f>
        <v>0</v>
      </c>
      <c r="X52" s="15">
        <f>'2ndR'!X52</f>
        <v>0</v>
      </c>
      <c r="Y52" s="15">
        <f>'2ndR'!Y52</f>
        <v>0</v>
      </c>
      <c r="Z52" s="15">
        <f>'2ndR'!Z52</f>
        <v>0</v>
      </c>
      <c r="AA52" s="28">
        <f>IF(B52&lt;&gt;"",'2ndR'!AA52+AB52,0)</f>
        <v>0</v>
      </c>
      <c r="AB52" s="28">
        <f t="shared" si="7"/>
        <v>0</v>
      </c>
      <c r="AC52" s="67">
        <f t="shared" si="8"/>
        <v>-3</v>
      </c>
      <c r="AD52" s="67">
        <f t="shared" si="9"/>
        <v>-3</v>
      </c>
    </row>
    <row r="53" spans="1:30" hidden="1" x14ac:dyDescent="0.35">
      <c r="A53" s="19">
        <v>47</v>
      </c>
      <c r="B53" s="5">
        <f>'2ndR'!B53</f>
        <v>0</v>
      </c>
      <c r="C53" s="75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10">
        <f t="shared" si="6"/>
        <v>0</v>
      </c>
      <c r="V53" s="48">
        <f t="shared" si="5"/>
        <v>-1.5</v>
      </c>
      <c r="W53" s="15">
        <f>'2ndR'!W53</f>
        <v>0</v>
      </c>
      <c r="X53" s="15">
        <f>'2ndR'!X53</f>
        <v>0</v>
      </c>
      <c r="Y53" s="15">
        <f>'2ndR'!Y53</f>
        <v>0</v>
      </c>
      <c r="Z53" s="15">
        <f>'2ndR'!Z53</f>
        <v>0</v>
      </c>
      <c r="AA53" s="28">
        <f>IF(B53&lt;&gt;"",'2ndR'!AA53+AB53,0)</f>
        <v>0</v>
      </c>
      <c r="AB53" s="28">
        <f t="shared" si="7"/>
        <v>0</v>
      </c>
      <c r="AC53" s="67">
        <f t="shared" si="8"/>
        <v>-3</v>
      </c>
      <c r="AD53" s="67">
        <f t="shared" si="9"/>
        <v>-3</v>
      </c>
    </row>
    <row r="54" spans="1:30" hidden="1" x14ac:dyDescent="0.35">
      <c r="A54" s="19">
        <v>48</v>
      </c>
      <c r="B54" s="5">
        <f>'2ndR'!B54</f>
        <v>0</v>
      </c>
      <c r="C54" s="75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10">
        <f t="shared" si="6"/>
        <v>0</v>
      </c>
      <c r="V54" s="48">
        <f t="shared" si="5"/>
        <v>-1.5</v>
      </c>
      <c r="W54" s="15">
        <f>'2ndR'!W54</f>
        <v>0</v>
      </c>
      <c r="X54" s="15">
        <f>'2ndR'!X54</f>
        <v>0</v>
      </c>
      <c r="Y54" s="15">
        <f>'2ndR'!Y54</f>
        <v>0</v>
      </c>
      <c r="Z54" s="15">
        <f>'2ndR'!Z54</f>
        <v>0</v>
      </c>
      <c r="AA54" s="28">
        <f>IF(B54&lt;&gt;"",'2ndR'!AA54+AB54,0)</f>
        <v>0</v>
      </c>
      <c r="AB54" s="28">
        <f t="shared" si="7"/>
        <v>0</v>
      </c>
      <c r="AC54" s="67">
        <f t="shared" si="8"/>
        <v>-3</v>
      </c>
      <c r="AD54" s="67">
        <f t="shared" si="9"/>
        <v>-3</v>
      </c>
    </row>
    <row r="55" spans="1:30" hidden="1" x14ac:dyDescent="0.35">
      <c r="A55" s="19">
        <v>49</v>
      </c>
      <c r="B55" s="5">
        <f>'2ndR'!B55</f>
        <v>0</v>
      </c>
      <c r="C55" s="75"/>
      <c r="D55" s="75"/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10">
        <f t="shared" si="6"/>
        <v>0</v>
      </c>
      <c r="V55" s="48">
        <f t="shared" si="5"/>
        <v>-1.5</v>
      </c>
      <c r="W55" s="15">
        <f>'2ndR'!W55</f>
        <v>0</v>
      </c>
      <c r="X55" s="15">
        <f>'2ndR'!X55</f>
        <v>0</v>
      </c>
      <c r="Y55" s="15">
        <f>'2ndR'!Y55</f>
        <v>0</v>
      </c>
      <c r="Z55" s="15">
        <f>'2ndR'!Z55</f>
        <v>0</v>
      </c>
      <c r="AA55" s="28">
        <f>IF(B55&lt;&gt;"",'2ndR'!AA55+AB55,0)</f>
        <v>0</v>
      </c>
      <c r="AB55" s="28">
        <f t="shared" si="7"/>
        <v>0</v>
      </c>
      <c r="AC55" s="67">
        <f t="shared" si="8"/>
        <v>-3</v>
      </c>
      <c r="AD55" s="67">
        <f t="shared" si="9"/>
        <v>-3</v>
      </c>
    </row>
    <row r="56" spans="1:30" hidden="1" x14ac:dyDescent="0.35">
      <c r="A56" s="19">
        <v>50</v>
      </c>
      <c r="B56" s="5">
        <f>'2ndR'!B56</f>
        <v>0</v>
      </c>
      <c r="C56" s="75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10">
        <f t="shared" si="6"/>
        <v>0</v>
      </c>
      <c r="V56" s="48">
        <f t="shared" si="5"/>
        <v>-1.5</v>
      </c>
      <c r="W56" s="15">
        <f>'2ndR'!W56</f>
        <v>0</v>
      </c>
      <c r="X56" s="15">
        <f>'2ndR'!X56</f>
        <v>0</v>
      </c>
      <c r="Y56" s="15">
        <f>'2ndR'!Y56</f>
        <v>0</v>
      </c>
      <c r="Z56" s="15">
        <f>'2ndR'!Z56</f>
        <v>0</v>
      </c>
      <c r="AA56" s="28">
        <f>IF(B56&lt;&gt;"",'2ndR'!AA56+AB56,0)</f>
        <v>0</v>
      </c>
      <c r="AB56" s="28">
        <f t="shared" si="7"/>
        <v>0</v>
      </c>
      <c r="AC56" s="67">
        <f t="shared" si="8"/>
        <v>-3</v>
      </c>
      <c r="AD56" s="67">
        <f t="shared" si="9"/>
        <v>-3</v>
      </c>
    </row>
    <row r="57" spans="1:30" hidden="1" x14ac:dyDescent="0.35">
      <c r="A57" s="19">
        <v>51</v>
      </c>
      <c r="B57" s="4">
        <f>'2ndR'!B57</f>
        <v>0</v>
      </c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10">
        <f t="shared" si="6"/>
        <v>0</v>
      </c>
      <c r="V57" s="48">
        <f t="shared" si="5"/>
        <v>-1.5</v>
      </c>
      <c r="W57" s="15">
        <f>'2ndR'!W57</f>
        <v>0</v>
      </c>
      <c r="X57" s="15">
        <f>'2ndR'!X57</f>
        <v>0</v>
      </c>
      <c r="Y57" s="15">
        <f>'2ndR'!Y57</f>
        <v>0</v>
      </c>
      <c r="Z57" s="15">
        <f>'2ndR'!Z57</f>
        <v>0</v>
      </c>
      <c r="AA57" s="28">
        <f>IF(B57&lt;&gt;"",'2ndR'!AA57+AB57,0)</f>
        <v>0</v>
      </c>
      <c r="AB57" s="28">
        <f t="shared" si="7"/>
        <v>0</v>
      </c>
      <c r="AC57" s="67">
        <f t="shared" si="8"/>
        <v>-3</v>
      </c>
      <c r="AD57" s="67">
        <f t="shared" si="9"/>
        <v>-3</v>
      </c>
    </row>
    <row r="58" spans="1:30" hidden="1" x14ac:dyDescent="0.35">
      <c r="A58" s="19">
        <v>52</v>
      </c>
      <c r="B58" s="4">
        <f>'2ndR'!B58</f>
        <v>0</v>
      </c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10">
        <f t="shared" si="6"/>
        <v>0</v>
      </c>
      <c r="V58" s="48">
        <f t="shared" si="5"/>
        <v>-1.5</v>
      </c>
      <c r="W58" s="15">
        <f>'2ndR'!W58</f>
        <v>0</v>
      </c>
      <c r="X58" s="15">
        <f>'2ndR'!X58</f>
        <v>0</v>
      </c>
      <c r="Y58" s="15">
        <f>'2ndR'!Y58</f>
        <v>0</v>
      </c>
      <c r="Z58" s="15">
        <f>'2ndR'!Z58</f>
        <v>0</v>
      </c>
      <c r="AA58" s="28">
        <f>IF(B58&lt;&gt;"",'2ndR'!AA58+AB58,0)</f>
        <v>0</v>
      </c>
      <c r="AB58" s="28">
        <f t="shared" si="7"/>
        <v>0</v>
      </c>
      <c r="AC58" s="67">
        <f t="shared" si="8"/>
        <v>-3</v>
      </c>
      <c r="AD58" s="67">
        <f t="shared" si="9"/>
        <v>-3</v>
      </c>
    </row>
    <row r="59" spans="1:30" hidden="1" x14ac:dyDescent="0.35">
      <c r="A59" s="19">
        <v>53</v>
      </c>
      <c r="B59" s="4">
        <f>'2ndR'!B59</f>
        <v>0</v>
      </c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10">
        <f t="shared" si="6"/>
        <v>0</v>
      </c>
      <c r="V59" s="48">
        <f t="shared" si="5"/>
        <v>-1.5</v>
      </c>
      <c r="W59" s="15">
        <f>'2ndR'!W59</f>
        <v>0</v>
      </c>
      <c r="X59" s="15">
        <f>'2ndR'!X59</f>
        <v>0</v>
      </c>
      <c r="Y59" s="15">
        <f>'2ndR'!Y59</f>
        <v>0</v>
      </c>
      <c r="Z59" s="15">
        <f>'2ndR'!Z59</f>
        <v>0</v>
      </c>
      <c r="AA59" s="28">
        <f>IF(B59&lt;&gt;"",'2ndR'!AA59+AB59,0)</f>
        <v>0</v>
      </c>
      <c r="AB59" s="28">
        <f t="shared" si="7"/>
        <v>0</v>
      </c>
      <c r="AC59" s="67">
        <f t="shared" si="8"/>
        <v>-3</v>
      </c>
      <c r="AD59" s="67">
        <f t="shared" si="9"/>
        <v>-3</v>
      </c>
    </row>
    <row r="60" spans="1:30" hidden="1" x14ac:dyDescent="0.35">
      <c r="A60" s="19">
        <v>54</v>
      </c>
      <c r="B60" s="4">
        <f>'2ndR'!B60</f>
        <v>0</v>
      </c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10">
        <f t="shared" si="6"/>
        <v>0</v>
      </c>
      <c r="V60" s="48">
        <f t="shared" si="5"/>
        <v>-1.5</v>
      </c>
      <c r="W60" s="15">
        <f>'2ndR'!W60</f>
        <v>0</v>
      </c>
      <c r="X60" s="15">
        <f>'2ndR'!X60</f>
        <v>0</v>
      </c>
      <c r="Y60" s="15">
        <f>'2ndR'!Y60</f>
        <v>0</v>
      </c>
      <c r="Z60" s="15">
        <f>'2ndR'!Z60</f>
        <v>0</v>
      </c>
      <c r="AA60" s="28">
        <f>IF(B60&lt;&gt;"",'2ndR'!AA60+AB60,0)</f>
        <v>0</v>
      </c>
      <c r="AB60" s="28">
        <f t="shared" si="7"/>
        <v>0</v>
      </c>
      <c r="AC60" s="67">
        <f t="shared" si="8"/>
        <v>-3</v>
      </c>
      <c r="AD60" s="67">
        <f t="shared" si="9"/>
        <v>-3</v>
      </c>
    </row>
    <row r="61" spans="1:30" hidden="1" x14ac:dyDescent="0.35">
      <c r="A61" s="19">
        <v>55</v>
      </c>
      <c r="B61" s="4">
        <f>'2ndR'!B61</f>
        <v>0</v>
      </c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10">
        <f t="shared" si="6"/>
        <v>0</v>
      </c>
      <c r="V61" s="48">
        <f t="shared" si="5"/>
        <v>-1.5</v>
      </c>
      <c r="W61" s="15">
        <f>'2ndR'!W61</f>
        <v>0</v>
      </c>
      <c r="X61" s="15">
        <f>'2ndR'!X61</f>
        <v>0</v>
      </c>
      <c r="Y61" s="15">
        <f>'2ndR'!Y61</f>
        <v>0</v>
      </c>
      <c r="Z61" s="15">
        <f>'2ndR'!Z61</f>
        <v>0</v>
      </c>
      <c r="AA61" s="28">
        <f>IF(B61&lt;&gt;"",'2ndR'!AA61+AB61,0)</f>
        <v>0</v>
      </c>
      <c r="AB61" s="28">
        <f t="shared" si="7"/>
        <v>0</v>
      </c>
      <c r="AC61" s="67">
        <f t="shared" si="8"/>
        <v>-3</v>
      </c>
      <c r="AD61" s="67">
        <f t="shared" si="9"/>
        <v>-3</v>
      </c>
    </row>
    <row r="62" spans="1:30" hidden="1" x14ac:dyDescent="0.35">
      <c r="A62" s="19">
        <v>56</v>
      </c>
      <c r="B62" s="4">
        <f>'2ndR'!B62</f>
        <v>0</v>
      </c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10">
        <f t="shared" si="6"/>
        <v>0</v>
      </c>
      <c r="V62" s="48">
        <f t="shared" si="5"/>
        <v>-1.5</v>
      </c>
      <c r="W62" s="15">
        <f>'2ndR'!W62</f>
        <v>0</v>
      </c>
      <c r="X62" s="15">
        <f>'2ndR'!X62</f>
        <v>0</v>
      </c>
      <c r="Y62" s="15">
        <f>'2ndR'!Y62</f>
        <v>0</v>
      </c>
      <c r="Z62" s="15">
        <f>'2ndR'!Z62</f>
        <v>0</v>
      </c>
      <c r="AA62" s="28">
        <f>IF(B62&lt;&gt;"",'2ndR'!AA62+AB62,0)</f>
        <v>0</v>
      </c>
      <c r="AB62" s="28">
        <f t="shared" si="7"/>
        <v>0</v>
      </c>
      <c r="AC62" s="67">
        <f t="shared" si="8"/>
        <v>-3</v>
      </c>
      <c r="AD62" s="67">
        <f t="shared" si="9"/>
        <v>-3</v>
      </c>
    </row>
    <row r="63" spans="1:30" hidden="1" x14ac:dyDescent="0.35">
      <c r="A63" s="19">
        <v>57</v>
      </c>
      <c r="B63" s="4">
        <f>'2ndR'!B63</f>
        <v>0</v>
      </c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10">
        <f t="shared" si="6"/>
        <v>0</v>
      </c>
      <c r="V63" s="48">
        <f t="shared" si="5"/>
        <v>-1.5</v>
      </c>
      <c r="W63" s="15">
        <f>'2ndR'!W63</f>
        <v>0</v>
      </c>
      <c r="X63" s="15">
        <f>'2ndR'!X63</f>
        <v>0</v>
      </c>
      <c r="Y63" s="15">
        <f>'2ndR'!Y63</f>
        <v>0</v>
      </c>
      <c r="Z63" s="15">
        <f>'2ndR'!Z63</f>
        <v>0</v>
      </c>
      <c r="AA63" s="28">
        <f>IF(B63&lt;&gt;"",'2ndR'!AA63+AB63,0)</f>
        <v>0</v>
      </c>
      <c r="AB63" s="28">
        <f t="shared" si="7"/>
        <v>0</v>
      </c>
      <c r="AC63" s="67">
        <f t="shared" si="8"/>
        <v>-3</v>
      </c>
      <c r="AD63" s="67">
        <f t="shared" si="9"/>
        <v>-3</v>
      </c>
    </row>
    <row r="64" spans="1:30" hidden="1" x14ac:dyDescent="0.35">
      <c r="A64" s="19">
        <v>58</v>
      </c>
      <c r="B64" s="4">
        <f>'2ndR'!B64</f>
        <v>0</v>
      </c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10">
        <f t="shared" si="6"/>
        <v>0</v>
      </c>
      <c r="V64" s="48">
        <f t="shared" si="5"/>
        <v>-1.5</v>
      </c>
      <c r="W64" s="15">
        <f>'2ndR'!W64</f>
        <v>0</v>
      </c>
      <c r="X64" s="15">
        <f>'2ndR'!X64</f>
        <v>0</v>
      </c>
      <c r="Y64" s="15">
        <f>'2ndR'!Y64</f>
        <v>0</v>
      </c>
      <c r="Z64" s="15">
        <f>'2ndR'!Z64</f>
        <v>0</v>
      </c>
      <c r="AA64" s="28">
        <f>IF(B64&lt;&gt;"",'2ndR'!AA64+AB64,0)</f>
        <v>0</v>
      </c>
      <c r="AB64" s="28">
        <f t="shared" si="7"/>
        <v>0</v>
      </c>
      <c r="AC64" s="67">
        <f t="shared" si="8"/>
        <v>-3</v>
      </c>
      <c r="AD64" s="67">
        <f t="shared" si="9"/>
        <v>-3</v>
      </c>
    </row>
    <row r="65" spans="1:30" hidden="1" x14ac:dyDescent="0.35">
      <c r="A65" s="19">
        <v>59</v>
      </c>
      <c r="B65" s="4">
        <f>'2ndR'!B65</f>
        <v>0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10">
        <f t="shared" si="6"/>
        <v>0</v>
      </c>
      <c r="V65" s="48">
        <f t="shared" si="5"/>
        <v>-1.5</v>
      </c>
      <c r="W65" s="15">
        <f>'2ndR'!W65</f>
        <v>0</v>
      </c>
      <c r="X65" s="15">
        <f>'2ndR'!X65</f>
        <v>0</v>
      </c>
      <c r="Y65" s="15">
        <f>'2ndR'!Y65</f>
        <v>0</v>
      </c>
      <c r="Z65" s="15">
        <f>'2ndR'!Z65</f>
        <v>0</v>
      </c>
      <c r="AA65" s="28">
        <f>IF(B65&lt;&gt;"",'2ndR'!AA65+AB65,0)</f>
        <v>0</v>
      </c>
      <c r="AB65" s="28">
        <f t="shared" si="7"/>
        <v>0</v>
      </c>
      <c r="AC65" s="67">
        <f t="shared" si="8"/>
        <v>-3</v>
      </c>
      <c r="AD65" s="67">
        <f t="shared" si="9"/>
        <v>-3</v>
      </c>
    </row>
    <row r="66" spans="1:30" hidden="1" x14ac:dyDescent="0.35">
      <c r="A66" s="19">
        <v>60</v>
      </c>
      <c r="B66" s="4">
        <f>'2ndR'!B66</f>
        <v>0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10">
        <f t="shared" si="6"/>
        <v>0</v>
      </c>
      <c r="V66" s="48">
        <f t="shared" si="5"/>
        <v>-1.5</v>
      </c>
      <c r="W66" s="15">
        <f>'2ndR'!W66</f>
        <v>0</v>
      </c>
      <c r="X66" s="15">
        <f>'2ndR'!X66</f>
        <v>0</v>
      </c>
      <c r="Y66" s="15">
        <f>'2ndR'!Y66</f>
        <v>0</v>
      </c>
      <c r="Z66" s="15">
        <f>'2ndR'!Z66</f>
        <v>0</v>
      </c>
      <c r="AA66" s="28">
        <f>IF(B66&lt;&gt;"",'2ndR'!AA66+AB66,0)</f>
        <v>0</v>
      </c>
      <c r="AB66" s="28">
        <f t="shared" si="7"/>
        <v>0</v>
      </c>
      <c r="AC66" s="67">
        <f t="shared" si="8"/>
        <v>-3</v>
      </c>
      <c r="AD66" s="67">
        <f t="shared" si="9"/>
        <v>-3</v>
      </c>
    </row>
    <row r="67" spans="1:30" hidden="1" x14ac:dyDescent="0.35">
      <c r="A67" s="19">
        <v>61</v>
      </c>
      <c r="B67" s="4">
        <f>'2ndR'!B67</f>
        <v>0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10">
        <f t="shared" si="6"/>
        <v>0</v>
      </c>
      <c r="V67" s="48">
        <f t="shared" si="5"/>
        <v>-1.5</v>
      </c>
      <c r="W67" s="15">
        <f>'2ndR'!W67</f>
        <v>0</v>
      </c>
      <c r="X67" s="15">
        <f>'2ndR'!X67</f>
        <v>0</v>
      </c>
      <c r="Y67" s="15">
        <f>'2ndR'!Y67</f>
        <v>0</v>
      </c>
      <c r="Z67" s="15">
        <f>'2ndR'!Z67</f>
        <v>0</v>
      </c>
      <c r="AA67" s="28">
        <f>IF(B67&lt;&gt;"",'2ndR'!AA67+AB67,0)</f>
        <v>0</v>
      </c>
      <c r="AB67" s="28">
        <f t="shared" si="7"/>
        <v>0</v>
      </c>
      <c r="AC67" s="67">
        <f t="shared" si="8"/>
        <v>-3</v>
      </c>
      <c r="AD67" s="67">
        <f t="shared" si="9"/>
        <v>-3</v>
      </c>
    </row>
    <row r="68" spans="1:30" hidden="1" x14ac:dyDescent="0.35">
      <c r="A68" s="19">
        <v>62</v>
      </c>
      <c r="B68" s="4">
        <f>'2ndR'!B68</f>
        <v>0</v>
      </c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10">
        <f t="shared" si="6"/>
        <v>0</v>
      </c>
      <c r="V68" s="48">
        <f t="shared" si="5"/>
        <v>-1.5</v>
      </c>
      <c r="W68" s="15">
        <f>'2ndR'!W68</f>
        <v>0</v>
      </c>
      <c r="X68" s="15">
        <f>'2ndR'!X68</f>
        <v>0</v>
      </c>
      <c r="Y68" s="15">
        <f>'2ndR'!Y68</f>
        <v>0</v>
      </c>
      <c r="Z68" s="15">
        <f>'2ndR'!Z68</f>
        <v>0</v>
      </c>
      <c r="AA68" s="28">
        <f>IF(B68&lt;&gt;"",'2ndR'!AA68+AB68,0)</f>
        <v>0</v>
      </c>
      <c r="AB68" s="28">
        <f t="shared" si="7"/>
        <v>0</v>
      </c>
      <c r="AC68" s="67">
        <f t="shared" si="8"/>
        <v>-3</v>
      </c>
      <c r="AD68" s="67">
        <f t="shared" si="9"/>
        <v>-3</v>
      </c>
    </row>
    <row r="69" spans="1:30" hidden="1" x14ac:dyDescent="0.35">
      <c r="A69" s="19">
        <v>63</v>
      </c>
      <c r="B69" s="5" t="str">
        <f>IF('2ndR'!B69&lt;&gt;0,'2ndR'!B69,"")</f>
        <v/>
      </c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10">
        <f t="shared" si="6"/>
        <v>0</v>
      </c>
      <c r="V69" s="48">
        <f t="shared" si="5"/>
        <v>-1.5</v>
      </c>
      <c r="W69" s="15">
        <f>'2ndR'!W69</f>
        <v>0</v>
      </c>
      <c r="X69" s="15">
        <f>'2ndR'!X69</f>
        <v>0</v>
      </c>
      <c r="Y69" s="15">
        <f>'2ndR'!Y69</f>
        <v>0</v>
      </c>
      <c r="Z69" s="15">
        <f>'2ndR'!Z69</f>
        <v>0</v>
      </c>
      <c r="AA69" s="28">
        <f>IF(B69&lt;&gt;"",'2ndR'!AA69+AB69,0)</f>
        <v>0</v>
      </c>
      <c r="AB69" s="28">
        <f t="shared" si="7"/>
        <v>0</v>
      </c>
      <c r="AC69" s="67">
        <f t="shared" si="8"/>
        <v>-3</v>
      </c>
      <c r="AD69" s="67">
        <f t="shared" si="9"/>
        <v>-3</v>
      </c>
    </row>
    <row r="70" spans="1:30" hidden="1" x14ac:dyDescent="0.35">
      <c r="A70" s="19">
        <v>64</v>
      </c>
      <c r="B70" s="5" t="str">
        <f>IF('2ndR'!B70&lt;&gt;0,'2ndR'!B70,"")</f>
        <v/>
      </c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10">
        <f t="shared" si="6"/>
        <v>0</v>
      </c>
      <c r="V70" s="48">
        <f t="shared" si="5"/>
        <v>-1.5</v>
      </c>
      <c r="W70" s="15">
        <f>'2ndR'!W70</f>
        <v>0</v>
      </c>
      <c r="X70" s="15">
        <f>'2ndR'!X70</f>
        <v>0</v>
      </c>
      <c r="Y70" s="15">
        <f>'2ndR'!Y70</f>
        <v>0</v>
      </c>
      <c r="Z70" s="15">
        <f>'2ndR'!Z70</f>
        <v>0</v>
      </c>
      <c r="AA70" s="28">
        <f>IF(B70&lt;&gt;"",'2ndR'!AA70+AB70,0)</f>
        <v>0</v>
      </c>
      <c r="AB70" s="28">
        <f t="shared" si="7"/>
        <v>0</v>
      </c>
      <c r="AC70" s="67">
        <f t="shared" si="8"/>
        <v>-3</v>
      </c>
      <c r="AD70" s="67">
        <f t="shared" si="9"/>
        <v>-3</v>
      </c>
    </row>
    <row r="71" spans="1:30" hidden="1" x14ac:dyDescent="0.35">
      <c r="A71" s="19">
        <v>65</v>
      </c>
      <c r="B71" s="5" t="str">
        <f>IF('2ndR'!B71&lt;&gt;0,'2ndR'!B71,"")</f>
        <v/>
      </c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10">
        <f t="shared" ref="U71:U91" si="10">SUM(C71:T71)</f>
        <v>0</v>
      </c>
      <c r="V71" s="48">
        <f t="shared" si="5"/>
        <v>-1.5</v>
      </c>
      <c r="W71" s="15">
        <f>'2ndR'!W71</f>
        <v>0</v>
      </c>
      <c r="X71" s="15">
        <f>'2ndR'!X71</f>
        <v>0</v>
      </c>
      <c r="Y71" s="15">
        <f>'2ndR'!Y71</f>
        <v>0</v>
      </c>
      <c r="Z71" s="15">
        <f>'2ndR'!Z71</f>
        <v>0</v>
      </c>
      <c r="AA71" s="28">
        <f>IF(B71&lt;&gt;"",'2ndR'!AA71+AB71,0)</f>
        <v>0</v>
      </c>
      <c r="AB71" s="28">
        <f t="shared" ref="AB71:AB76" si="11">IF(U71&gt;0,1,0)</f>
        <v>0</v>
      </c>
      <c r="AC71" s="67">
        <f t="shared" ref="AC71:AC102" si="12">ROUND(IF(W71="m",(X71*$AC$4/113+$AD$4-$AE$4),(X71*$AC$2/113+$AD$2-$AE$2)),0)</f>
        <v>-3</v>
      </c>
      <c r="AD71" s="67">
        <f t="shared" ref="AD71:AD102" si="13">ROUND(IF(Y71="m",(Z71*$AC$4/113+$AD$4-$AE$4),(Z71*$AC$2/113+$AD$2-$AE$2)),0)</f>
        <v>-3</v>
      </c>
    </row>
    <row r="72" spans="1:30" hidden="1" x14ac:dyDescent="0.35">
      <c r="A72" s="19">
        <v>66</v>
      </c>
      <c r="B72" s="5" t="str">
        <f>IF('2ndR'!B72&lt;&gt;0,'2ndR'!B72,"")</f>
        <v/>
      </c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10">
        <f t="shared" si="10"/>
        <v>0</v>
      </c>
      <c r="V72" s="48">
        <f t="shared" si="5"/>
        <v>-1.5</v>
      </c>
      <c r="W72" s="15">
        <f>'2ndR'!W72</f>
        <v>0</v>
      </c>
      <c r="X72" s="15">
        <f>'2ndR'!X72</f>
        <v>0</v>
      </c>
      <c r="Y72" s="15">
        <f>'2ndR'!Y72</f>
        <v>0</v>
      </c>
      <c r="Z72" s="15">
        <f>'2ndR'!Z72</f>
        <v>0</v>
      </c>
      <c r="AA72" s="28">
        <f>IF(B72&lt;&gt;"",'2ndR'!AA72+AB72,0)</f>
        <v>0</v>
      </c>
      <c r="AB72" s="28">
        <f t="shared" si="11"/>
        <v>0</v>
      </c>
      <c r="AC72" s="67">
        <f t="shared" si="12"/>
        <v>-3</v>
      </c>
      <c r="AD72" s="67">
        <f t="shared" si="13"/>
        <v>-3</v>
      </c>
    </row>
    <row r="73" spans="1:30" hidden="1" x14ac:dyDescent="0.35">
      <c r="A73" s="19">
        <v>67</v>
      </c>
      <c r="B73" s="5" t="str">
        <f>IF('2ndR'!B73&lt;&gt;0,'2ndR'!B73,"")</f>
        <v/>
      </c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10">
        <f t="shared" si="10"/>
        <v>0</v>
      </c>
      <c r="V73" s="48">
        <f t="shared" si="5"/>
        <v>-1.5</v>
      </c>
      <c r="W73" s="15">
        <f>'2ndR'!W73</f>
        <v>0</v>
      </c>
      <c r="X73" s="15">
        <f>'2ndR'!X73</f>
        <v>0</v>
      </c>
      <c r="Y73" s="15">
        <f>'2ndR'!Y73</f>
        <v>0</v>
      </c>
      <c r="Z73" s="15">
        <f>'2ndR'!Z73</f>
        <v>0</v>
      </c>
      <c r="AA73" s="28">
        <f>IF(B73&lt;&gt;"",'2ndR'!AA73+AB73,0)</f>
        <v>0</v>
      </c>
      <c r="AB73" s="28">
        <f t="shared" si="11"/>
        <v>0</v>
      </c>
      <c r="AC73" s="67">
        <f t="shared" si="12"/>
        <v>-3</v>
      </c>
      <c r="AD73" s="67">
        <f t="shared" si="13"/>
        <v>-3</v>
      </c>
    </row>
    <row r="74" spans="1:30" hidden="1" x14ac:dyDescent="0.35">
      <c r="A74" s="19">
        <v>68</v>
      </c>
      <c r="B74" s="5" t="str">
        <f>IF('2ndR'!B74&lt;&gt;0,'2ndR'!B74,"")</f>
        <v/>
      </c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10">
        <f t="shared" si="10"/>
        <v>0</v>
      </c>
      <c r="V74" s="48">
        <f t="shared" si="5"/>
        <v>-1.5</v>
      </c>
      <c r="W74" s="15">
        <f>'2ndR'!W74</f>
        <v>0</v>
      </c>
      <c r="X74" s="15">
        <f>'2ndR'!X74</f>
        <v>0</v>
      </c>
      <c r="Y74" s="15">
        <f>'2ndR'!Y74</f>
        <v>0</v>
      </c>
      <c r="Z74" s="15">
        <f>'2ndR'!Z74</f>
        <v>0</v>
      </c>
      <c r="AA74" s="28">
        <f>IF(B74&lt;&gt;"",'2ndR'!AA74+AB74,0)</f>
        <v>0</v>
      </c>
      <c r="AB74" s="28">
        <f t="shared" si="11"/>
        <v>0</v>
      </c>
      <c r="AC74" s="67">
        <f t="shared" si="12"/>
        <v>-3</v>
      </c>
      <c r="AD74" s="67">
        <f t="shared" si="13"/>
        <v>-3</v>
      </c>
    </row>
    <row r="75" spans="1:30" hidden="1" x14ac:dyDescent="0.35">
      <c r="A75" s="19">
        <v>69</v>
      </c>
      <c r="B75" s="5" t="str">
        <f>IF('2ndR'!B75&lt;&gt;0,'2ndR'!B75,"")</f>
        <v/>
      </c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10">
        <f t="shared" si="10"/>
        <v>0</v>
      </c>
      <c r="V75" s="48">
        <f t="shared" si="5"/>
        <v>-1.5</v>
      </c>
      <c r="W75" s="15">
        <f>'2ndR'!W75</f>
        <v>0</v>
      </c>
      <c r="X75" s="15">
        <f>'2ndR'!X75</f>
        <v>0</v>
      </c>
      <c r="Y75" s="15">
        <f>'2ndR'!Y75</f>
        <v>0</v>
      </c>
      <c r="Z75" s="15">
        <f>'2ndR'!Z75</f>
        <v>0</v>
      </c>
      <c r="AA75" s="28">
        <f>IF(B75&lt;&gt;"",'2ndR'!AA75+AB75,0)</f>
        <v>0</v>
      </c>
      <c r="AB75" s="28">
        <f t="shared" si="11"/>
        <v>0</v>
      </c>
      <c r="AC75" s="67">
        <f t="shared" si="12"/>
        <v>-3</v>
      </c>
      <c r="AD75" s="67">
        <f t="shared" si="13"/>
        <v>-3</v>
      </c>
    </row>
    <row r="76" spans="1:30" hidden="1" x14ac:dyDescent="0.35">
      <c r="A76" s="19">
        <v>70</v>
      </c>
      <c r="B76" s="5" t="str">
        <f>IF('2ndR'!B76&lt;&gt;0,'2ndR'!B76,"")</f>
        <v/>
      </c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10">
        <f t="shared" si="10"/>
        <v>0</v>
      </c>
      <c r="V76" s="48">
        <f t="shared" si="5"/>
        <v>-1.5</v>
      </c>
      <c r="W76" s="15">
        <f>'2ndR'!W76</f>
        <v>0</v>
      </c>
      <c r="X76" s="15">
        <f>'2ndR'!X76</f>
        <v>0</v>
      </c>
      <c r="Y76" s="15">
        <f>'2ndR'!Y76</f>
        <v>0</v>
      </c>
      <c r="Z76" s="15">
        <f>'2ndR'!Z76</f>
        <v>0</v>
      </c>
      <c r="AA76" s="28">
        <f>IF(B76&lt;&gt;"",'2ndR'!AA76+AB76,0)</f>
        <v>0</v>
      </c>
      <c r="AB76" s="28">
        <f t="shared" si="11"/>
        <v>0</v>
      </c>
      <c r="AC76" s="67">
        <f t="shared" si="12"/>
        <v>-3</v>
      </c>
      <c r="AD76" s="67">
        <f t="shared" si="13"/>
        <v>-3</v>
      </c>
    </row>
    <row r="77" spans="1:30" hidden="1" x14ac:dyDescent="0.35">
      <c r="A77" s="19">
        <v>71</v>
      </c>
      <c r="B77" s="5" t="str">
        <f>IF('2ndR'!B77&lt;&gt;0,'2ndR'!B77,"")</f>
        <v/>
      </c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10">
        <f t="shared" si="10"/>
        <v>0</v>
      </c>
      <c r="V77" s="48">
        <f t="shared" si="5"/>
        <v>-1.5</v>
      </c>
      <c r="W77" s="15">
        <f>'2ndR'!W77</f>
        <v>0</v>
      </c>
      <c r="X77" s="15">
        <f>'2ndR'!X77</f>
        <v>0</v>
      </c>
      <c r="Y77" s="15">
        <f>'2ndR'!Y77</f>
        <v>0</v>
      </c>
      <c r="Z77" s="15">
        <f>'2ndR'!Z77</f>
        <v>0</v>
      </c>
      <c r="AA77" s="28">
        <f>IF(B77&lt;&gt;"",'2ndR'!AA77+AB77,0)</f>
        <v>0</v>
      </c>
      <c r="AB77" s="28">
        <f t="shared" ref="AB77:AB125" si="14">IF(U77&gt;0,1,0)</f>
        <v>0</v>
      </c>
      <c r="AC77" s="67">
        <f t="shared" si="12"/>
        <v>-3</v>
      </c>
      <c r="AD77" s="67">
        <f t="shared" si="13"/>
        <v>-3</v>
      </c>
    </row>
    <row r="78" spans="1:30" hidden="1" x14ac:dyDescent="0.35">
      <c r="A78" s="19">
        <v>72</v>
      </c>
      <c r="B78" s="5" t="str">
        <f>IF('2ndR'!B78&lt;&gt;0,'2ndR'!B78,"")</f>
        <v/>
      </c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10">
        <f t="shared" si="10"/>
        <v>0</v>
      </c>
      <c r="V78" s="48">
        <f t="shared" si="5"/>
        <v>-1.5</v>
      </c>
      <c r="W78" s="15">
        <f>'2ndR'!W78</f>
        <v>0</v>
      </c>
      <c r="X78" s="15">
        <f>'2ndR'!X78</f>
        <v>0</v>
      </c>
      <c r="Y78" s="15">
        <f>'2ndR'!Y78</f>
        <v>0</v>
      </c>
      <c r="Z78" s="15">
        <f>'2ndR'!Z78</f>
        <v>0</v>
      </c>
      <c r="AA78" s="28">
        <f>IF(B78&lt;&gt;"",'2ndR'!AA78+AB78,0)</f>
        <v>0</v>
      </c>
      <c r="AB78" s="28">
        <f t="shared" si="14"/>
        <v>0</v>
      </c>
      <c r="AC78" s="67">
        <f t="shared" si="12"/>
        <v>-3</v>
      </c>
      <c r="AD78" s="67">
        <f t="shared" si="13"/>
        <v>-3</v>
      </c>
    </row>
    <row r="79" spans="1:30" hidden="1" x14ac:dyDescent="0.35">
      <c r="A79" s="19">
        <v>73</v>
      </c>
      <c r="B79" s="5" t="str">
        <f>IF('2ndR'!B79&lt;&gt;0,'2ndR'!B79,"")</f>
        <v/>
      </c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10">
        <f t="shared" si="10"/>
        <v>0</v>
      </c>
      <c r="V79" s="48">
        <f t="shared" si="5"/>
        <v>-1.5</v>
      </c>
      <c r="W79" s="15">
        <f>'2ndR'!W79</f>
        <v>0</v>
      </c>
      <c r="X79" s="15">
        <f>'2ndR'!X79</f>
        <v>0</v>
      </c>
      <c r="Y79" s="15">
        <f>'2ndR'!Y79</f>
        <v>0</v>
      </c>
      <c r="Z79" s="15">
        <f>'2ndR'!Z79</f>
        <v>0</v>
      </c>
      <c r="AA79" s="28">
        <f>IF(B79&lt;&gt;"",'2ndR'!AA79+AB79,0)</f>
        <v>0</v>
      </c>
      <c r="AB79" s="28">
        <f t="shared" si="14"/>
        <v>0</v>
      </c>
      <c r="AC79" s="67">
        <f t="shared" si="12"/>
        <v>-3</v>
      </c>
      <c r="AD79" s="67">
        <f t="shared" si="13"/>
        <v>-3</v>
      </c>
    </row>
    <row r="80" spans="1:30" hidden="1" x14ac:dyDescent="0.35">
      <c r="A80" s="19">
        <v>74</v>
      </c>
      <c r="B80" s="5" t="str">
        <f>IF('2ndR'!B80&lt;&gt;0,'2ndR'!B80,"")</f>
        <v/>
      </c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10">
        <f t="shared" si="10"/>
        <v>0</v>
      </c>
      <c r="V80" s="48">
        <f t="shared" si="5"/>
        <v>-1.5</v>
      </c>
      <c r="W80" s="15">
        <f>'2ndR'!W80</f>
        <v>0</v>
      </c>
      <c r="X80" s="15">
        <f>'2ndR'!X80</f>
        <v>0</v>
      </c>
      <c r="Y80" s="15">
        <f>'2ndR'!Y80</f>
        <v>0</v>
      </c>
      <c r="Z80" s="15">
        <f>'2ndR'!Z80</f>
        <v>0</v>
      </c>
      <c r="AA80" s="28">
        <f>IF(B80&lt;&gt;"",'2ndR'!AA80+AB80,0)</f>
        <v>0</v>
      </c>
      <c r="AB80" s="28">
        <f t="shared" si="14"/>
        <v>0</v>
      </c>
      <c r="AC80" s="67">
        <f t="shared" si="12"/>
        <v>-3</v>
      </c>
      <c r="AD80" s="67">
        <f t="shared" si="13"/>
        <v>-3</v>
      </c>
    </row>
    <row r="81" spans="1:30" hidden="1" x14ac:dyDescent="0.35">
      <c r="A81" s="19">
        <v>75</v>
      </c>
      <c r="B81" s="5" t="str">
        <f>IF('2ndR'!B81&lt;&gt;0,'2ndR'!B81,"")</f>
        <v/>
      </c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10">
        <f t="shared" si="10"/>
        <v>0</v>
      </c>
      <c r="V81" s="48">
        <f t="shared" si="5"/>
        <v>-1.5</v>
      </c>
      <c r="W81" s="15">
        <f>'2ndR'!W81</f>
        <v>0</v>
      </c>
      <c r="X81" s="15">
        <f>'2ndR'!X81</f>
        <v>0</v>
      </c>
      <c r="Y81" s="15">
        <f>'2ndR'!Y81</f>
        <v>0</v>
      </c>
      <c r="Z81" s="15">
        <f>'2ndR'!Z81</f>
        <v>0</v>
      </c>
      <c r="AA81" s="28">
        <f>IF(B81&lt;&gt;"",'2ndR'!AA81+AB81,0)</f>
        <v>0</v>
      </c>
      <c r="AB81" s="28">
        <f t="shared" si="14"/>
        <v>0</v>
      </c>
      <c r="AC81" s="67">
        <f t="shared" si="12"/>
        <v>-3</v>
      </c>
      <c r="AD81" s="67">
        <f t="shared" si="13"/>
        <v>-3</v>
      </c>
    </row>
    <row r="82" spans="1:30" hidden="1" x14ac:dyDescent="0.35">
      <c r="A82" s="19">
        <v>76</v>
      </c>
      <c r="B82" s="5" t="str">
        <f>IF('2ndR'!B82&lt;&gt;0,'2ndR'!B82,"")</f>
        <v/>
      </c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10">
        <f t="shared" si="10"/>
        <v>0</v>
      </c>
      <c r="V82" s="48">
        <f t="shared" si="5"/>
        <v>-1.5</v>
      </c>
      <c r="W82" s="15">
        <f>'2ndR'!W82</f>
        <v>0</v>
      </c>
      <c r="X82" s="15">
        <f>'2ndR'!X82</f>
        <v>0</v>
      </c>
      <c r="Y82" s="15">
        <f>'2ndR'!Y82</f>
        <v>0</v>
      </c>
      <c r="Z82" s="15">
        <f>'2ndR'!Z82</f>
        <v>0</v>
      </c>
      <c r="AA82" s="28">
        <f>IF(B82&lt;&gt;"",'2ndR'!AA82+AB82,0)</f>
        <v>0</v>
      </c>
      <c r="AB82" s="28">
        <f t="shared" si="14"/>
        <v>0</v>
      </c>
      <c r="AC82" s="67">
        <f t="shared" si="12"/>
        <v>-3</v>
      </c>
      <c r="AD82" s="67">
        <f t="shared" si="13"/>
        <v>-3</v>
      </c>
    </row>
    <row r="83" spans="1:30" hidden="1" x14ac:dyDescent="0.35">
      <c r="A83" s="19">
        <v>77</v>
      </c>
      <c r="B83" s="5" t="str">
        <f>IF('2ndR'!B83&lt;&gt;0,'2ndR'!B83,"")</f>
        <v/>
      </c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10">
        <f t="shared" si="10"/>
        <v>0</v>
      </c>
      <c r="V83" s="48">
        <f t="shared" si="5"/>
        <v>-1.5</v>
      </c>
      <c r="W83" s="15">
        <f>'2ndR'!W83</f>
        <v>0</v>
      </c>
      <c r="X83" s="15">
        <f>'2ndR'!X83</f>
        <v>0</v>
      </c>
      <c r="Y83" s="15">
        <f>'2ndR'!Y83</f>
        <v>0</v>
      </c>
      <c r="Z83" s="15">
        <f>'2ndR'!Z83</f>
        <v>0</v>
      </c>
      <c r="AA83" s="28">
        <f>IF(B83&lt;&gt;"",'2ndR'!AA83+AB83,0)</f>
        <v>0</v>
      </c>
      <c r="AB83" s="28">
        <f t="shared" si="14"/>
        <v>0</v>
      </c>
      <c r="AC83" s="67">
        <f t="shared" si="12"/>
        <v>-3</v>
      </c>
      <c r="AD83" s="67">
        <f t="shared" si="13"/>
        <v>-3</v>
      </c>
    </row>
    <row r="84" spans="1:30" hidden="1" x14ac:dyDescent="0.35">
      <c r="A84" s="19">
        <v>78</v>
      </c>
      <c r="B84" s="5" t="str">
        <f>IF('2ndR'!B84&lt;&gt;0,'2ndR'!B84,"")</f>
        <v/>
      </c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10">
        <f t="shared" si="10"/>
        <v>0</v>
      </c>
      <c r="V84" s="48">
        <f t="shared" si="5"/>
        <v>-1.5</v>
      </c>
      <c r="W84" s="15">
        <f>'2ndR'!W84</f>
        <v>0</v>
      </c>
      <c r="X84" s="15">
        <f>'2ndR'!X84</f>
        <v>0</v>
      </c>
      <c r="Y84" s="15">
        <f>'2ndR'!Y84</f>
        <v>0</v>
      </c>
      <c r="Z84" s="15">
        <f>'2ndR'!Z84</f>
        <v>0</v>
      </c>
      <c r="AA84" s="28">
        <f>IF(B84&lt;&gt;"",'2ndR'!AA84+AB84,0)</f>
        <v>0</v>
      </c>
      <c r="AB84" s="28">
        <f t="shared" si="14"/>
        <v>0</v>
      </c>
      <c r="AC84" s="67">
        <f t="shared" si="12"/>
        <v>-3</v>
      </c>
      <c r="AD84" s="67">
        <f t="shared" si="13"/>
        <v>-3</v>
      </c>
    </row>
    <row r="85" spans="1:30" hidden="1" x14ac:dyDescent="0.35">
      <c r="A85" s="19">
        <v>79</v>
      </c>
      <c r="B85" s="5" t="str">
        <f>IF('2ndR'!B85&lt;&gt;0,'2ndR'!B85,"")</f>
        <v/>
      </c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10">
        <f t="shared" si="10"/>
        <v>0</v>
      </c>
      <c r="V85" s="48">
        <f t="shared" ref="V85:V146" si="15">ROUND(0.35*MIN(AC85,AD85)+0.15*MAX(AC85,AD85),1)</f>
        <v>-1.5</v>
      </c>
      <c r="W85" s="15">
        <f>'2ndR'!W85</f>
        <v>0</v>
      </c>
      <c r="X85" s="15">
        <f>'2ndR'!X85</f>
        <v>0</v>
      </c>
      <c r="Y85" s="15">
        <f>'2ndR'!Y85</f>
        <v>0</v>
      </c>
      <c r="Z85" s="15">
        <f>'2ndR'!Z85</f>
        <v>0</v>
      </c>
      <c r="AA85" s="28">
        <f>IF(B85&lt;&gt;"",'2ndR'!AA85+AB85,0)</f>
        <v>0</v>
      </c>
      <c r="AB85" s="28">
        <f t="shared" si="14"/>
        <v>0</v>
      </c>
      <c r="AC85" s="67">
        <f t="shared" si="12"/>
        <v>-3</v>
      </c>
      <c r="AD85" s="67">
        <f t="shared" si="13"/>
        <v>-3</v>
      </c>
    </row>
    <row r="86" spans="1:30" hidden="1" x14ac:dyDescent="0.35">
      <c r="A86" s="19">
        <v>80</v>
      </c>
      <c r="B86" s="5" t="str">
        <f>IF('2ndR'!B86&lt;&gt;0,'2ndR'!B86,"")</f>
        <v/>
      </c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10">
        <f t="shared" si="10"/>
        <v>0</v>
      </c>
      <c r="V86" s="48">
        <f t="shared" si="15"/>
        <v>-1.5</v>
      </c>
      <c r="W86" s="15">
        <f>'2ndR'!W86</f>
        <v>0</v>
      </c>
      <c r="X86" s="15">
        <f>'2ndR'!X86</f>
        <v>0</v>
      </c>
      <c r="Y86" s="15">
        <f>'2ndR'!Y86</f>
        <v>0</v>
      </c>
      <c r="Z86" s="15">
        <f>'2ndR'!Z86</f>
        <v>0</v>
      </c>
      <c r="AA86" s="28">
        <f>IF(B86&lt;&gt;"",'2ndR'!AA86+AB86,0)</f>
        <v>0</v>
      </c>
      <c r="AB86" s="28">
        <f t="shared" si="14"/>
        <v>0</v>
      </c>
      <c r="AC86" s="67">
        <f t="shared" si="12"/>
        <v>-3</v>
      </c>
      <c r="AD86" s="67">
        <f t="shared" si="13"/>
        <v>-3</v>
      </c>
    </row>
    <row r="87" spans="1:30" hidden="1" x14ac:dyDescent="0.35">
      <c r="A87" s="19">
        <v>81</v>
      </c>
      <c r="B87" s="5" t="str">
        <f>IF('2ndR'!B87&lt;&gt;0,'2ndR'!B87,"")</f>
        <v/>
      </c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10">
        <f t="shared" si="10"/>
        <v>0</v>
      </c>
      <c r="V87" s="48">
        <f t="shared" si="15"/>
        <v>-1.5</v>
      </c>
      <c r="W87" s="15">
        <f>'2ndR'!W87</f>
        <v>0</v>
      </c>
      <c r="X87" s="15">
        <f>'2ndR'!X87</f>
        <v>0</v>
      </c>
      <c r="Y87" s="15">
        <f>'2ndR'!Y87</f>
        <v>0</v>
      </c>
      <c r="Z87" s="15">
        <f>'2ndR'!Z87</f>
        <v>0</v>
      </c>
      <c r="AA87" s="28">
        <f>IF(B87&lt;&gt;"",'2ndR'!AA87+AB87,0)</f>
        <v>0</v>
      </c>
      <c r="AB87" s="28">
        <f t="shared" si="14"/>
        <v>0</v>
      </c>
      <c r="AC87" s="67">
        <f t="shared" si="12"/>
        <v>-3</v>
      </c>
      <c r="AD87" s="67">
        <f t="shared" si="13"/>
        <v>-3</v>
      </c>
    </row>
    <row r="88" spans="1:30" hidden="1" x14ac:dyDescent="0.35">
      <c r="A88" s="19">
        <v>82</v>
      </c>
      <c r="B88" s="5" t="str">
        <f>IF('2ndR'!B88&lt;&gt;0,'2ndR'!B88,"")</f>
        <v/>
      </c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10">
        <f t="shared" si="10"/>
        <v>0</v>
      </c>
      <c r="V88" s="48">
        <f t="shared" si="15"/>
        <v>-1.5</v>
      </c>
      <c r="W88" s="15">
        <f>'2ndR'!W88</f>
        <v>0</v>
      </c>
      <c r="X88" s="15">
        <f>'2ndR'!X88</f>
        <v>0</v>
      </c>
      <c r="Y88" s="15">
        <f>'2ndR'!Y88</f>
        <v>0</v>
      </c>
      <c r="Z88" s="15">
        <f>'2ndR'!Z88</f>
        <v>0</v>
      </c>
      <c r="AA88" s="28">
        <f>IF(B88&lt;&gt;"",'2ndR'!AA88+AB88,0)</f>
        <v>0</v>
      </c>
      <c r="AB88" s="28">
        <f t="shared" si="14"/>
        <v>0</v>
      </c>
      <c r="AC88" s="67">
        <f t="shared" si="12"/>
        <v>-3</v>
      </c>
      <c r="AD88" s="67">
        <f t="shared" si="13"/>
        <v>-3</v>
      </c>
    </row>
    <row r="89" spans="1:30" hidden="1" x14ac:dyDescent="0.35">
      <c r="A89" s="19">
        <v>83</v>
      </c>
      <c r="B89" s="5" t="str">
        <f>IF('2ndR'!B89&lt;&gt;0,'2ndR'!B89,"")</f>
        <v/>
      </c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10">
        <f t="shared" si="10"/>
        <v>0</v>
      </c>
      <c r="V89" s="48">
        <f t="shared" si="15"/>
        <v>-1.5</v>
      </c>
      <c r="W89" s="15">
        <f>'2ndR'!W89</f>
        <v>0</v>
      </c>
      <c r="X89" s="15">
        <f>'2ndR'!X89</f>
        <v>0</v>
      </c>
      <c r="Y89" s="15">
        <f>'2ndR'!Y89</f>
        <v>0</v>
      </c>
      <c r="Z89" s="15">
        <f>'2ndR'!Z89</f>
        <v>0</v>
      </c>
      <c r="AA89" s="28">
        <f>IF(B89&lt;&gt;"",'2ndR'!AA89+AB89,0)</f>
        <v>0</v>
      </c>
      <c r="AB89" s="28">
        <f t="shared" si="14"/>
        <v>0</v>
      </c>
      <c r="AC89" s="67">
        <f t="shared" si="12"/>
        <v>-3</v>
      </c>
      <c r="AD89" s="67">
        <f t="shared" si="13"/>
        <v>-3</v>
      </c>
    </row>
    <row r="90" spans="1:30" hidden="1" x14ac:dyDescent="0.35">
      <c r="A90" s="19">
        <v>84</v>
      </c>
      <c r="B90" s="5" t="str">
        <f>IF('2ndR'!B90&lt;&gt;0,'2ndR'!B90,"")</f>
        <v/>
      </c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10">
        <f t="shared" si="10"/>
        <v>0</v>
      </c>
      <c r="V90" s="48">
        <f t="shared" si="15"/>
        <v>-1.5</v>
      </c>
      <c r="W90" s="15">
        <f>'2ndR'!W90</f>
        <v>0</v>
      </c>
      <c r="X90" s="15">
        <f>'2ndR'!X90</f>
        <v>0</v>
      </c>
      <c r="Y90" s="15">
        <f>'2ndR'!Y90</f>
        <v>0</v>
      </c>
      <c r="Z90" s="15">
        <f>'2ndR'!Z90</f>
        <v>0</v>
      </c>
      <c r="AA90" s="28">
        <f>IF(B90&lt;&gt;"",'2ndR'!AA90+AB90,0)</f>
        <v>0</v>
      </c>
      <c r="AB90" s="28">
        <f t="shared" si="14"/>
        <v>0</v>
      </c>
      <c r="AC90" s="67">
        <f t="shared" si="12"/>
        <v>-3</v>
      </c>
      <c r="AD90" s="67">
        <f t="shared" si="13"/>
        <v>-3</v>
      </c>
    </row>
    <row r="91" spans="1:30" hidden="1" x14ac:dyDescent="0.35">
      <c r="A91" s="19">
        <v>85</v>
      </c>
      <c r="B91" s="5" t="str">
        <f>IF('2ndR'!B91&lt;&gt;0,'2ndR'!B91,"")</f>
        <v/>
      </c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10">
        <f t="shared" si="10"/>
        <v>0</v>
      </c>
      <c r="V91" s="48">
        <f t="shared" si="15"/>
        <v>-1.5</v>
      </c>
      <c r="W91" s="15">
        <f>'2ndR'!W91</f>
        <v>0</v>
      </c>
      <c r="X91" s="15">
        <f>'2ndR'!X91</f>
        <v>0</v>
      </c>
      <c r="Y91" s="15">
        <f>'2ndR'!Y91</f>
        <v>0</v>
      </c>
      <c r="Z91" s="15">
        <f>'2ndR'!Z91</f>
        <v>0</v>
      </c>
      <c r="AA91" s="28">
        <f>IF(B91&lt;&gt;"",'2ndR'!AA91+AB91,0)</f>
        <v>0</v>
      </c>
      <c r="AB91" s="28">
        <f t="shared" si="14"/>
        <v>0</v>
      </c>
      <c r="AC91" s="67">
        <f t="shared" si="12"/>
        <v>-3</v>
      </c>
      <c r="AD91" s="67">
        <f t="shared" si="13"/>
        <v>-3</v>
      </c>
    </row>
    <row r="92" spans="1:30" hidden="1" x14ac:dyDescent="0.35">
      <c r="A92" s="19">
        <v>86</v>
      </c>
      <c r="B92" s="5" t="str">
        <f>IF('2ndR'!B92&lt;&gt;0,'2ndR'!B92,"")</f>
        <v/>
      </c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10">
        <f t="shared" ref="U92:U126" si="16">SUM(C92:T92)</f>
        <v>0</v>
      </c>
      <c r="V92" s="48">
        <f t="shared" si="15"/>
        <v>-1.5</v>
      </c>
      <c r="W92" s="15">
        <f>'2ndR'!W92</f>
        <v>0</v>
      </c>
      <c r="X92" s="15">
        <f>'2ndR'!X92</f>
        <v>0</v>
      </c>
      <c r="Y92" s="15">
        <f>'2ndR'!Y92</f>
        <v>0</v>
      </c>
      <c r="Z92" s="15">
        <f>'2ndR'!Z92</f>
        <v>0</v>
      </c>
      <c r="AA92" s="28">
        <f>IF(B92&lt;&gt;"",'2ndR'!AA92+AB92,0)</f>
        <v>0</v>
      </c>
      <c r="AB92" s="28">
        <f t="shared" si="14"/>
        <v>0</v>
      </c>
      <c r="AC92" s="67">
        <f t="shared" si="12"/>
        <v>-3</v>
      </c>
      <c r="AD92" s="67">
        <f t="shared" si="13"/>
        <v>-3</v>
      </c>
    </row>
    <row r="93" spans="1:30" hidden="1" x14ac:dyDescent="0.35">
      <c r="A93" s="19">
        <v>87</v>
      </c>
      <c r="B93" s="5" t="str">
        <f>IF('2ndR'!B93&lt;&gt;0,'2ndR'!B93,"")</f>
        <v/>
      </c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10">
        <f t="shared" si="16"/>
        <v>0</v>
      </c>
      <c r="V93" s="48">
        <f t="shared" si="15"/>
        <v>-1.5</v>
      </c>
      <c r="W93" s="15">
        <f>'2ndR'!W93</f>
        <v>0</v>
      </c>
      <c r="X93" s="15">
        <f>'2ndR'!X93</f>
        <v>0</v>
      </c>
      <c r="Y93" s="15">
        <f>'2ndR'!Y93</f>
        <v>0</v>
      </c>
      <c r="Z93" s="15">
        <f>'2ndR'!Z93</f>
        <v>0</v>
      </c>
      <c r="AA93" s="28">
        <f>IF(B93&lt;&gt;"",'2ndR'!AA93+AB93,0)</f>
        <v>0</v>
      </c>
      <c r="AB93" s="28">
        <f t="shared" si="14"/>
        <v>0</v>
      </c>
      <c r="AC93" s="67">
        <f t="shared" si="12"/>
        <v>-3</v>
      </c>
      <c r="AD93" s="67">
        <f t="shared" si="13"/>
        <v>-3</v>
      </c>
    </row>
    <row r="94" spans="1:30" hidden="1" x14ac:dyDescent="0.35">
      <c r="A94" s="19">
        <v>88</v>
      </c>
      <c r="B94" s="5" t="str">
        <f>IF('2ndR'!B94&lt;&gt;0,'2ndR'!B94,"")</f>
        <v/>
      </c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10">
        <f t="shared" si="16"/>
        <v>0</v>
      </c>
      <c r="V94" s="48">
        <f t="shared" si="15"/>
        <v>-1.5</v>
      </c>
      <c r="W94" s="15">
        <f>'2ndR'!W94</f>
        <v>0</v>
      </c>
      <c r="X94" s="15">
        <f>'2ndR'!X94</f>
        <v>0</v>
      </c>
      <c r="Y94" s="15">
        <f>'2ndR'!Y94</f>
        <v>0</v>
      </c>
      <c r="Z94" s="15">
        <f>'2ndR'!Z94</f>
        <v>0</v>
      </c>
      <c r="AA94" s="28">
        <f>IF(B94&lt;&gt;"",'2ndR'!AA94+AB94,0)</f>
        <v>0</v>
      </c>
      <c r="AB94" s="28">
        <f t="shared" si="14"/>
        <v>0</v>
      </c>
      <c r="AC94" s="67">
        <f t="shared" si="12"/>
        <v>-3</v>
      </c>
      <c r="AD94" s="67">
        <f t="shared" si="13"/>
        <v>-3</v>
      </c>
    </row>
    <row r="95" spans="1:30" hidden="1" x14ac:dyDescent="0.35">
      <c r="A95" s="19">
        <v>89</v>
      </c>
      <c r="B95" s="5" t="str">
        <f>IF('2ndR'!B95&lt;&gt;0,'2ndR'!B95,"")</f>
        <v/>
      </c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10">
        <f t="shared" si="16"/>
        <v>0</v>
      </c>
      <c r="V95" s="48">
        <f t="shared" si="15"/>
        <v>-1.5</v>
      </c>
      <c r="W95" s="15">
        <f>'2ndR'!W95</f>
        <v>0</v>
      </c>
      <c r="X95" s="15">
        <f>'2ndR'!X95</f>
        <v>0</v>
      </c>
      <c r="Y95" s="15">
        <f>'2ndR'!Y95</f>
        <v>0</v>
      </c>
      <c r="Z95" s="15">
        <f>'2ndR'!Z95</f>
        <v>0</v>
      </c>
      <c r="AA95" s="28">
        <f>IF(B95&lt;&gt;"",'2ndR'!AA95+AB95,0)</f>
        <v>0</v>
      </c>
      <c r="AB95" s="28">
        <f t="shared" si="14"/>
        <v>0</v>
      </c>
      <c r="AC95" s="67">
        <f t="shared" si="12"/>
        <v>-3</v>
      </c>
      <c r="AD95" s="67">
        <f t="shared" si="13"/>
        <v>-3</v>
      </c>
    </row>
    <row r="96" spans="1:30" hidden="1" x14ac:dyDescent="0.35">
      <c r="A96" s="19">
        <v>90</v>
      </c>
      <c r="B96" s="5" t="str">
        <f>IF('2ndR'!B96&lt;&gt;0,'2ndR'!B96,"")</f>
        <v/>
      </c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10">
        <f t="shared" si="16"/>
        <v>0</v>
      </c>
      <c r="V96" s="48">
        <f t="shared" si="15"/>
        <v>-1.5</v>
      </c>
      <c r="W96" s="15">
        <f>'2ndR'!W96</f>
        <v>0</v>
      </c>
      <c r="X96" s="15">
        <f>'2ndR'!X96</f>
        <v>0</v>
      </c>
      <c r="Y96" s="15">
        <f>'2ndR'!Y96</f>
        <v>0</v>
      </c>
      <c r="Z96" s="15">
        <f>'2ndR'!Z96</f>
        <v>0</v>
      </c>
      <c r="AA96" s="28">
        <f>IF(B96&lt;&gt;"",'2ndR'!AA96+AB96,0)</f>
        <v>0</v>
      </c>
      <c r="AB96" s="28">
        <f t="shared" si="14"/>
        <v>0</v>
      </c>
      <c r="AC96" s="67">
        <f t="shared" si="12"/>
        <v>-3</v>
      </c>
      <c r="AD96" s="67">
        <f t="shared" si="13"/>
        <v>-3</v>
      </c>
    </row>
    <row r="97" spans="1:30" hidden="1" x14ac:dyDescent="0.35">
      <c r="A97" s="19">
        <v>91</v>
      </c>
      <c r="B97" s="5" t="str">
        <f>IF('2ndR'!B97&lt;&gt;0,'2ndR'!B97,"")</f>
        <v/>
      </c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10">
        <f t="shared" si="16"/>
        <v>0</v>
      </c>
      <c r="V97" s="48">
        <f t="shared" si="15"/>
        <v>-1.5</v>
      </c>
      <c r="W97" s="15">
        <f>'2ndR'!W97</f>
        <v>0</v>
      </c>
      <c r="X97" s="15">
        <f>'2ndR'!X97</f>
        <v>0</v>
      </c>
      <c r="Y97" s="15">
        <f>'2ndR'!Y97</f>
        <v>0</v>
      </c>
      <c r="Z97" s="15">
        <f>'2ndR'!Z97</f>
        <v>0</v>
      </c>
      <c r="AA97" s="28">
        <f>IF(B97&lt;&gt;"",'2ndR'!AA97+AB97,0)</f>
        <v>0</v>
      </c>
      <c r="AB97" s="28">
        <f t="shared" si="14"/>
        <v>0</v>
      </c>
      <c r="AC97" s="67">
        <f t="shared" si="12"/>
        <v>-3</v>
      </c>
      <c r="AD97" s="67">
        <f t="shared" si="13"/>
        <v>-3</v>
      </c>
    </row>
    <row r="98" spans="1:30" hidden="1" x14ac:dyDescent="0.35">
      <c r="A98" s="19">
        <v>92</v>
      </c>
      <c r="B98" s="5" t="str">
        <f>IF('2ndR'!B98&lt;&gt;0,'2ndR'!B98,"")</f>
        <v/>
      </c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10">
        <f t="shared" si="16"/>
        <v>0</v>
      </c>
      <c r="V98" s="48">
        <f t="shared" si="15"/>
        <v>-1.5</v>
      </c>
      <c r="W98" s="15">
        <f>'2ndR'!W98</f>
        <v>0</v>
      </c>
      <c r="X98" s="15">
        <f>'2ndR'!X98</f>
        <v>0</v>
      </c>
      <c r="Y98" s="15">
        <f>'2ndR'!Y98</f>
        <v>0</v>
      </c>
      <c r="Z98" s="15">
        <f>'2ndR'!Z98</f>
        <v>0</v>
      </c>
      <c r="AA98" s="28">
        <f>IF(B98&lt;&gt;"",'2ndR'!AA98+AB98,0)</f>
        <v>0</v>
      </c>
      <c r="AB98" s="28">
        <f t="shared" si="14"/>
        <v>0</v>
      </c>
      <c r="AC98" s="67">
        <f t="shared" si="12"/>
        <v>-3</v>
      </c>
      <c r="AD98" s="67">
        <f t="shared" si="13"/>
        <v>-3</v>
      </c>
    </row>
    <row r="99" spans="1:30" hidden="1" x14ac:dyDescent="0.35">
      <c r="A99" s="19">
        <v>93</v>
      </c>
      <c r="B99" s="5" t="str">
        <f>IF('2ndR'!B99&lt;&gt;0,'2ndR'!B99,"")</f>
        <v/>
      </c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10">
        <f t="shared" si="16"/>
        <v>0</v>
      </c>
      <c r="V99" s="48">
        <f t="shared" si="15"/>
        <v>-1.5</v>
      </c>
      <c r="W99" s="15">
        <f>'2ndR'!W99</f>
        <v>0</v>
      </c>
      <c r="X99" s="15">
        <f>'2ndR'!X99</f>
        <v>0</v>
      </c>
      <c r="Y99" s="15">
        <f>'2ndR'!Y99</f>
        <v>0</v>
      </c>
      <c r="Z99" s="15">
        <f>'2ndR'!Z99</f>
        <v>0</v>
      </c>
      <c r="AA99" s="28">
        <f>IF(B99&lt;&gt;"",'2ndR'!AA99+AB99,0)</f>
        <v>0</v>
      </c>
      <c r="AB99" s="28">
        <f t="shared" si="14"/>
        <v>0</v>
      </c>
      <c r="AC99" s="67">
        <f t="shared" si="12"/>
        <v>-3</v>
      </c>
      <c r="AD99" s="67">
        <f t="shared" si="13"/>
        <v>-3</v>
      </c>
    </row>
    <row r="100" spans="1:30" hidden="1" x14ac:dyDescent="0.35">
      <c r="A100" s="19">
        <v>94</v>
      </c>
      <c r="B100" s="5" t="str">
        <f>IF('2ndR'!B100&lt;&gt;0,'2ndR'!B100,"")</f>
        <v/>
      </c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10">
        <f t="shared" si="16"/>
        <v>0</v>
      </c>
      <c r="V100" s="48">
        <f t="shared" si="15"/>
        <v>-1.5</v>
      </c>
      <c r="W100" s="15">
        <f>'2ndR'!W100</f>
        <v>0</v>
      </c>
      <c r="X100" s="15">
        <f>'2ndR'!X100</f>
        <v>0</v>
      </c>
      <c r="Y100" s="15">
        <f>'2ndR'!Y100</f>
        <v>0</v>
      </c>
      <c r="Z100" s="15">
        <f>'2ndR'!Z100</f>
        <v>0</v>
      </c>
      <c r="AA100" s="28">
        <f>IF(B100&lt;&gt;"",'2ndR'!AA100+AB100,0)</f>
        <v>0</v>
      </c>
      <c r="AB100" s="28">
        <f t="shared" si="14"/>
        <v>0</v>
      </c>
      <c r="AC100" s="67">
        <f t="shared" si="12"/>
        <v>-3</v>
      </c>
      <c r="AD100" s="67">
        <f t="shared" si="13"/>
        <v>-3</v>
      </c>
    </row>
    <row r="101" spans="1:30" hidden="1" x14ac:dyDescent="0.35">
      <c r="A101" s="19">
        <v>95</v>
      </c>
      <c r="B101" s="5" t="str">
        <f>IF('2ndR'!B101&lt;&gt;0,'2ndR'!B101,"")</f>
        <v/>
      </c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10">
        <f t="shared" si="16"/>
        <v>0</v>
      </c>
      <c r="V101" s="48">
        <f t="shared" si="15"/>
        <v>-1.5</v>
      </c>
      <c r="W101" s="15">
        <f>'2ndR'!W101</f>
        <v>0</v>
      </c>
      <c r="X101" s="15">
        <f>'2ndR'!X101</f>
        <v>0</v>
      </c>
      <c r="Y101" s="15">
        <f>'2ndR'!Y101</f>
        <v>0</v>
      </c>
      <c r="Z101" s="15">
        <f>'2ndR'!Z101</f>
        <v>0</v>
      </c>
      <c r="AA101" s="28">
        <f>IF(B101&lt;&gt;"",'2ndR'!AA101+AB101,0)</f>
        <v>0</v>
      </c>
      <c r="AB101" s="28">
        <f t="shared" si="14"/>
        <v>0</v>
      </c>
      <c r="AC101" s="67">
        <f t="shared" si="12"/>
        <v>-3</v>
      </c>
      <c r="AD101" s="67">
        <f t="shared" si="13"/>
        <v>-3</v>
      </c>
    </row>
    <row r="102" spans="1:30" hidden="1" x14ac:dyDescent="0.35">
      <c r="A102" s="19">
        <v>96</v>
      </c>
      <c r="B102" s="5" t="str">
        <f>IF('2ndR'!B102&lt;&gt;0,'2ndR'!B102,"")</f>
        <v/>
      </c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10">
        <f t="shared" si="16"/>
        <v>0</v>
      </c>
      <c r="V102" s="48">
        <f t="shared" si="15"/>
        <v>-1.5</v>
      </c>
      <c r="W102" s="15">
        <f>'2ndR'!W102</f>
        <v>0</v>
      </c>
      <c r="X102" s="15">
        <f>'2ndR'!X102</f>
        <v>0</v>
      </c>
      <c r="Y102" s="15">
        <f>'2ndR'!Y102</f>
        <v>0</v>
      </c>
      <c r="Z102" s="15">
        <f>'2ndR'!Z102</f>
        <v>0</v>
      </c>
      <c r="AA102" s="28">
        <f>IF(B102&lt;&gt;"",'2ndR'!AA102+AB102,0)</f>
        <v>0</v>
      </c>
      <c r="AB102" s="28">
        <f t="shared" si="14"/>
        <v>0</v>
      </c>
      <c r="AC102" s="67">
        <f t="shared" si="12"/>
        <v>-3</v>
      </c>
      <c r="AD102" s="67">
        <f t="shared" si="13"/>
        <v>-3</v>
      </c>
    </row>
    <row r="103" spans="1:30" hidden="1" x14ac:dyDescent="0.35">
      <c r="A103" s="19">
        <v>97</v>
      </c>
      <c r="B103" s="5" t="str">
        <f>IF('2ndR'!B103&lt;&gt;0,'2ndR'!B103,"")</f>
        <v/>
      </c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10">
        <f t="shared" si="16"/>
        <v>0</v>
      </c>
      <c r="V103" s="48">
        <f t="shared" si="15"/>
        <v>-1.5</v>
      </c>
      <c r="W103" s="15">
        <f>'2ndR'!W103</f>
        <v>0</v>
      </c>
      <c r="X103" s="15">
        <f>'2ndR'!X103</f>
        <v>0</v>
      </c>
      <c r="Y103" s="15">
        <f>'2ndR'!Y103</f>
        <v>0</v>
      </c>
      <c r="Z103" s="15">
        <f>'2ndR'!Z103</f>
        <v>0</v>
      </c>
      <c r="AA103" s="28">
        <f>IF(B103&lt;&gt;"",'2ndR'!AA103+AB103,0)</f>
        <v>0</v>
      </c>
      <c r="AB103" s="28">
        <f t="shared" si="14"/>
        <v>0</v>
      </c>
      <c r="AC103" s="67">
        <f t="shared" ref="AC103:AC134" si="17">ROUND(IF(W103="m",(X103*$AC$4/113+$AD$4-$AE$4),(X103*$AC$2/113+$AD$2-$AE$2)),0)</f>
        <v>-3</v>
      </c>
      <c r="AD103" s="67">
        <f t="shared" ref="AD103:AD134" si="18">ROUND(IF(Y103="m",(Z103*$AC$4/113+$AD$4-$AE$4),(Z103*$AC$2/113+$AD$2-$AE$2)),0)</f>
        <v>-3</v>
      </c>
    </row>
    <row r="104" spans="1:30" hidden="1" x14ac:dyDescent="0.35">
      <c r="A104" s="19">
        <v>98</v>
      </c>
      <c r="B104" s="5" t="str">
        <f>IF('2ndR'!B104&lt;&gt;0,'2ndR'!B104,"")</f>
        <v/>
      </c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10">
        <f t="shared" si="16"/>
        <v>0</v>
      </c>
      <c r="V104" s="48">
        <f t="shared" si="15"/>
        <v>-1.5</v>
      </c>
      <c r="W104" s="15">
        <f>'2ndR'!W104</f>
        <v>0</v>
      </c>
      <c r="X104" s="15">
        <f>'2ndR'!X104</f>
        <v>0</v>
      </c>
      <c r="Y104" s="15">
        <f>'2ndR'!Y104</f>
        <v>0</v>
      </c>
      <c r="Z104" s="15">
        <f>'2ndR'!Z104</f>
        <v>0</v>
      </c>
      <c r="AA104" s="28">
        <f>IF(B104&lt;&gt;"",'2ndR'!AA104+AB104,0)</f>
        <v>0</v>
      </c>
      <c r="AB104" s="28">
        <f t="shared" si="14"/>
        <v>0</v>
      </c>
      <c r="AC104" s="67">
        <f t="shared" si="17"/>
        <v>-3</v>
      </c>
      <c r="AD104" s="67">
        <f t="shared" si="18"/>
        <v>-3</v>
      </c>
    </row>
    <row r="105" spans="1:30" hidden="1" x14ac:dyDescent="0.35">
      <c r="A105" s="19">
        <v>99</v>
      </c>
      <c r="B105" s="5" t="str">
        <f>IF('2ndR'!B105&lt;&gt;0,'2ndR'!B105,"")</f>
        <v/>
      </c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10">
        <f t="shared" si="16"/>
        <v>0</v>
      </c>
      <c r="V105" s="48">
        <f t="shared" si="15"/>
        <v>-1.5</v>
      </c>
      <c r="W105" s="15">
        <f>'2ndR'!W105</f>
        <v>0</v>
      </c>
      <c r="X105" s="15">
        <f>'2ndR'!X105</f>
        <v>0</v>
      </c>
      <c r="Y105" s="15">
        <f>'2ndR'!Y105</f>
        <v>0</v>
      </c>
      <c r="Z105" s="15">
        <f>'2ndR'!Z105</f>
        <v>0</v>
      </c>
      <c r="AA105" s="28">
        <f>IF(B105&lt;&gt;"",'2ndR'!AA105+AB105,0)</f>
        <v>0</v>
      </c>
      <c r="AB105" s="28">
        <f t="shared" si="14"/>
        <v>0</v>
      </c>
      <c r="AC105" s="67">
        <f t="shared" si="17"/>
        <v>-3</v>
      </c>
      <c r="AD105" s="67">
        <f t="shared" si="18"/>
        <v>-3</v>
      </c>
    </row>
    <row r="106" spans="1:30" hidden="1" x14ac:dyDescent="0.35">
      <c r="A106" s="19">
        <v>100</v>
      </c>
      <c r="B106" s="5" t="str">
        <f>IF('2ndR'!B106&lt;&gt;0,'2ndR'!B106,"")</f>
        <v/>
      </c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10">
        <f t="shared" si="16"/>
        <v>0</v>
      </c>
      <c r="V106" s="48">
        <f t="shared" si="15"/>
        <v>-1.5</v>
      </c>
      <c r="W106" s="15">
        <f>'2ndR'!W106</f>
        <v>0</v>
      </c>
      <c r="X106" s="15">
        <f>'2ndR'!X106</f>
        <v>0</v>
      </c>
      <c r="Y106" s="15">
        <f>'2ndR'!Y106</f>
        <v>0</v>
      </c>
      <c r="Z106" s="15">
        <f>'2ndR'!Z106</f>
        <v>0</v>
      </c>
      <c r="AA106" s="28">
        <f>IF(B106&lt;&gt;"",'2ndR'!AA106+AB106,0)</f>
        <v>0</v>
      </c>
      <c r="AB106" s="28">
        <f t="shared" si="14"/>
        <v>0</v>
      </c>
      <c r="AC106" s="67">
        <f t="shared" si="17"/>
        <v>-3</v>
      </c>
      <c r="AD106" s="67">
        <f t="shared" si="18"/>
        <v>-3</v>
      </c>
    </row>
    <row r="107" spans="1:30" hidden="1" x14ac:dyDescent="0.35">
      <c r="A107" s="19">
        <v>101</v>
      </c>
      <c r="B107" s="5" t="str">
        <f>IF('2ndR'!B107&lt;&gt;0,'2ndR'!B107,"")</f>
        <v/>
      </c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10">
        <f t="shared" si="16"/>
        <v>0</v>
      </c>
      <c r="V107" s="48">
        <f t="shared" si="15"/>
        <v>-1.5</v>
      </c>
      <c r="W107" s="15">
        <f>'2ndR'!W107</f>
        <v>0</v>
      </c>
      <c r="X107" s="15">
        <f>'2ndR'!X107</f>
        <v>0</v>
      </c>
      <c r="Y107" s="15">
        <f>'2ndR'!Y107</f>
        <v>0</v>
      </c>
      <c r="Z107" s="15">
        <f>'2ndR'!Z107</f>
        <v>0</v>
      </c>
      <c r="AA107" s="28">
        <f>IF(B107&lt;&gt;"",'2ndR'!AA107+AB107,0)</f>
        <v>0</v>
      </c>
      <c r="AB107" s="28">
        <f t="shared" si="14"/>
        <v>0</v>
      </c>
      <c r="AC107" s="67">
        <f t="shared" si="17"/>
        <v>-3</v>
      </c>
      <c r="AD107" s="67">
        <f t="shared" si="18"/>
        <v>-3</v>
      </c>
    </row>
    <row r="108" spans="1:30" hidden="1" x14ac:dyDescent="0.35">
      <c r="A108" s="19">
        <v>102</v>
      </c>
      <c r="B108" s="5" t="str">
        <f>IF('2ndR'!B108&lt;&gt;0,'2ndR'!B108,"")</f>
        <v/>
      </c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10">
        <f t="shared" si="16"/>
        <v>0</v>
      </c>
      <c r="V108" s="48">
        <f t="shared" si="15"/>
        <v>-1.5</v>
      </c>
      <c r="W108" s="15">
        <f>'2ndR'!W108</f>
        <v>0</v>
      </c>
      <c r="X108" s="15">
        <f>'2ndR'!X108</f>
        <v>0</v>
      </c>
      <c r="Y108" s="15">
        <f>'2ndR'!Y108</f>
        <v>0</v>
      </c>
      <c r="Z108" s="15">
        <f>'2ndR'!Z108</f>
        <v>0</v>
      </c>
      <c r="AA108" s="28">
        <f>IF(B108&lt;&gt;"",'2ndR'!AA108+AB108,0)</f>
        <v>0</v>
      </c>
      <c r="AB108" s="28">
        <f t="shared" si="14"/>
        <v>0</v>
      </c>
      <c r="AC108" s="67">
        <f t="shared" si="17"/>
        <v>-3</v>
      </c>
      <c r="AD108" s="67">
        <f t="shared" si="18"/>
        <v>-3</v>
      </c>
    </row>
    <row r="109" spans="1:30" hidden="1" x14ac:dyDescent="0.35">
      <c r="A109" s="19">
        <v>103</v>
      </c>
      <c r="B109" s="5" t="str">
        <f>IF('2ndR'!B109&lt;&gt;0,'2ndR'!B109,"")</f>
        <v/>
      </c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10">
        <f t="shared" si="16"/>
        <v>0</v>
      </c>
      <c r="V109" s="48">
        <f t="shared" si="15"/>
        <v>-1.5</v>
      </c>
      <c r="W109" s="15">
        <f>'2ndR'!W109</f>
        <v>0</v>
      </c>
      <c r="X109" s="15">
        <f>'2ndR'!X109</f>
        <v>0</v>
      </c>
      <c r="Y109" s="15">
        <f>'2ndR'!Y109</f>
        <v>0</v>
      </c>
      <c r="Z109" s="15">
        <f>'2ndR'!Z109</f>
        <v>0</v>
      </c>
      <c r="AA109" s="28">
        <f>IF(B109&lt;&gt;"",'2ndR'!AA109+AB109,0)</f>
        <v>0</v>
      </c>
      <c r="AB109" s="28">
        <f t="shared" si="14"/>
        <v>0</v>
      </c>
      <c r="AC109" s="67">
        <f t="shared" si="17"/>
        <v>-3</v>
      </c>
      <c r="AD109" s="67">
        <f t="shared" si="18"/>
        <v>-3</v>
      </c>
    </row>
    <row r="110" spans="1:30" hidden="1" x14ac:dyDescent="0.35">
      <c r="A110" s="19">
        <v>104</v>
      </c>
      <c r="B110" s="5" t="str">
        <f>IF('2ndR'!B110&lt;&gt;0,'2ndR'!B110,"")</f>
        <v/>
      </c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10">
        <f t="shared" si="16"/>
        <v>0</v>
      </c>
      <c r="V110" s="48">
        <f t="shared" si="15"/>
        <v>-1.5</v>
      </c>
      <c r="W110" s="15">
        <f>'2ndR'!W110</f>
        <v>0</v>
      </c>
      <c r="X110" s="15">
        <f>'2ndR'!X110</f>
        <v>0</v>
      </c>
      <c r="Y110" s="15">
        <f>'2ndR'!Y110</f>
        <v>0</v>
      </c>
      <c r="Z110" s="15">
        <f>'2ndR'!Z110</f>
        <v>0</v>
      </c>
      <c r="AA110" s="28">
        <f>IF(B110&lt;&gt;"",'2ndR'!AA110+AB110,0)</f>
        <v>0</v>
      </c>
      <c r="AB110" s="28">
        <f t="shared" si="14"/>
        <v>0</v>
      </c>
      <c r="AC110" s="67">
        <f t="shared" si="17"/>
        <v>-3</v>
      </c>
      <c r="AD110" s="67">
        <f t="shared" si="18"/>
        <v>-3</v>
      </c>
    </row>
    <row r="111" spans="1:30" hidden="1" x14ac:dyDescent="0.35">
      <c r="A111" s="19">
        <v>105</v>
      </c>
      <c r="B111" s="5" t="str">
        <f>IF('2ndR'!B111&lt;&gt;0,'2ndR'!B111,"")</f>
        <v/>
      </c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10">
        <f t="shared" si="16"/>
        <v>0</v>
      </c>
      <c r="V111" s="48">
        <f t="shared" si="15"/>
        <v>-1.5</v>
      </c>
      <c r="W111" s="15">
        <f>'2ndR'!W111</f>
        <v>0</v>
      </c>
      <c r="X111" s="15">
        <f>'2ndR'!X111</f>
        <v>0</v>
      </c>
      <c r="Y111" s="15">
        <f>'2ndR'!Y111</f>
        <v>0</v>
      </c>
      <c r="Z111" s="15">
        <f>'2ndR'!Z111</f>
        <v>0</v>
      </c>
      <c r="AA111" s="28">
        <f>IF(B111&lt;&gt;"",'2ndR'!AA111+AB111,0)</f>
        <v>0</v>
      </c>
      <c r="AB111" s="28">
        <f t="shared" si="14"/>
        <v>0</v>
      </c>
      <c r="AC111" s="67">
        <f t="shared" si="17"/>
        <v>-3</v>
      </c>
      <c r="AD111" s="67">
        <f t="shared" si="18"/>
        <v>-3</v>
      </c>
    </row>
    <row r="112" spans="1:30" hidden="1" x14ac:dyDescent="0.35">
      <c r="A112" s="19">
        <v>106</v>
      </c>
      <c r="B112" s="5" t="str">
        <f>IF('2ndR'!B112&lt;&gt;0,'2ndR'!B112,"")</f>
        <v/>
      </c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10">
        <f t="shared" si="16"/>
        <v>0</v>
      </c>
      <c r="V112" s="48">
        <f t="shared" si="15"/>
        <v>-1.5</v>
      </c>
      <c r="W112" s="15">
        <f>'2ndR'!W112</f>
        <v>0</v>
      </c>
      <c r="X112" s="15">
        <f>'2ndR'!X112</f>
        <v>0</v>
      </c>
      <c r="Y112" s="15">
        <f>'2ndR'!Y112</f>
        <v>0</v>
      </c>
      <c r="Z112" s="15">
        <f>'2ndR'!Z112</f>
        <v>0</v>
      </c>
      <c r="AA112" s="28">
        <f>IF(B112&lt;&gt;"",'2ndR'!AA112+AB112,0)</f>
        <v>0</v>
      </c>
      <c r="AB112" s="28">
        <f t="shared" si="14"/>
        <v>0</v>
      </c>
      <c r="AC112" s="67">
        <f t="shared" si="17"/>
        <v>-3</v>
      </c>
      <c r="AD112" s="67">
        <f t="shared" si="18"/>
        <v>-3</v>
      </c>
    </row>
    <row r="113" spans="1:30" hidden="1" x14ac:dyDescent="0.35">
      <c r="A113" s="19">
        <v>107</v>
      </c>
      <c r="B113" s="5" t="str">
        <f>IF('2ndR'!B113&lt;&gt;0,'2ndR'!B113,"")</f>
        <v/>
      </c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10">
        <f t="shared" si="16"/>
        <v>0</v>
      </c>
      <c r="V113" s="48">
        <f t="shared" si="15"/>
        <v>-1.5</v>
      </c>
      <c r="W113" s="15">
        <f>'2ndR'!W113</f>
        <v>0</v>
      </c>
      <c r="X113" s="15">
        <f>'2ndR'!X113</f>
        <v>0</v>
      </c>
      <c r="Y113" s="15">
        <f>'2ndR'!Y113</f>
        <v>0</v>
      </c>
      <c r="Z113" s="15">
        <f>'2ndR'!Z113</f>
        <v>0</v>
      </c>
      <c r="AA113" s="28">
        <f>IF(B113&lt;&gt;"",'2ndR'!AA113+AB113,0)</f>
        <v>0</v>
      </c>
      <c r="AB113" s="28">
        <f t="shared" si="14"/>
        <v>0</v>
      </c>
      <c r="AC113" s="67">
        <f t="shared" si="17"/>
        <v>-3</v>
      </c>
      <c r="AD113" s="67">
        <f t="shared" si="18"/>
        <v>-3</v>
      </c>
    </row>
    <row r="114" spans="1:30" hidden="1" x14ac:dyDescent="0.35">
      <c r="A114" s="19">
        <v>108</v>
      </c>
      <c r="B114" s="5" t="str">
        <f>IF('2ndR'!B114&lt;&gt;0,'2ndR'!B114,"")</f>
        <v/>
      </c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10">
        <f t="shared" si="16"/>
        <v>0</v>
      </c>
      <c r="V114" s="48">
        <f t="shared" si="15"/>
        <v>-1.5</v>
      </c>
      <c r="W114" s="15">
        <f>'2ndR'!W114</f>
        <v>0</v>
      </c>
      <c r="X114" s="15">
        <f>'2ndR'!X114</f>
        <v>0</v>
      </c>
      <c r="Y114" s="15">
        <f>'2ndR'!Y114</f>
        <v>0</v>
      </c>
      <c r="Z114" s="15">
        <f>'2ndR'!Z114</f>
        <v>0</v>
      </c>
      <c r="AA114" s="28">
        <f>IF(B114&lt;&gt;"",'2ndR'!AA114+AB114,0)</f>
        <v>0</v>
      </c>
      <c r="AB114" s="28">
        <f t="shared" si="14"/>
        <v>0</v>
      </c>
      <c r="AC114" s="67">
        <f t="shared" si="17"/>
        <v>-3</v>
      </c>
      <c r="AD114" s="67">
        <f t="shared" si="18"/>
        <v>-3</v>
      </c>
    </row>
    <row r="115" spans="1:30" hidden="1" x14ac:dyDescent="0.35">
      <c r="A115" s="19">
        <v>109</v>
      </c>
      <c r="B115" s="5" t="str">
        <f>IF('2ndR'!B115&lt;&gt;0,'2ndR'!B115,"")</f>
        <v/>
      </c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10">
        <f t="shared" si="16"/>
        <v>0</v>
      </c>
      <c r="V115" s="48">
        <f t="shared" si="15"/>
        <v>-1.5</v>
      </c>
      <c r="W115" s="15">
        <f>'2ndR'!W115</f>
        <v>0</v>
      </c>
      <c r="X115" s="15">
        <f>'2ndR'!X115</f>
        <v>0</v>
      </c>
      <c r="Y115" s="15">
        <f>'2ndR'!Y115</f>
        <v>0</v>
      </c>
      <c r="Z115" s="15">
        <f>'2ndR'!Z115</f>
        <v>0</v>
      </c>
      <c r="AA115" s="28">
        <f>IF(B115&lt;&gt;"",'2ndR'!AA115+AB115,0)</f>
        <v>0</v>
      </c>
      <c r="AB115" s="28">
        <f t="shared" si="14"/>
        <v>0</v>
      </c>
      <c r="AC115" s="67">
        <f t="shared" si="17"/>
        <v>-3</v>
      </c>
      <c r="AD115" s="67">
        <f t="shared" si="18"/>
        <v>-3</v>
      </c>
    </row>
    <row r="116" spans="1:30" hidden="1" x14ac:dyDescent="0.35">
      <c r="A116" s="19">
        <v>110</v>
      </c>
      <c r="B116" s="5" t="str">
        <f>IF('2ndR'!B116&lt;&gt;0,'2ndR'!B116,"")</f>
        <v/>
      </c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10">
        <f t="shared" si="16"/>
        <v>0</v>
      </c>
      <c r="V116" s="48">
        <f t="shared" si="15"/>
        <v>-1.5</v>
      </c>
      <c r="W116" s="15">
        <f>'2ndR'!W116</f>
        <v>0</v>
      </c>
      <c r="X116" s="15">
        <f>'2ndR'!X116</f>
        <v>0</v>
      </c>
      <c r="Y116" s="15">
        <f>'2ndR'!Y116</f>
        <v>0</v>
      </c>
      <c r="Z116" s="15">
        <f>'2ndR'!Z116</f>
        <v>0</v>
      </c>
      <c r="AA116" s="28">
        <f>IF(B116&lt;&gt;"",'2ndR'!AA116+AB116,0)</f>
        <v>0</v>
      </c>
      <c r="AB116" s="28">
        <f t="shared" si="14"/>
        <v>0</v>
      </c>
      <c r="AC116" s="67">
        <f t="shared" si="17"/>
        <v>-3</v>
      </c>
      <c r="AD116" s="67">
        <f t="shared" si="18"/>
        <v>-3</v>
      </c>
    </row>
    <row r="117" spans="1:30" hidden="1" x14ac:dyDescent="0.35">
      <c r="A117" s="19">
        <v>111</v>
      </c>
      <c r="B117" s="5" t="str">
        <f>IF('2ndR'!B117&lt;&gt;0,'2ndR'!B117,"")</f>
        <v/>
      </c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10">
        <f t="shared" si="16"/>
        <v>0</v>
      </c>
      <c r="V117" s="48">
        <f t="shared" si="15"/>
        <v>-1.5</v>
      </c>
      <c r="W117" s="15">
        <f>'2ndR'!W117</f>
        <v>0</v>
      </c>
      <c r="X117" s="15">
        <f>'2ndR'!X117</f>
        <v>0</v>
      </c>
      <c r="Y117" s="15">
        <f>'2ndR'!Y117</f>
        <v>0</v>
      </c>
      <c r="Z117" s="15">
        <f>'2ndR'!Z117</f>
        <v>0</v>
      </c>
      <c r="AA117" s="28">
        <f>IF(B117&lt;&gt;"",'2ndR'!AA117+AB117,0)</f>
        <v>0</v>
      </c>
      <c r="AB117" s="28">
        <f t="shared" si="14"/>
        <v>0</v>
      </c>
      <c r="AC117" s="67">
        <f t="shared" si="17"/>
        <v>-3</v>
      </c>
      <c r="AD117" s="67">
        <f t="shared" si="18"/>
        <v>-3</v>
      </c>
    </row>
    <row r="118" spans="1:30" hidden="1" x14ac:dyDescent="0.35">
      <c r="A118" s="19">
        <v>112</v>
      </c>
      <c r="B118" s="5" t="str">
        <f>IF('2ndR'!B118&lt;&gt;0,'2ndR'!B118,"")</f>
        <v/>
      </c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10">
        <f t="shared" si="16"/>
        <v>0</v>
      </c>
      <c r="V118" s="48">
        <f t="shared" si="15"/>
        <v>-1.5</v>
      </c>
      <c r="W118" s="15">
        <f>'2ndR'!W118</f>
        <v>0</v>
      </c>
      <c r="X118" s="15">
        <f>'2ndR'!X118</f>
        <v>0</v>
      </c>
      <c r="Y118" s="15">
        <f>'2ndR'!Y118</f>
        <v>0</v>
      </c>
      <c r="Z118" s="15">
        <f>'2ndR'!Z118</f>
        <v>0</v>
      </c>
      <c r="AA118" s="28">
        <f>IF(B118&lt;&gt;"",'2ndR'!AA118+AB118,0)</f>
        <v>0</v>
      </c>
      <c r="AB118" s="28">
        <f t="shared" si="14"/>
        <v>0</v>
      </c>
      <c r="AC118" s="67">
        <f t="shared" si="17"/>
        <v>-3</v>
      </c>
      <c r="AD118" s="67">
        <f t="shared" si="18"/>
        <v>-3</v>
      </c>
    </row>
    <row r="119" spans="1:30" hidden="1" x14ac:dyDescent="0.35">
      <c r="A119" s="19">
        <v>113</v>
      </c>
      <c r="B119" s="5" t="str">
        <f>IF('2ndR'!B119&lt;&gt;0,'2ndR'!B119,"")</f>
        <v/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10">
        <f t="shared" si="16"/>
        <v>0</v>
      </c>
      <c r="V119" s="48">
        <f t="shared" si="15"/>
        <v>-1.5</v>
      </c>
      <c r="W119" s="15">
        <f>'2ndR'!W119</f>
        <v>0</v>
      </c>
      <c r="X119" s="15">
        <f>'2ndR'!X119</f>
        <v>0</v>
      </c>
      <c r="Y119" s="15">
        <f>'2ndR'!Y119</f>
        <v>0</v>
      </c>
      <c r="Z119" s="15">
        <f>'2ndR'!Z119</f>
        <v>0</v>
      </c>
      <c r="AA119" s="28">
        <f>IF(B119&lt;&gt;"",'2ndR'!AA119+AB119,0)</f>
        <v>0</v>
      </c>
      <c r="AB119" s="28">
        <f t="shared" si="14"/>
        <v>0</v>
      </c>
      <c r="AC119" s="67">
        <f t="shared" si="17"/>
        <v>-3</v>
      </c>
      <c r="AD119" s="67">
        <f t="shared" si="18"/>
        <v>-3</v>
      </c>
    </row>
    <row r="120" spans="1:30" hidden="1" x14ac:dyDescent="0.35">
      <c r="A120" s="19">
        <v>114</v>
      </c>
      <c r="B120" s="5" t="str">
        <f>IF('2ndR'!B120&lt;&gt;0,'2ndR'!B120,"")</f>
        <v/>
      </c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10">
        <f t="shared" si="16"/>
        <v>0</v>
      </c>
      <c r="V120" s="48">
        <f t="shared" si="15"/>
        <v>-1.5</v>
      </c>
      <c r="W120" s="15">
        <f>'2ndR'!W120</f>
        <v>0</v>
      </c>
      <c r="X120" s="15">
        <f>'2ndR'!X120</f>
        <v>0</v>
      </c>
      <c r="Y120" s="15">
        <f>'2ndR'!Y120</f>
        <v>0</v>
      </c>
      <c r="Z120" s="15">
        <f>'2ndR'!Z120</f>
        <v>0</v>
      </c>
      <c r="AA120" s="28">
        <f>IF(B120&lt;&gt;"",'2ndR'!AA120+AB120,0)</f>
        <v>0</v>
      </c>
      <c r="AB120" s="28">
        <f t="shared" si="14"/>
        <v>0</v>
      </c>
      <c r="AC120" s="67">
        <f t="shared" si="17"/>
        <v>-3</v>
      </c>
      <c r="AD120" s="67">
        <f t="shared" si="18"/>
        <v>-3</v>
      </c>
    </row>
    <row r="121" spans="1:30" hidden="1" x14ac:dyDescent="0.35">
      <c r="A121" s="19">
        <v>115</v>
      </c>
      <c r="B121" s="5" t="str">
        <f>IF('2ndR'!B121&lt;&gt;0,'2ndR'!B121,"")</f>
        <v/>
      </c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10">
        <f t="shared" si="16"/>
        <v>0</v>
      </c>
      <c r="V121" s="48">
        <f t="shared" si="15"/>
        <v>-1.5</v>
      </c>
      <c r="W121" s="15">
        <f>'2ndR'!W121</f>
        <v>0</v>
      </c>
      <c r="X121" s="15">
        <f>'2ndR'!X121</f>
        <v>0</v>
      </c>
      <c r="Y121" s="15">
        <f>'2ndR'!Y121</f>
        <v>0</v>
      </c>
      <c r="Z121" s="15">
        <f>'2ndR'!Z121</f>
        <v>0</v>
      </c>
      <c r="AA121" s="28">
        <f>IF(B121&lt;&gt;"",'2ndR'!AA121+AB121,0)</f>
        <v>0</v>
      </c>
      <c r="AB121" s="28">
        <f t="shared" si="14"/>
        <v>0</v>
      </c>
      <c r="AC121" s="67">
        <f t="shared" si="17"/>
        <v>-3</v>
      </c>
      <c r="AD121" s="67">
        <f t="shared" si="18"/>
        <v>-3</v>
      </c>
    </row>
    <row r="122" spans="1:30" hidden="1" x14ac:dyDescent="0.35">
      <c r="A122" s="19">
        <v>116</v>
      </c>
      <c r="B122" s="5" t="str">
        <f>IF('2ndR'!B122&lt;&gt;0,'2ndR'!B122,"")</f>
        <v/>
      </c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10">
        <f t="shared" si="16"/>
        <v>0</v>
      </c>
      <c r="V122" s="48">
        <f t="shared" si="15"/>
        <v>-1.5</v>
      </c>
      <c r="W122" s="15">
        <f>'2ndR'!W122</f>
        <v>0</v>
      </c>
      <c r="X122" s="15">
        <f>'2ndR'!X122</f>
        <v>0</v>
      </c>
      <c r="Y122" s="15">
        <f>'2ndR'!Y122</f>
        <v>0</v>
      </c>
      <c r="Z122" s="15">
        <f>'2ndR'!Z122</f>
        <v>0</v>
      </c>
      <c r="AA122" s="28">
        <f>IF(B122&lt;&gt;"",'2ndR'!AA122+AB122,0)</f>
        <v>0</v>
      </c>
      <c r="AB122" s="28">
        <f t="shared" si="14"/>
        <v>0</v>
      </c>
      <c r="AC122" s="67">
        <f t="shared" si="17"/>
        <v>-3</v>
      </c>
      <c r="AD122" s="67">
        <f t="shared" si="18"/>
        <v>-3</v>
      </c>
    </row>
    <row r="123" spans="1:30" hidden="1" x14ac:dyDescent="0.35">
      <c r="A123" s="19">
        <v>117</v>
      </c>
      <c r="B123" s="5" t="str">
        <f>IF('2ndR'!B123&lt;&gt;0,'2ndR'!B123,"")</f>
        <v/>
      </c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10">
        <f t="shared" si="16"/>
        <v>0</v>
      </c>
      <c r="V123" s="48">
        <f t="shared" si="15"/>
        <v>-1.5</v>
      </c>
      <c r="W123" s="15">
        <f>'2ndR'!W123</f>
        <v>0</v>
      </c>
      <c r="X123" s="15">
        <f>'2ndR'!X123</f>
        <v>0</v>
      </c>
      <c r="Y123" s="15">
        <f>'2ndR'!Y123</f>
        <v>0</v>
      </c>
      <c r="Z123" s="15">
        <f>'2ndR'!Z123</f>
        <v>0</v>
      </c>
      <c r="AA123" s="28">
        <f>IF(B123&lt;&gt;"",'2ndR'!AA123+AB123,0)</f>
        <v>0</v>
      </c>
      <c r="AB123" s="28">
        <f t="shared" si="14"/>
        <v>0</v>
      </c>
      <c r="AC123" s="67">
        <f t="shared" si="17"/>
        <v>-3</v>
      </c>
      <c r="AD123" s="67">
        <f t="shared" si="18"/>
        <v>-3</v>
      </c>
    </row>
    <row r="124" spans="1:30" hidden="1" x14ac:dyDescent="0.35">
      <c r="A124" s="19">
        <v>118</v>
      </c>
      <c r="B124" s="5" t="str">
        <f>IF('2ndR'!B124&lt;&gt;0,'2ndR'!B124,"")</f>
        <v/>
      </c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10">
        <f t="shared" si="16"/>
        <v>0</v>
      </c>
      <c r="V124" s="48">
        <f t="shared" si="15"/>
        <v>-1.5</v>
      </c>
      <c r="W124" s="15">
        <f>'2ndR'!W124</f>
        <v>0</v>
      </c>
      <c r="X124" s="15">
        <f>'2ndR'!X124</f>
        <v>0</v>
      </c>
      <c r="Y124" s="15">
        <f>'2ndR'!Y124</f>
        <v>0</v>
      </c>
      <c r="Z124" s="15">
        <f>'2ndR'!Z124</f>
        <v>0</v>
      </c>
      <c r="AA124" s="28">
        <f>IF(B124&lt;&gt;"",'2ndR'!AA124+AB124,0)</f>
        <v>0</v>
      </c>
      <c r="AB124" s="28">
        <f t="shared" si="14"/>
        <v>0</v>
      </c>
      <c r="AC124" s="67">
        <f t="shared" si="17"/>
        <v>-3</v>
      </c>
      <c r="AD124" s="67">
        <f t="shared" si="18"/>
        <v>-3</v>
      </c>
    </row>
    <row r="125" spans="1:30" hidden="1" x14ac:dyDescent="0.35">
      <c r="A125" s="19">
        <v>119</v>
      </c>
      <c r="B125" s="5" t="str">
        <f>IF('2ndR'!B125&lt;&gt;0,'2ndR'!B125,"")</f>
        <v/>
      </c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10">
        <f t="shared" si="16"/>
        <v>0</v>
      </c>
      <c r="V125" s="48">
        <f t="shared" si="15"/>
        <v>-1.5</v>
      </c>
      <c r="W125" s="15">
        <f>'2ndR'!W125</f>
        <v>0</v>
      </c>
      <c r="X125" s="15">
        <f>'2ndR'!X125</f>
        <v>0</v>
      </c>
      <c r="Y125" s="15">
        <f>'2ndR'!Y125</f>
        <v>0</v>
      </c>
      <c r="Z125" s="15">
        <f>'2ndR'!Z125</f>
        <v>0</v>
      </c>
      <c r="AA125" s="28">
        <f>IF(B125&lt;&gt;"",'2ndR'!AA125+AB125,0)</f>
        <v>0</v>
      </c>
      <c r="AB125" s="28">
        <f t="shared" si="14"/>
        <v>0</v>
      </c>
      <c r="AC125" s="67">
        <f t="shared" si="17"/>
        <v>-3</v>
      </c>
      <c r="AD125" s="67">
        <f t="shared" si="18"/>
        <v>-3</v>
      </c>
    </row>
    <row r="126" spans="1:30" hidden="1" x14ac:dyDescent="0.35">
      <c r="A126" s="19">
        <v>120</v>
      </c>
      <c r="B126" s="5" t="str">
        <f>IF('2ndR'!B126&lt;&gt;0,'2ndR'!B126,"")</f>
        <v/>
      </c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10">
        <f t="shared" si="16"/>
        <v>0</v>
      </c>
      <c r="V126" s="48">
        <f t="shared" si="15"/>
        <v>-1.5</v>
      </c>
      <c r="W126" s="15">
        <f>'2ndR'!W126</f>
        <v>0</v>
      </c>
      <c r="X126" s="15">
        <f>'2ndR'!X126</f>
        <v>0</v>
      </c>
      <c r="Y126" s="15">
        <f>'2ndR'!Y126</f>
        <v>0</v>
      </c>
      <c r="Z126" s="15">
        <f>'2ndR'!Z126</f>
        <v>0</v>
      </c>
      <c r="AA126" s="28">
        <f>IF(B126&lt;&gt;"",'2ndR'!AA126+AB126,0)</f>
        <v>0</v>
      </c>
      <c r="AB126" s="28">
        <f>IF(U126&gt;0,1,0)</f>
        <v>0</v>
      </c>
      <c r="AC126" s="67">
        <f t="shared" si="17"/>
        <v>-3</v>
      </c>
      <c r="AD126" s="67">
        <f t="shared" si="18"/>
        <v>-3</v>
      </c>
    </row>
    <row r="127" spans="1:30" ht="15" hidden="1" customHeight="1" x14ac:dyDescent="0.35">
      <c r="A127" s="19">
        <v>121</v>
      </c>
      <c r="B127" s="54" t="str">
        <f>IF('2ndR'!B127&lt;&gt;0,'2ndR'!B127,"")</f>
        <v/>
      </c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11">
        <f t="shared" ref="U127:U146" si="19">SUM(C127:T127)</f>
        <v>0</v>
      </c>
      <c r="V127" s="48">
        <f t="shared" si="15"/>
        <v>-1.5</v>
      </c>
      <c r="W127" s="15">
        <f>'2ndR'!W127</f>
        <v>0</v>
      </c>
      <c r="X127" s="15">
        <f>'2ndR'!X127</f>
        <v>0</v>
      </c>
      <c r="Y127" s="15">
        <f>'2ndR'!Y127</f>
        <v>0</v>
      </c>
      <c r="Z127" s="15">
        <f>'2ndR'!Z127</f>
        <v>0</v>
      </c>
      <c r="AA127" s="28">
        <f>IF(B127&lt;&gt;"",'2ndR'!AA127+AB127,0)</f>
        <v>0</v>
      </c>
      <c r="AB127" s="28">
        <f t="shared" ref="AB127:AB146" si="20">IF(U127&gt;0,1,0)</f>
        <v>0</v>
      </c>
      <c r="AC127" s="67">
        <f t="shared" si="17"/>
        <v>-3</v>
      </c>
      <c r="AD127" s="67">
        <f t="shared" si="18"/>
        <v>-3</v>
      </c>
    </row>
    <row r="128" spans="1:30" hidden="1" x14ac:dyDescent="0.35">
      <c r="A128" s="19">
        <v>122</v>
      </c>
      <c r="B128" s="5" t="str">
        <f>IF('2ndR'!B128&lt;&gt;0,'2ndR'!B128,"")</f>
        <v/>
      </c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10">
        <f t="shared" si="19"/>
        <v>0</v>
      </c>
      <c r="V128" s="48">
        <f t="shared" si="15"/>
        <v>-1.5</v>
      </c>
      <c r="W128" s="15">
        <f>'2ndR'!W128</f>
        <v>0</v>
      </c>
      <c r="X128" s="15">
        <f>'2ndR'!X128</f>
        <v>0</v>
      </c>
      <c r="Y128" s="15">
        <f>'2ndR'!Y128</f>
        <v>0</v>
      </c>
      <c r="Z128" s="15">
        <f>'2ndR'!Z128</f>
        <v>0</v>
      </c>
      <c r="AA128" s="28">
        <f>IF(B128&lt;&gt;"",'2ndR'!AA128+AB128,0)</f>
        <v>0</v>
      </c>
      <c r="AB128" s="28">
        <f t="shared" si="20"/>
        <v>0</v>
      </c>
      <c r="AC128" s="67">
        <f t="shared" si="17"/>
        <v>-3</v>
      </c>
      <c r="AD128" s="67">
        <f t="shared" si="18"/>
        <v>-3</v>
      </c>
    </row>
    <row r="129" spans="1:30" hidden="1" x14ac:dyDescent="0.35">
      <c r="A129" s="19">
        <v>123</v>
      </c>
      <c r="B129" s="5" t="str">
        <f>IF('2ndR'!B129&lt;&gt;0,'2ndR'!B129,"")</f>
        <v/>
      </c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10">
        <f t="shared" si="19"/>
        <v>0</v>
      </c>
      <c r="V129" s="48">
        <f t="shared" si="15"/>
        <v>-1.5</v>
      </c>
      <c r="W129" s="15">
        <f>'2ndR'!W129</f>
        <v>0</v>
      </c>
      <c r="X129" s="15">
        <f>'2ndR'!X129</f>
        <v>0</v>
      </c>
      <c r="Y129" s="15">
        <f>'2ndR'!Y129</f>
        <v>0</v>
      </c>
      <c r="Z129" s="15">
        <f>'2ndR'!Z129</f>
        <v>0</v>
      </c>
      <c r="AA129" s="28">
        <f>IF(B129&lt;&gt;"",'2ndR'!AA129+AB129,0)</f>
        <v>0</v>
      </c>
      <c r="AB129" s="28">
        <f t="shared" si="20"/>
        <v>0</v>
      </c>
      <c r="AC129" s="67">
        <f t="shared" si="17"/>
        <v>-3</v>
      </c>
      <c r="AD129" s="67">
        <f t="shared" si="18"/>
        <v>-3</v>
      </c>
    </row>
    <row r="130" spans="1:30" hidden="1" x14ac:dyDescent="0.35">
      <c r="A130" s="19">
        <v>124</v>
      </c>
      <c r="B130" s="5" t="str">
        <f>IF('2ndR'!B130&lt;&gt;0,'2ndR'!B130,"")</f>
        <v/>
      </c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10">
        <f t="shared" si="19"/>
        <v>0</v>
      </c>
      <c r="V130" s="48">
        <f t="shared" si="15"/>
        <v>-1.5</v>
      </c>
      <c r="W130" s="15">
        <f>'2ndR'!W130</f>
        <v>0</v>
      </c>
      <c r="X130" s="15">
        <f>'2ndR'!X130</f>
        <v>0</v>
      </c>
      <c r="Y130" s="15">
        <f>'2ndR'!Y130</f>
        <v>0</v>
      </c>
      <c r="Z130" s="15">
        <f>'2ndR'!Z130</f>
        <v>0</v>
      </c>
      <c r="AA130" s="28">
        <f>IF(B130&lt;&gt;"",'2ndR'!AA130+AB130,0)</f>
        <v>0</v>
      </c>
      <c r="AB130" s="28">
        <f t="shared" si="20"/>
        <v>0</v>
      </c>
      <c r="AC130" s="67">
        <f t="shared" si="17"/>
        <v>-3</v>
      </c>
      <c r="AD130" s="67">
        <f t="shared" si="18"/>
        <v>-3</v>
      </c>
    </row>
    <row r="131" spans="1:30" hidden="1" x14ac:dyDescent="0.35">
      <c r="A131" s="19">
        <v>125</v>
      </c>
      <c r="B131" s="5" t="str">
        <f>IF('2ndR'!B131&lt;&gt;0,'2ndR'!B131,"")</f>
        <v/>
      </c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10">
        <f t="shared" si="19"/>
        <v>0</v>
      </c>
      <c r="V131" s="48">
        <f t="shared" si="15"/>
        <v>-1.5</v>
      </c>
      <c r="W131" s="15">
        <f>'2ndR'!W131</f>
        <v>0</v>
      </c>
      <c r="X131" s="15">
        <f>'2ndR'!X131</f>
        <v>0</v>
      </c>
      <c r="Y131" s="15">
        <f>'2ndR'!Y131</f>
        <v>0</v>
      </c>
      <c r="Z131" s="15">
        <f>'2ndR'!Z131</f>
        <v>0</v>
      </c>
      <c r="AA131" s="28">
        <f>IF(B131&lt;&gt;"",'2ndR'!AA131+AB131,0)</f>
        <v>0</v>
      </c>
      <c r="AB131" s="28">
        <f t="shared" si="20"/>
        <v>0</v>
      </c>
      <c r="AC131" s="67">
        <f t="shared" si="17"/>
        <v>-3</v>
      </c>
      <c r="AD131" s="67">
        <f t="shared" si="18"/>
        <v>-3</v>
      </c>
    </row>
    <row r="132" spans="1:30" hidden="1" x14ac:dyDescent="0.35">
      <c r="A132" s="19">
        <v>126</v>
      </c>
      <c r="B132" s="5" t="str">
        <f>IF('2ndR'!B132&lt;&gt;0,'2ndR'!B132,"")</f>
        <v/>
      </c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10">
        <f t="shared" si="19"/>
        <v>0</v>
      </c>
      <c r="V132" s="48">
        <f t="shared" si="15"/>
        <v>-1.5</v>
      </c>
      <c r="W132" s="15">
        <f>'2ndR'!W132</f>
        <v>0</v>
      </c>
      <c r="X132" s="15">
        <f>'2ndR'!X132</f>
        <v>0</v>
      </c>
      <c r="Y132" s="15">
        <f>'2ndR'!Y132</f>
        <v>0</v>
      </c>
      <c r="Z132" s="15">
        <f>'2ndR'!Z132</f>
        <v>0</v>
      </c>
      <c r="AA132" s="28">
        <f>IF(B132&lt;&gt;"",'2ndR'!AA132+AB132,0)</f>
        <v>0</v>
      </c>
      <c r="AB132" s="28">
        <f t="shared" si="20"/>
        <v>0</v>
      </c>
      <c r="AC132" s="67">
        <f t="shared" si="17"/>
        <v>-3</v>
      </c>
      <c r="AD132" s="67">
        <f t="shared" si="18"/>
        <v>-3</v>
      </c>
    </row>
    <row r="133" spans="1:30" hidden="1" x14ac:dyDescent="0.35">
      <c r="A133" s="19">
        <v>127</v>
      </c>
      <c r="B133" s="5" t="str">
        <f>IF('2ndR'!B133&lt;&gt;0,'2ndR'!B133,"")</f>
        <v/>
      </c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10">
        <f t="shared" si="19"/>
        <v>0</v>
      </c>
      <c r="V133" s="48">
        <f t="shared" si="15"/>
        <v>-1.5</v>
      </c>
      <c r="W133" s="15">
        <f>'2ndR'!W133</f>
        <v>0</v>
      </c>
      <c r="X133" s="15">
        <f>'2ndR'!X133</f>
        <v>0</v>
      </c>
      <c r="Y133" s="15">
        <f>'2ndR'!Y133</f>
        <v>0</v>
      </c>
      <c r="Z133" s="15">
        <f>'2ndR'!Z133</f>
        <v>0</v>
      </c>
      <c r="AA133" s="28">
        <f>IF(B133&lt;&gt;"",'2ndR'!AA133+AB133,0)</f>
        <v>0</v>
      </c>
      <c r="AB133" s="28">
        <f t="shared" si="20"/>
        <v>0</v>
      </c>
      <c r="AC133" s="67">
        <f t="shared" si="17"/>
        <v>-3</v>
      </c>
      <c r="AD133" s="67">
        <f t="shared" si="18"/>
        <v>-3</v>
      </c>
    </row>
    <row r="134" spans="1:30" hidden="1" x14ac:dyDescent="0.35">
      <c r="A134" s="19">
        <v>128</v>
      </c>
      <c r="B134" s="5" t="str">
        <f>IF('2ndR'!B134&lt;&gt;0,'2ndR'!B134,"")</f>
        <v/>
      </c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10">
        <f t="shared" si="19"/>
        <v>0</v>
      </c>
      <c r="V134" s="48">
        <f t="shared" si="15"/>
        <v>-1.5</v>
      </c>
      <c r="W134" s="15">
        <f>'2ndR'!W134</f>
        <v>0</v>
      </c>
      <c r="X134" s="15">
        <f>'2ndR'!X134</f>
        <v>0</v>
      </c>
      <c r="Y134" s="15">
        <f>'2ndR'!Y134</f>
        <v>0</v>
      </c>
      <c r="Z134" s="15">
        <f>'2ndR'!Z134</f>
        <v>0</v>
      </c>
      <c r="AA134" s="28">
        <f>IF(B134&lt;&gt;"",'2ndR'!AA134+AB134,0)</f>
        <v>0</v>
      </c>
      <c r="AB134" s="28">
        <f t="shared" si="20"/>
        <v>0</v>
      </c>
      <c r="AC134" s="67">
        <f t="shared" si="17"/>
        <v>-3</v>
      </c>
      <c r="AD134" s="67">
        <f t="shared" si="18"/>
        <v>-3</v>
      </c>
    </row>
    <row r="135" spans="1:30" hidden="1" x14ac:dyDescent="0.35">
      <c r="A135" s="19">
        <v>129</v>
      </c>
      <c r="B135" s="5" t="str">
        <f>IF('2ndR'!B135&lt;&gt;0,'2ndR'!B135,"")</f>
        <v/>
      </c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10">
        <f t="shared" si="19"/>
        <v>0</v>
      </c>
      <c r="V135" s="48">
        <f t="shared" si="15"/>
        <v>-1.5</v>
      </c>
      <c r="W135" s="15">
        <f>'2ndR'!W135</f>
        <v>0</v>
      </c>
      <c r="X135" s="15">
        <f>'2ndR'!X135</f>
        <v>0</v>
      </c>
      <c r="Y135" s="15">
        <f>'2ndR'!Y135</f>
        <v>0</v>
      </c>
      <c r="Z135" s="15">
        <f>'2ndR'!Z135</f>
        <v>0</v>
      </c>
      <c r="AA135" s="28">
        <f>IF(B135&lt;&gt;"",'2ndR'!AA135+AB135,0)</f>
        <v>0</v>
      </c>
      <c r="AB135" s="28">
        <f t="shared" si="20"/>
        <v>0</v>
      </c>
      <c r="AC135" s="67">
        <f t="shared" ref="AC135:AC146" si="21">ROUND(IF(W135="m",(X135*$AC$4/113+$AD$4-$AE$4),(X135*$AC$2/113+$AD$2-$AE$2)),0)</f>
        <v>-3</v>
      </c>
      <c r="AD135" s="67">
        <f t="shared" ref="AD135:AD146" si="22">ROUND(IF(Y135="m",(Z135*$AC$4/113+$AD$4-$AE$4),(Z135*$AC$2/113+$AD$2-$AE$2)),0)</f>
        <v>-3</v>
      </c>
    </row>
    <row r="136" spans="1:30" hidden="1" x14ac:dyDescent="0.35">
      <c r="A136" s="19">
        <v>130</v>
      </c>
      <c r="B136" s="5" t="str">
        <f>IF('2ndR'!B136&lt;&gt;0,'2ndR'!B136,"")</f>
        <v/>
      </c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10">
        <f t="shared" si="19"/>
        <v>0</v>
      </c>
      <c r="V136" s="48">
        <f t="shared" si="15"/>
        <v>-1.5</v>
      </c>
      <c r="W136" s="15">
        <f>'2ndR'!W136</f>
        <v>0</v>
      </c>
      <c r="X136" s="15">
        <f>'2ndR'!X136</f>
        <v>0</v>
      </c>
      <c r="Y136" s="15">
        <f>'2ndR'!Y136</f>
        <v>0</v>
      </c>
      <c r="Z136" s="15">
        <f>'2ndR'!Z136</f>
        <v>0</v>
      </c>
      <c r="AA136" s="28">
        <f>IF(B136&lt;&gt;"",'2ndR'!AA136+AB136,0)</f>
        <v>0</v>
      </c>
      <c r="AB136" s="28">
        <f t="shared" si="20"/>
        <v>0</v>
      </c>
      <c r="AC136" s="67">
        <f t="shared" si="21"/>
        <v>-3</v>
      </c>
      <c r="AD136" s="67">
        <f t="shared" si="22"/>
        <v>-3</v>
      </c>
    </row>
    <row r="137" spans="1:30" hidden="1" x14ac:dyDescent="0.35">
      <c r="A137" s="19">
        <v>131</v>
      </c>
      <c r="B137" s="5" t="str">
        <f>IF('2ndR'!B137&lt;&gt;0,'2ndR'!B137,"")</f>
        <v/>
      </c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10">
        <f t="shared" si="19"/>
        <v>0</v>
      </c>
      <c r="V137" s="48">
        <f t="shared" si="15"/>
        <v>-1.5</v>
      </c>
      <c r="W137" s="15">
        <f>'2ndR'!W137</f>
        <v>0</v>
      </c>
      <c r="X137" s="15">
        <f>'2ndR'!X137</f>
        <v>0</v>
      </c>
      <c r="Y137" s="15">
        <f>'2ndR'!Y137</f>
        <v>0</v>
      </c>
      <c r="Z137" s="15">
        <f>'2ndR'!Z137</f>
        <v>0</v>
      </c>
      <c r="AA137" s="28">
        <f>IF(B137&lt;&gt;"",'2ndR'!AA137+AB137,0)</f>
        <v>0</v>
      </c>
      <c r="AB137" s="28">
        <f t="shared" si="20"/>
        <v>0</v>
      </c>
      <c r="AC137" s="67">
        <f t="shared" si="21"/>
        <v>-3</v>
      </c>
      <c r="AD137" s="67">
        <f t="shared" si="22"/>
        <v>-3</v>
      </c>
    </row>
    <row r="138" spans="1:30" hidden="1" x14ac:dyDescent="0.35">
      <c r="A138" s="19">
        <v>132</v>
      </c>
      <c r="B138" s="5" t="str">
        <f>IF('2ndR'!B138&lt;&gt;0,'2ndR'!B138,"")</f>
        <v/>
      </c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10">
        <f t="shared" si="19"/>
        <v>0</v>
      </c>
      <c r="V138" s="48">
        <f t="shared" si="15"/>
        <v>-1.5</v>
      </c>
      <c r="W138" s="15">
        <f>'2ndR'!W138</f>
        <v>0</v>
      </c>
      <c r="X138" s="15">
        <f>'2ndR'!X138</f>
        <v>0</v>
      </c>
      <c r="Y138" s="15">
        <f>'2ndR'!Y138</f>
        <v>0</v>
      </c>
      <c r="Z138" s="15">
        <f>'2ndR'!Z138</f>
        <v>0</v>
      </c>
      <c r="AA138" s="28">
        <f>IF(B138&lt;&gt;"",'2ndR'!AA138+AB138,0)</f>
        <v>0</v>
      </c>
      <c r="AB138" s="28">
        <f t="shared" si="20"/>
        <v>0</v>
      </c>
      <c r="AC138" s="67">
        <f t="shared" si="21"/>
        <v>-3</v>
      </c>
      <c r="AD138" s="67">
        <f t="shared" si="22"/>
        <v>-3</v>
      </c>
    </row>
    <row r="139" spans="1:30" hidden="1" x14ac:dyDescent="0.35">
      <c r="A139" s="19">
        <v>133</v>
      </c>
      <c r="B139" s="5" t="str">
        <f>IF('2ndR'!B139&lt;&gt;0,'2ndR'!B139,"")</f>
        <v/>
      </c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10">
        <f t="shared" si="19"/>
        <v>0</v>
      </c>
      <c r="V139" s="48">
        <f t="shared" si="15"/>
        <v>-1.5</v>
      </c>
      <c r="W139" s="15">
        <f>'2ndR'!W139</f>
        <v>0</v>
      </c>
      <c r="X139" s="15">
        <f>'2ndR'!X139</f>
        <v>0</v>
      </c>
      <c r="Y139" s="15">
        <f>'2ndR'!Y139</f>
        <v>0</v>
      </c>
      <c r="Z139" s="15">
        <f>'2ndR'!Z139</f>
        <v>0</v>
      </c>
      <c r="AA139" s="28">
        <f>IF(B139&lt;&gt;"",'2ndR'!AA139+AB139,0)</f>
        <v>0</v>
      </c>
      <c r="AB139" s="28">
        <f t="shared" si="20"/>
        <v>0</v>
      </c>
      <c r="AC139" s="67">
        <f t="shared" si="21"/>
        <v>-3</v>
      </c>
      <c r="AD139" s="67">
        <f t="shared" si="22"/>
        <v>-3</v>
      </c>
    </row>
    <row r="140" spans="1:30" hidden="1" x14ac:dyDescent="0.35">
      <c r="A140" s="19">
        <v>134</v>
      </c>
      <c r="B140" s="5" t="str">
        <f>IF('2ndR'!B140&lt;&gt;0,'2ndR'!B140,"")</f>
        <v/>
      </c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10">
        <f t="shared" si="19"/>
        <v>0</v>
      </c>
      <c r="V140" s="48">
        <f t="shared" si="15"/>
        <v>-1.5</v>
      </c>
      <c r="W140" s="15">
        <f>'2ndR'!W140</f>
        <v>0</v>
      </c>
      <c r="X140" s="15">
        <f>'2ndR'!X140</f>
        <v>0</v>
      </c>
      <c r="Y140" s="15">
        <f>'2ndR'!Y140</f>
        <v>0</v>
      </c>
      <c r="Z140" s="15">
        <f>'2ndR'!Z140</f>
        <v>0</v>
      </c>
      <c r="AA140" s="28">
        <f>IF(B140&lt;&gt;"",'2ndR'!AA140+AB140,0)</f>
        <v>0</v>
      </c>
      <c r="AB140" s="28">
        <f t="shared" si="20"/>
        <v>0</v>
      </c>
      <c r="AC140" s="67">
        <f t="shared" si="21"/>
        <v>-3</v>
      </c>
      <c r="AD140" s="67">
        <f t="shared" si="22"/>
        <v>-3</v>
      </c>
    </row>
    <row r="141" spans="1:30" hidden="1" x14ac:dyDescent="0.35">
      <c r="A141" s="19">
        <v>135</v>
      </c>
      <c r="B141" s="5" t="str">
        <f>IF('2ndR'!B141&lt;&gt;0,'2ndR'!B141,"")</f>
        <v/>
      </c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10">
        <f t="shared" si="19"/>
        <v>0</v>
      </c>
      <c r="V141" s="48">
        <f t="shared" si="15"/>
        <v>-1.5</v>
      </c>
      <c r="W141" s="15">
        <f>'2ndR'!W141</f>
        <v>0</v>
      </c>
      <c r="X141" s="15">
        <f>'2ndR'!X141</f>
        <v>0</v>
      </c>
      <c r="Y141" s="15">
        <f>'2ndR'!Y141</f>
        <v>0</v>
      </c>
      <c r="Z141" s="15">
        <f>'2ndR'!Z141</f>
        <v>0</v>
      </c>
      <c r="AA141" s="28">
        <f>IF(B141&lt;&gt;"",'2ndR'!AA141+AB141,0)</f>
        <v>0</v>
      </c>
      <c r="AB141" s="28">
        <f t="shared" si="20"/>
        <v>0</v>
      </c>
      <c r="AC141" s="67">
        <f t="shared" si="21"/>
        <v>-3</v>
      </c>
      <c r="AD141" s="67">
        <f t="shared" si="22"/>
        <v>-3</v>
      </c>
    </row>
    <row r="142" spans="1:30" hidden="1" x14ac:dyDescent="0.35">
      <c r="A142" s="19">
        <v>136</v>
      </c>
      <c r="B142" s="5" t="str">
        <f>IF('2ndR'!B142&lt;&gt;0,'2ndR'!B142,"")</f>
        <v/>
      </c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10">
        <f t="shared" si="19"/>
        <v>0</v>
      </c>
      <c r="V142" s="48">
        <f t="shared" si="15"/>
        <v>-1.5</v>
      </c>
      <c r="W142" s="15">
        <f>'2ndR'!W142</f>
        <v>0</v>
      </c>
      <c r="X142" s="15">
        <f>'2ndR'!X142</f>
        <v>0</v>
      </c>
      <c r="Y142" s="15">
        <f>'2ndR'!Y142</f>
        <v>0</v>
      </c>
      <c r="Z142" s="15">
        <f>'2ndR'!Z142</f>
        <v>0</v>
      </c>
      <c r="AA142" s="28">
        <f>IF(B142&lt;&gt;"",'2ndR'!AA142+AB142,0)</f>
        <v>0</v>
      </c>
      <c r="AB142" s="28">
        <f t="shared" si="20"/>
        <v>0</v>
      </c>
      <c r="AC142" s="67">
        <f t="shared" si="21"/>
        <v>-3</v>
      </c>
      <c r="AD142" s="67">
        <f t="shared" si="22"/>
        <v>-3</v>
      </c>
    </row>
    <row r="143" spans="1:30" hidden="1" x14ac:dyDescent="0.35">
      <c r="A143" s="19">
        <v>137</v>
      </c>
      <c r="B143" s="5" t="str">
        <f>IF('2ndR'!B143&lt;&gt;0,'2ndR'!B143,"")</f>
        <v/>
      </c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10">
        <f t="shared" si="19"/>
        <v>0</v>
      </c>
      <c r="V143" s="48">
        <f t="shared" si="15"/>
        <v>-1.5</v>
      </c>
      <c r="W143" s="15">
        <f>'2ndR'!W143</f>
        <v>0</v>
      </c>
      <c r="X143" s="15">
        <f>'2ndR'!X143</f>
        <v>0</v>
      </c>
      <c r="Y143" s="15">
        <f>'2ndR'!Y143</f>
        <v>0</v>
      </c>
      <c r="Z143" s="15">
        <f>'2ndR'!Z143</f>
        <v>0</v>
      </c>
      <c r="AA143" s="28">
        <f>IF(B143&lt;&gt;"",'2ndR'!AA143+AB143,0)</f>
        <v>0</v>
      </c>
      <c r="AB143" s="28">
        <f t="shared" si="20"/>
        <v>0</v>
      </c>
      <c r="AC143" s="67">
        <f t="shared" si="21"/>
        <v>-3</v>
      </c>
      <c r="AD143" s="67">
        <f t="shared" si="22"/>
        <v>-3</v>
      </c>
    </row>
    <row r="144" spans="1:30" hidden="1" x14ac:dyDescent="0.35">
      <c r="A144" s="19">
        <v>138</v>
      </c>
      <c r="B144" s="5" t="str">
        <f>IF('2ndR'!B144&lt;&gt;0,'2ndR'!B144,"")</f>
        <v/>
      </c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10">
        <f t="shared" si="19"/>
        <v>0</v>
      </c>
      <c r="V144" s="48">
        <f t="shared" si="15"/>
        <v>-1.5</v>
      </c>
      <c r="W144" s="15">
        <f>'2ndR'!W144</f>
        <v>0</v>
      </c>
      <c r="X144" s="15">
        <f>'2ndR'!X144</f>
        <v>0</v>
      </c>
      <c r="Y144" s="15">
        <f>'2ndR'!Y144</f>
        <v>0</v>
      </c>
      <c r="Z144" s="15">
        <f>'2ndR'!Z144</f>
        <v>0</v>
      </c>
      <c r="AA144" s="28">
        <f>IF(B144&lt;&gt;"",'2ndR'!AA144+AB144,0)</f>
        <v>0</v>
      </c>
      <c r="AB144" s="28">
        <f t="shared" si="20"/>
        <v>0</v>
      </c>
      <c r="AC144" s="67">
        <f t="shared" si="21"/>
        <v>-3</v>
      </c>
      <c r="AD144" s="67">
        <f t="shared" si="22"/>
        <v>-3</v>
      </c>
    </row>
    <row r="145" spans="1:30" hidden="1" x14ac:dyDescent="0.35">
      <c r="A145" s="19">
        <v>139</v>
      </c>
      <c r="B145" s="5" t="str">
        <f>IF('2ndR'!B145&lt;&gt;0,'2ndR'!B145,"")</f>
        <v/>
      </c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10">
        <f t="shared" si="19"/>
        <v>0</v>
      </c>
      <c r="V145" s="48">
        <f t="shared" si="15"/>
        <v>-1.5</v>
      </c>
      <c r="W145" s="15">
        <f>'2ndR'!W145</f>
        <v>0</v>
      </c>
      <c r="X145" s="15">
        <f>'2ndR'!X145</f>
        <v>0</v>
      </c>
      <c r="Y145" s="15">
        <f>'2ndR'!Y145</f>
        <v>0</v>
      </c>
      <c r="Z145" s="15">
        <f>'2ndR'!Z145</f>
        <v>0</v>
      </c>
      <c r="AA145" s="28">
        <f>IF(B145&lt;&gt;"",'2ndR'!AA145+AB145,0)</f>
        <v>0</v>
      </c>
      <c r="AB145" s="28">
        <f t="shared" si="20"/>
        <v>0</v>
      </c>
      <c r="AC145" s="67">
        <f t="shared" si="21"/>
        <v>-3</v>
      </c>
      <c r="AD145" s="67">
        <f t="shared" si="22"/>
        <v>-3</v>
      </c>
    </row>
    <row r="146" spans="1:30" ht="15" hidden="1" thickBot="1" x14ac:dyDescent="0.4">
      <c r="A146" s="19">
        <v>140</v>
      </c>
      <c r="B146" s="22" t="str">
        <f>IF('2ndR'!B146&lt;&gt;0,'2ndR'!B146,"")</f>
        <v/>
      </c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14">
        <f t="shared" si="19"/>
        <v>0</v>
      </c>
      <c r="V146" s="48">
        <f t="shared" si="15"/>
        <v>-1.5</v>
      </c>
      <c r="W146" s="15">
        <f>'2ndR'!W146</f>
        <v>0</v>
      </c>
      <c r="X146" s="15">
        <f>'2ndR'!X146</f>
        <v>0</v>
      </c>
      <c r="Y146" s="15">
        <f>'2ndR'!Y146</f>
        <v>0</v>
      </c>
      <c r="Z146" s="15">
        <f>'2ndR'!Z146</f>
        <v>0</v>
      </c>
      <c r="AA146" s="28">
        <f>IF(B146&lt;&gt;"",'2ndR'!AA146+AB146,0)</f>
        <v>0</v>
      </c>
      <c r="AB146" s="28">
        <f t="shared" si="20"/>
        <v>0</v>
      </c>
      <c r="AC146" s="67">
        <f t="shared" si="21"/>
        <v>-3</v>
      </c>
      <c r="AD146" s="67">
        <f t="shared" si="22"/>
        <v>-3</v>
      </c>
    </row>
    <row r="147" spans="1:30" ht="15.5" x14ac:dyDescent="0.35">
      <c r="B147" s="8" t="s">
        <v>7</v>
      </c>
      <c r="C147" s="6">
        <f>score!H$147</f>
        <v>4</v>
      </c>
      <c r="D147" s="6">
        <f>score!$I$147</f>
        <v>3</v>
      </c>
      <c r="E147" s="6">
        <f>score!$J$147</f>
        <v>3</v>
      </c>
      <c r="F147" s="6">
        <f>score!$K$147</f>
        <v>4</v>
      </c>
      <c r="G147" s="6">
        <f>score!$L$147</f>
        <v>4</v>
      </c>
      <c r="H147" s="6">
        <f>score!$M$147</f>
        <v>4</v>
      </c>
      <c r="I147" s="6">
        <f>score!$N$147</f>
        <v>3</v>
      </c>
      <c r="J147" s="6">
        <f>score!$O$147</f>
        <v>4</v>
      </c>
      <c r="K147" s="6">
        <f>score!$P$147</f>
        <v>3</v>
      </c>
      <c r="L147" s="6">
        <f>score!$Q$147</f>
        <v>4</v>
      </c>
      <c r="M147" s="6">
        <f>score!$R$147</f>
        <v>3</v>
      </c>
      <c r="N147" s="6">
        <f>score!$S$147</f>
        <v>3</v>
      </c>
      <c r="O147" s="6">
        <f>score!$T$147</f>
        <v>4</v>
      </c>
      <c r="P147" s="6">
        <f>score!$U$147</f>
        <v>4</v>
      </c>
      <c r="Q147" s="6">
        <f>score!$V$147</f>
        <v>4</v>
      </c>
      <c r="R147" s="6">
        <f>score!$W$147</f>
        <v>3</v>
      </c>
      <c r="S147" s="6">
        <f>score!$X$147</f>
        <v>4</v>
      </c>
      <c r="T147" s="6">
        <f>score!$Y$147</f>
        <v>3</v>
      </c>
      <c r="U147" s="7">
        <f>SUM(C147:T147)</f>
        <v>64</v>
      </c>
    </row>
  </sheetData>
  <sheetProtection algorithmName="SHA-512" hashValue="B7I9F61tCDjqwmkv6o7OdLlpK0Js7mzTaQ0L/jjIFYeELJtcmkhNJAqfdeebhD4kujOdqZuserESwR7ZKQB9yw==" saltValue="U18h4fzm2tARmftUGbrmbw==" spinCount="100000" sheet="1" objects="1" scenarios="1"/>
  <sortState ref="A7:V91">
    <sortCondition ref="A7:A91"/>
  </sortState>
  <mergeCells count="25">
    <mergeCell ref="X5:X6"/>
    <mergeCell ref="Z5:Z6"/>
    <mergeCell ref="O5:O6"/>
    <mergeCell ref="C2:T2"/>
    <mergeCell ref="C4:T4"/>
    <mergeCell ref="G5:G6"/>
    <mergeCell ref="H5:H6"/>
    <mergeCell ref="I5:I6"/>
    <mergeCell ref="J5:J6"/>
    <mergeCell ref="K5:K6"/>
    <mergeCell ref="L5:L6"/>
    <mergeCell ref="M5:M6"/>
    <mergeCell ref="N5:N6"/>
    <mergeCell ref="V5:V6"/>
    <mergeCell ref="P5:P6"/>
    <mergeCell ref="Q5:Q6"/>
    <mergeCell ref="R5:R6"/>
    <mergeCell ref="S5:S6"/>
    <mergeCell ref="T5:T6"/>
    <mergeCell ref="U5:U6"/>
    <mergeCell ref="B5:B6"/>
    <mergeCell ref="C5:C6"/>
    <mergeCell ref="D5:D6"/>
    <mergeCell ref="E5:E6"/>
    <mergeCell ref="F5:F6"/>
  </mergeCells>
  <conditionalFormatting sqref="B7:B126">
    <cfRule type="cellIs" dxfId="561" priority="345" operator="equal">
      <formula>0</formula>
    </cfRule>
  </conditionalFormatting>
  <conditionalFormatting sqref="U126 U7:U76">
    <cfRule type="cellIs" dxfId="560" priority="283" operator="equal">
      <formula>0</formula>
    </cfRule>
  </conditionalFormatting>
  <conditionalFormatting sqref="U77:U125 W7:Z146">
    <cfRule type="cellIs" dxfId="559" priority="256" operator="equal">
      <formula>0</formula>
    </cfRule>
  </conditionalFormatting>
  <conditionalFormatting sqref="B127:B146">
    <cfRule type="cellIs" dxfId="558" priority="25" operator="equal">
      <formula>0</formula>
    </cfRule>
  </conditionalFormatting>
  <conditionalFormatting sqref="U146">
    <cfRule type="cellIs" dxfId="557" priority="24" operator="equal">
      <formula>0</formula>
    </cfRule>
  </conditionalFormatting>
  <conditionalFormatting sqref="U127:U145">
    <cfRule type="cellIs" dxfId="556" priority="23" operator="equal">
      <formula>0</formula>
    </cfRule>
  </conditionalFormatting>
  <conditionalFormatting sqref="C7:C146">
    <cfRule type="cellIs" dxfId="555" priority="19" operator="greaterThan">
      <formula>$C$147+1</formula>
    </cfRule>
    <cfRule type="cellIs" dxfId="554" priority="20" operator="equal">
      <formula>$C$147+1</formula>
    </cfRule>
    <cfRule type="cellIs" dxfId="553" priority="21" operator="equal">
      <formula>$C$147-1</formula>
    </cfRule>
    <cfRule type="cellIs" dxfId="552" priority="22" operator="equal">
      <formula>$C$147-2</formula>
    </cfRule>
  </conditionalFormatting>
  <conditionalFormatting sqref="D7:D146">
    <cfRule type="cellIs" dxfId="551" priority="15" operator="greaterThan">
      <formula>D$147+1</formula>
    </cfRule>
    <cfRule type="cellIs" dxfId="550" priority="16" operator="equal">
      <formula>D$147+1</formula>
    </cfRule>
    <cfRule type="cellIs" dxfId="549" priority="17" operator="equal">
      <formula>D$147-1</formula>
    </cfRule>
    <cfRule type="cellIs" dxfId="548" priority="18" operator="equal">
      <formula>D$147-2</formula>
    </cfRule>
  </conditionalFormatting>
  <conditionalFormatting sqref="E7:E146">
    <cfRule type="cellIs" dxfId="547" priority="11" operator="greaterThan">
      <formula>E$147+1</formula>
    </cfRule>
    <cfRule type="cellIs" dxfId="546" priority="12" operator="equal">
      <formula>E$147+1</formula>
    </cfRule>
    <cfRule type="cellIs" dxfId="545" priority="13" operator="equal">
      <formula>E$147-1</formula>
    </cfRule>
    <cfRule type="cellIs" dxfId="544" priority="14" operator="equal">
      <formula>E$147-2</formula>
    </cfRule>
  </conditionalFormatting>
  <conditionalFormatting sqref="F7:F146">
    <cfRule type="cellIs" dxfId="543" priority="7" operator="greaterThan">
      <formula>F$147+1</formula>
    </cfRule>
    <cfRule type="cellIs" dxfId="542" priority="8" operator="equal">
      <formula>F$147+1</formula>
    </cfRule>
    <cfRule type="cellIs" dxfId="541" priority="9" operator="equal">
      <formula>F$147-1</formula>
    </cfRule>
    <cfRule type="cellIs" dxfId="540" priority="10" operator="equal">
      <formula>F$147-2</formula>
    </cfRule>
  </conditionalFormatting>
  <conditionalFormatting sqref="G7:T146">
    <cfRule type="cellIs" dxfId="539" priority="3" operator="greaterThan">
      <formula>G$147+1</formula>
    </cfRule>
    <cfRule type="cellIs" dxfId="538" priority="4" operator="equal">
      <formula>G$147+1</formula>
    </cfRule>
    <cfRule type="cellIs" dxfId="537" priority="5" operator="equal">
      <formula>G$147-1</formula>
    </cfRule>
    <cfRule type="cellIs" dxfId="536" priority="6" operator="equal">
      <formula>G$147-2</formula>
    </cfRule>
  </conditionalFormatting>
  <conditionalFormatting sqref="V7:V146">
    <cfRule type="cellIs" dxfId="535" priority="1" operator="equal">
      <formula>-1.5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AE147"/>
  <sheetViews>
    <sheetView zoomScale="90" zoomScaleNormal="90" workbookViewId="0">
      <pane ySplit="6" topLeftCell="A7" activePane="bottomLeft" state="frozen"/>
      <selection pane="bottomLeft" activeCell="C2" sqref="C2:T2"/>
    </sheetView>
  </sheetViews>
  <sheetFormatPr defaultRowHeight="14.5" x14ac:dyDescent="0.35"/>
  <cols>
    <col min="1" max="1" width="5.1796875" style="19" customWidth="1"/>
    <col min="2" max="2" width="38.1796875" bestFit="1" customWidth="1"/>
    <col min="3" max="20" width="6.7265625" customWidth="1"/>
    <col min="21" max="21" width="7.7265625" style="1" customWidth="1"/>
    <col min="22" max="22" width="7.7265625" style="68" customWidth="1"/>
    <col min="23" max="23" width="3.1796875" style="1" customWidth="1"/>
    <col min="24" max="24" width="6.7265625" style="68" customWidth="1"/>
    <col min="25" max="25" width="3.1796875" style="1" customWidth="1"/>
    <col min="26" max="26" width="6.7265625" style="68" customWidth="1"/>
    <col min="27" max="28" width="7.7265625" style="60" hidden="1" customWidth="1"/>
    <col min="29" max="29" width="8.453125" style="60" hidden="1" customWidth="1"/>
    <col min="30" max="30" width="7.7265625" style="60" hidden="1" customWidth="1"/>
    <col min="31" max="31" width="9.1796875" style="60" hidden="1" customWidth="1"/>
  </cols>
  <sheetData>
    <row r="1" spans="1:31" ht="15" thickBot="1" x14ac:dyDescent="0.4"/>
    <row r="2" spans="1:31" ht="33.5" thickBot="1" x14ac:dyDescent="0.95">
      <c r="A2" s="86"/>
      <c r="B2" s="35"/>
      <c r="C2" s="131" t="str">
        <f>score!H2</f>
        <v>Barovška liga - pari 2022 - Golf klub Kranjska Gora</v>
      </c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3"/>
      <c r="U2" s="41"/>
      <c r="V2" s="71"/>
      <c r="W2" s="41"/>
      <c r="X2" s="71"/>
      <c r="Y2" s="41"/>
      <c r="Z2" s="71"/>
      <c r="AC2" s="60">
        <v>119</v>
      </c>
      <c r="AD2" s="60">
        <v>61.5</v>
      </c>
      <c r="AE2" s="60">
        <v>64</v>
      </c>
    </row>
    <row r="3" spans="1:31" ht="8.25" customHeight="1" x14ac:dyDescent="0.35">
      <c r="A3" s="86"/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41"/>
      <c r="V3" s="71"/>
      <c r="W3" s="41"/>
      <c r="X3" s="71"/>
      <c r="Y3" s="41"/>
      <c r="Z3" s="71"/>
    </row>
    <row r="4" spans="1:31" ht="21.75" customHeight="1" x14ac:dyDescent="0.5">
      <c r="A4" s="86"/>
      <c r="B4" s="81" t="s">
        <v>70</v>
      </c>
      <c r="C4" s="149" t="s">
        <v>6</v>
      </c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72" t="s">
        <v>25</v>
      </c>
      <c r="V4" s="71"/>
      <c r="W4" s="41"/>
      <c r="X4" s="71"/>
      <c r="Y4" s="41"/>
      <c r="Z4" s="71"/>
      <c r="AC4" s="60">
        <v>118</v>
      </c>
      <c r="AD4" s="60">
        <v>60.8</v>
      </c>
      <c r="AE4" s="60">
        <v>64</v>
      </c>
    </row>
    <row r="5" spans="1:31" ht="15" customHeight="1" x14ac:dyDescent="0.35">
      <c r="A5" s="86"/>
      <c r="B5" s="148" t="s">
        <v>0</v>
      </c>
      <c r="C5" s="146">
        <v>1</v>
      </c>
      <c r="D5" s="146">
        <v>2</v>
      </c>
      <c r="E5" s="146">
        <v>3</v>
      </c>
      <c r="F5" s="146">
        <v>4</v>
      </c>
      <c r="G5" s="146">
        <v>5</v>
      </c>
      <c r="H5" s="146">
        <v>6</v>
      </c>
      <c r="I5" s="146">
        <v>7</v>
      </c>
      <c r="J5" s="146">
        <v>8</v>
      </c>
      <c r="K5" s="146">
        <v>9</v>
      </c>
      <c r="L5" s="146">
        <v>10</v>
      </c>
      <c r="M5" s="146">
        <v>11</v>
      </c>
      <c r="N5" s="146">
        <v>12</v>
      </c>
      <c r="O5" s="146">
        <v>13</v>
      </c>
      <c r="P5" s="146">
        <v>14</v>
      </c>
      <c r="Q5" s="146">
        <v>15</v>
      </c>
      <c r="R5" s="146">
        <v>16</v>
      </c>
      <c r="S5" s="146">
        <v>17</v>
      </c>
      <c r="T5" s="146">
        <v>18</v>
      </c>
      <c r="U5" s="141" t="s">
        <v>1</v>
      </c>
      <c r="V5" s="135" t="s">
        <v>2</v>
      </c>
      <c r="W5" s="73" t="s">
        <v>36</v>
      </c>
      <c r="X5" s="134" t="s">
        <v>28</v>
      </c>
      <c r="Y5" s="73" t="s">
        <v>36</v>
      </c>
      <c r="Z5" s="134" t="s">
        <v>29</v>
      </c>
      <c r="AA5" s="74" t="s">
        <v>10</v>
      </c>
      <c r="AC5" s="60" t="s">
        <v>33</v>
      </c>
      <c r="AD5" s="60" t="s">
        <v>33</v>
      </c>
    </row>
    <row r="6" spans="1:31" x14ac:dyDescent="0.35">
      <c r="A6" s="86" t="s">
        <v>9</v>
      </c>
      <c r="B6" s="148"/>
      <c r="C6" s="147"/>
      <c r="D6" s="147"/>
      <c r="E6" s="147"/>
      <c r="F6" s="147"/>
      <c r="G6" s="147"/>
      <c r="H6" s="147"/>
      <c r="I6" s="147"/>
      <c r="J6" s="147"/>
      <c r="K6" s="147"/>
      <c r="L6" s="147"/>
      <c r="M6" s="147"/>
      <c r="N6" s="147"/>
      <c r="O6" s="147"/>
      <c r="P6" s="147"/>
      <c r="Q6" s="147"/>
      <c r="R6" s="147"/>
      <c r="S6" s="147"/>
      <c r="T6" s="147"/>
      <c r="U6" s="128"/>
      <c r="V6" s="150"/>
      <c r="W6" s="43" t="s">
        <v>37</v>
      </c>
      <c r="X6" s="135"/>
      <c r="Y6" s="43" t="s">
        <v>37</v>
      </c>
      <c r="Z6" s="135"/>
      <c r="AA6" s="74"/>
      <c r="AC6" s="60" t="s">
        <v>28</v>
      </c>
      <c r="AD6" s="60" t="s">
        <v>29</v>
      </c>
    </row>
    <row r="7" spans="1:31" x14ac:dyDescent="0.35">
      <c r="A7" s="86">
        <v>1</v>
      </c>
      <c r="B7" s="4" t="str">
        <f>'3rdR'!B7</f>
        <v>Mirjana&amp;Grega Benedik</v>
      </c>
      <c r="C7" s="3">
        <v>4</v>
      </c>
      <c r="D7" s="3">
        <v>4</v>
      </c>
      <c r="E7" s="3">
        <v>3</v>
      </c>
      <c r="F7" s="3">
        <v>4</v>
      </c>
      <c r="G7" s="3">
        <v>4</v>
      </c>
      <c r="H7" s="3">
        <v>4</v>
      </c>
      <c r="I7" s="3">
        <v>3</v>
      </c>
      <c r="J7" s="3">
        <v>4</v>
      </c>
      <c r="K7" s="3">
        <v>3</v>
      </c>
      <c r="L7" s="3">
        <v>4</v>
      </c>
      <c r="M7" s="3">
        <v>4</v>
      </c>
      <c r="N7" s="3">
        <v>3</v>
      </c>
      <c r="O7" s="3">
        <v>4</v>
      </c>
      <c r="P7" s="3">
        <v>6</v>
      </c>
      <c r="Q7" s="3">
        <v>5</v>
      </c>
      <c r="R7" s="3">
        <v>2</v>
      </c>
      <c r="S7" s="3">
        <v>4</v>
      </c>
      <c r="T7" s="3">
        <v>3</v>
      </c>
      <c r="U7" s="10">
        <f t="shared" ref="U7:U38" si="0">SUM(C7:T7)</f>
        <v>68</v>
      </c>
      <c r="V7" s="48">
        <f>ROUND(0.35*MIN(AC7,AD7)+0.15*MAX(AC7,AD7),1)</f>
        <v>6.2</v>
      </c>
      <c r="W7" s="10" t="str">
        <f>'3rdR'!W7</f>
        <v>d</v>
      </c>
      <c r="X7" s="48">
        <f>'3rdR'!X7</f>
        <v>14.6</v>
      </c>
      <c r="Y7" s="10" t="str">
        <f>'3rdR'!Y7</f>
        <v>m</v>
      </c>
      <c r="Z7" s="48">
        <v>14.8</v>
      </c>
      <c r="AA7" s="60">
        <f>IF(B7&lt;&gt;"",'3rdR'!AA7+AB7,0)</f>
        <v>4</v>
      </c>
      <c r="AB7" s="60">
        <f t="shared" ref="AB7:AB38" si="1">IF(U7&gt;0,1,0)</f>
        <v>1</v>
      </c>
      <c r="AC7" s="70">
        <f>ROUND(IF(W7="m",(X7*$AC$4/113+$AD$4-$AE$4),(X7*$AC$2/113+$AD$2-$AE$2)),0)</f>
        <v>13</v>
      </c>
      <c r="AD7" s="70">
        <f>ROUND(IF(Y7="m",(Z7*$AC$4/113+$AD$4-$AE$4),(Z7*$AC$2/113+$AD$2-$AE$2)),0)</f>
        <v>12</v>
      </c>
    </row>
    <row r="8" spans="1:31" x14ac:dyDescent="0.35">
      <c r="A8" s="86">
        <v>2</v>
      </c>
      <c r="B8" s="4" t="str">
        <f>'3rdR'!B8</f>
        <v>Romana&amp;Sašo Kranjc</v>
      </c>
      <c r="C8" s="3">
        <v>5</v>
      </c>
      <c r="D8" s="3">
        <v>3</v>
      </c>
      <c r="E8" s="3">
        <v>4</v>
      </c>
      <c r="F8" s="3">
        <v>4</v>
      </c>
      <c r="G8" s="3">
        <v>4</v>
      </c>
      <c r="H8" s="3">
        <v>4</v>
      </c>
      <c r="I8" s="3">
        <v>3</v>
      </c>
      <c r="J8" s="3">
        <v>5</v>
      </c>
      <c r="K8" s="3">
        <v>2</v>
      </c>
      <c r="L8" s="3">
        <v>5</v>
      </c>
      <c r="M8" s="3">
        <v>4</v>
      </c>
      <c r="N8" s="3">
        <v>3</v>
      </c>
      <c r="O8" s="3">
        <v>4</v>
      </c>
      <c r="P8" s="3">
        <v>5</v>
      </c>
      <c r="Q8" s="3">
        <v>9</v>
      </c>
      <c r="R8" s="3">
        <v>9</v>
      </c>
      <c r="S8" s="3">
        <v>9</v>
      </c>
      <c r="T8" s="3">
        <v>9</v>
      </c>
      <c r="U8" s="10">
        <f t="shared" si="0"/>
        <v>91</v>
      </c>
      <c r="V8" s="48">
        <f t="shared" ref="V8:V20" si="2">ROUND(0.35*MIN(AC8,AD8)+0.15*MAX(AC8,AD8),1)</f>
        <v>6.4</v>
      </c>
      <c r="W8" s="10" t="str">
        <f>'3rdR'!W8</f>
        <v>d</v>
      </c>
      <c r="X8" s="48">
        <v>25.1</v>
      </c>
      <c r="Y8" s="10" t="str">
        <f>'3rdR'!Y8</f>
        <v>m</v>
      </c>
      <c r="Z8" s="48">
        <f>'3rdR'!Z8</f>
        <v>11.2</v>
      </c>
      <c r="AA8" s="60">
        <f>IF(B8&lt;&gt;"",'3rdR'!AA8+AB8,0)</f>
        <v>4</v>
      </c>
      <c r="AB8" s="60">
        <f t="shared" si="1"/>
        <v>1</v>
      </c>
      <c r="AC8" s="70">
        <f t="shared" ref="AC8:AC23" si="3">ROUND(IF(W8="m",(X8*$AC$4/113+$AD$4-$AE$4),(X8*$AC$2/113+$AD$2-$AE$2)),0)</f>
        <v>24</v>
      </c>
      <c r="AD8" s="70">
        <f t="shared" ref="AD8:AD23" si="4">ROUND(IF(Y8="m",(Z8*$AC$4/113+$AD$4-$AE$4),(Z8*$AC$2/113+$AD$2-$AE$2)),0)</f>
        <v>8</v>
      </c>
    </row>
    <row r="9" spans="1:31" x14ac:dyDescent="0.35">
      <c r="A9" s="86">
        <v>3</v>
      </c>
      <c r="B9" s="4" t="str">
        <f>'3rdR'!B9</f>
        <v>Nada&amp;Vito Šmit</v>
      </c>
      <c r="C9" s="3">
        <v>4</v>
      </c>
      <c r="D9" s="3">
        <v>4</v>
      </c>
      <c r="E9" s="3">
        <v>4</v>
      </c>
      <c r="F9" s="3">
        <v>4</v>
      </c>
      <c r="G9" s="3">
        <v>5</v>
      </c>
      <c r="H9" s="3">
        <v>4</v>
      </c>
      <c r="I9" s="3">
        <v>3</v>
      </c>
      <c r="J9" s="3">
        <v>5</v>
      </c>
      <c r="K9" s="3">
        <v>3</v>
      </c>
      <c r="L9" s="3">
        <v>5</v>
      </c>
      <c r="M9" s="3">
        <v>3</v>
      </c>
      <c r="N9" s="3">
        <v>4</v>
      </c>
      <c r="O9" s="3">
        <v>5</v>
      </c>
      <c r="P9" s="3">
        <v>5</v>
      </c>
      <c r="Q9" s="3">
        <v>4</v>
      </c>
      <c r="R9" s="3">
        <v>4</v>
      </c>
      <c r="S9" s="3">
        <v>4</v>
      </c>
      <c r="T9" s="3">
        <v>2</v>
      </c>
      <c r="U9" s="10">
        <f t="shared" si="0"/>
        <v>72</v>
      </c>
      <c r="V9" s="48">
        <f t="shared" si="2"/>
        <v>9</v>
      </c>
      <c r="W9" s="10" t="str">
        <f>'3rdR'!W9</f>
        <v>d</v>
      </c>
      <c r="X9" s="48">
        <f>'3rdR'!X9</f>
        <v>33</v>
      </c>
      <c r="Y9" s="10" t="str">
        <f>'3rdR'!Y9</f>
        <v>m</v>
      </c>
      <c r="Z9" s="48">
        <f>'3rdR'!Z9</f>
        <v>15</v>
      </c>
      <c r="AA9" s="60">
        <f>IF(B9&lt;&gt;"",'3rdR'!AA9+AB9,0)</f>
        <v>4</v>
      </c>
      <c r="AB9" s="60">
        <f t="shared" si="1"/>
        <v>1</v>
      </c>
      <c r="AC9" s="70">
        <f t="shared" si="3"/>
        <v>32</v>
      </c>
      <c r="AD9" s="70">
        <f t="shared" si="4"/>
        <v>12</v>
      </c>
    </row>
    <row r="10" spans="1:31" x14ac:dyDescent="0.35">
      <c r="A10" s="86">
        <v>4</v>
      </c>
      <c r="B10" s="4" t="str">
        <f>'3rdR'!B10</f>
        <v>Nina Zidanič&amp;Miha Gregorčič</v>
      </c>
      <c r="C10" s="3">
        <v>6</v>
      </c>
      <c r="D10" s="3">
        <v>3</v>
      </c>
      <c r="E10" s="3">
        <v>3</v>
      </c>
      <c r="F10" s="3">
        <v>5</v>
      </c>
      <c r="G10" s="3">
        <v>5</v>
      </c>
      <c r="H10" s="3">
        <v>4</v>
      </c>
      <c r="I10" s="3">
        <v>4</v>
      </c>
      <c r="J10" s="3">
        <v>5</v>
      </c>
      <c r="K10" s="3">
        <v>4</v>
      </c>
      <c r="L10" s="3">
        <v>5</v>
      </c>
      <c r="M10" s="3">
        <v>3</v>
      </c>
      <c r="N10" s="3">
        <v>3</v>
      </c>
      <c r="O10" s="3">
        <v>5</v>
      </c>
      <c r="P10" s="3">
        <v>4</v>
      </c>
      <c r="Q10" s="3">
        <v>5</v>
      </c>
      <c r="R10" s="3">
        <v>2</v>
      </c>
      <c r="S10" s="3">
        <v>4</v>
      </c>
      <c r="T10" s="3">
        <v>3</v>
      </c>
      <c r="U10" s="10">
        <f t="shared" si="0"/>
        <v>73</v>
      </c>
      <c r="V10" s="48">
        <f t="shared" si="2"/>
        <v>13.4</v>
      </c>
      <c r="W10" s="10" t="str">
        <f>'3rdR'!W10</f>
        <v>d</v>
      </c>
      <c r="X10" s="48">
        <f>'3rdR'!X10</f>
        <v>53.5</v>
      </c>
      <c r="Y10" s="10" t="str">
        <f>'3rdR'!Y10</f>
        <v>m</v>
      </c>
      <c r="Z10" s="48">
        <v>17.2</v>
      </c>
      <c r="AA10" s="60">
        <f>IF(B10&lt;&gt;"",'3rdR'!AA10+AB10,0)</f>
        <v>2</v>
      </c>
      <c r="AB10" s="60">
        <f t="shared" si="1"/>
        <v>1</v>
      </c>
      <c r="AC10" s="70">
        <f t="shared" si="3"/>
        <v>54</v>
      </c>
      <c r="AD10" s="70">
        <f t="shared" si="4"/>
        <v>15</v>
      </c>
    </row>
    <row r="11" spans="1:31" x14ac:dyDescent="0.35">
      <c r="A11" s="86">
        <v>5</v>
      </c>
      <c r="B11" s="4" t="str">
        <f>'3rdR'!B11</f>
        <v>Breda&amp;Jani Konte</v>
      </c>
      <c r="C11" s="3">
        <v>5</v>
      </c>
      <c r="D11" s="3">
        <v>3</v>
      </c>
      <c r="E11" s="3">
        <v>3</v>
      </c>
      <c r="F11" s="3">
        <v>5</v>
      </c>
      <c r="G11" s="3">
        <v>6</v>
      </c>
      <c r="H11" s="3">
        <v>5</v>
      </c>
      <c r="I11" s="3">
        <v>4</v>
      </c>
      <c r="J11" s="3">
        <v>5</v>
      </c>
      <c r="K11" s="3">
        <v>3</v>
      </c>
      <c r="L11" s="3">
        <v>5</v>
      </c>
      <c r="M11" s="3">
        <v>3</v>
      </c>
      <c r="N11" s="3">
        <v>3</v>
      </c>
      <c r="O11" s="3">
        <v>5</v>
      </c>
      <c r="P11" s="3">
        <v>5</v>
      </c>
      <c r="Q11" s="3">
        <v>4</v>
      </c>
      <c r="R11" s="3">
        <v>3</v>
      </c>
      <c r="S11" s="3">
        <v>5</v>
      </c>
      <c r="T11" s="3">
        <v>2</v>
      </c>
      <c r="U11" s="10">
        <f t="shared" si="0"/>
        <v>74</v>
      </c>
      <c r="V11" s="48">
        <f t="shared" si="2"/>
        <v>11.6</v>
      </c>
      <c r="W11" s="10" t="str">
        <f>'3rdR'!W11</f>
        <v>d</v>
      </c>
      <c r="X11" s="48">
        <f>'3rdR'!X11</f>
        <v>23.5</v>
      </c>
      <c r="Y11" s="10" t="str">
        <f>'3rdR'!Y11</f>
        <v>m</v>
      </c>
      <c r="Z11" s="48">
        <f>'3rdR'!Z11</f>
        <v>28.1</v>
      </c>
      <c r="AA11" s="60">
        <f>IF(B11&lt;&gt;"",'3rdR'!AA11+AB11,0)</f>
        <v>4</v>
      </c>
      <c r="AB11" s="60">
        <f t="shared" si="1"/>
        <v>1</v>
      </c>
      <c r="AC11" s="70">
        <f t="shared" si="3"/>
        <v>22</v>
      </c>
      <c r="AD11" s="70">
        <f t="shared" si="4"/>
        <v>26</v>
      </c>
    </row>
    <row r="12" spans="1:31" x14ac:dyDescent="0.35">
      <c r="A12" s="86">
        <v>6</v>
      </c>
      <c r="B12" s="4" t="str">
        <f>'3rdR'!B12</f>
        <v>Braco Šegan&amp;Peter Dernič</v>
      </c>
      <c r="C12" s="3">
        <v>6</v>
      </c>
      <c r="D12" s="3">
        <v>5</v>
      </c>
      <c r="E12" s="3">
        <v>4</v>
      </c>
      <c r="F12" s="3">
        <v>5</v>
      </c>
      <c r="G12" s="3">
        <v>6</v>
      </c>
      <c r="H12" s="3">
        <v>5</v>
      </c>
      <c r="I12" s="3">
        <v>4</v>
      </c>
      <c r="J12" s="3">
        <v>8</v>
      </c>
      <c r="K12" s="3">
        <v>3</v>
      </c>
      <c r="L12" s="3">
        <v>5</v>
      </c>
      <c r="M12" s="3">
        <v>3</v>
      </c>
      <c r="N12" s="3">
        <v>6</v>
      </c>
      <c r="O12" s="3">
        <v>5</v>
      </c>
      <c r="P12" s="3">
        <v>4</v>
      </c>
      <c r="Q12" s="3">
        <v>5</v>
      </c>
      <c r="R12" s="3">
        <v>4</v>
      </c>
      <c r="S12" s="3">
        <v>5</v>
      </c>
      <c r="T12" s="3">
        <v>4</v>
      </c>
      <c r="U12" s="10">
        <f t="shared" si="0"/>
        <v>87</v>
      </c>
      <c r="V12" s="48">
        <f t="shared" si="2"/>
        <v>10</v>
      </c>
      <c r="W12" s="10" t="str">
        <f>'3rdR'!W12</f>
        <v>m</v>
      </c>
      <c r="X12" s="48">
        <f>'3rdR'!X12</f>
        <v>24</v>
      </c>
      <c r="Y12" s="10" t="str">
        <f>'3rdR'!Y12</f>
        <v>m</v>
      </c>
      <c r="Z12" s="48">
        <f>'3rdR'!Z12</f>
        <v>21.6</v>
      </c>
      <c r="AA12" s="60">
        <f>IF(B12&lt;&gt;"",'3rdR'!AA12+AB12,0)</f>
        <v>4</v>
      </c>
      <c r="AB12" s="60">
        <f t="shared" si="1"/>
        <v>1</v>
      </c>
      <c r="AC12" s="70">
        <f t="shared" si="3"/>
        <v>22</v>
      </c>
      <c r="AD12" s="70">
        <f t="shared" si="4"/>
        <v>19</v>
      </c>
    </row>
    <row r="13" spans="1:31" x14ac:dyDescent="0.35">
      <c r="A13" s="86">
        <v>7</v>
      </c>
      <c r="B13" s="4" t="str">
        <f>'3rdR'!B13</f>
        <v>Majda&amp;Bojan Lazar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10">
        <f t="shared" si="0"/>
        <v>0</v>
      </c>
      <c r="V13" s="48">
        <f t="shared" si="2"/>
        <v>11.2</v>
      </c>
      <c r="W13" s="10" t="str">
        <f>'3rdR'!W13</f>
        <v>d</v>
      </c>
      <c r="X13" s="48">
        <f>'3rdR'!X13</f>
        <v>29.4</v>
      </c>
      <c r="Y13" s="10" t="str">
        <f>'3rdR'!Y13</f>
        <v>m</v>
      </c>
      <c r="Z13" s="48">
        <f>'3rdR'!Z13</f>
        <v>22.1</v>
      </c>
      <c r="AA13" s="60">
        <f>IF(B13&lt;&gt;"",'3rdR'!AA13+AB13,0)</f>
        <v>2</v>
      </c>
      <c r="AB13" s="60">
        <f t="shared" si="1"/>
        <v>0</v>
      </c>
      <c r="AC13" s="70">
        <f t="shared" si="3"/>
        <v>28</v>
      </c>
      <c r="AD13" s="70">
        <f t="shared" si="4"/>
        <v>20</v>
      </c>
    </row>
    <row r="14" spans="1:31" x14ac:dyDescent="0.35">
      <c r="A14" s="86">
        <v>8</v>
      </c>
      <c r="B14" s="4" t="str">
        <f>'3rdR'!B14</f>
        <v>Milena Sedovnik&amp;Breda Terglav</v>
      </c>
      <c r="C14" s="3">
        <v>5</v>
      </c>
      <c r="D14" s="3">
        <v>4</v>
      </c>
      <c r="E14" s="3">
        <v>5</v>
      </c>
      <c r="F14" s="3">
        <v>7</v>
      </c>
      <c r="G14" s="3">
        <v>5</v>
      </c>
      <c r="H14" s="3">
        <v>6</v>
      </c>
      <c r="I14" s="3">
        <v>9</v>
      </c>
      <c r="J14" s="3">
        <v>9</v>
      </c>
      <c r="K14" s="3">
        <v>4</v>
      </c>
      <c r="L14" s="3">
        <v>8</v>
      </c>
      <c r="M14" s="3">
        <v>7</v>
      </c>
      <c r="N14" s="3">
        <v>6</v>
      </c>
      <c r="O14" s="3">
        <v>6</v>
      </c>
      <c r="P14" s="3">
        <v>9</v>
      </c>
      <c r="Q14" s="3">
        <v>5</v>
      </c>
      <c r="R14" s="3">
        <v>5</v>
      </c>
      <c r="S14" s="3">
        <v>9</v>
      </c>
      <c r="T14" s="3">
        <v>5</v>
      </c>
      <c r="U14" s="10">
        <f t="shared" si="0"/>
        <v>114</v>
      </c>
      <c r="V14" s="48">
        <f t="shared" si="2"/>
        <v>16</v>
      </c>
      <c r="W14" s="10" t="str">
        <f>'3rdR'!W14</f>
        <v>d</v>
      </c>
      <c r="X14" s="48">
        <f>'3rdR'!X14</f>
        <v>28.5</v>
      </c>
      <c r="Y14" s="10" t="str">
        <f>'3rdR'!Y14</f>
        <v>d</v>
      </c>
      <c r="Z14" s="48">
        <v>41</v>
      </c>
      <c r="AA14" s="60">
        <f>IF(B14&lt;&gt;"",'3rdR'!AA14+AB14,0)</f>
        <v>4</v>
      </c>
      <c r="AB14" s="60">
        <f t="shared" si="1"/>
        <v>1</v>
      </c>
      <c r="AC14" s="70">
        <f t="shared" si="3"/>
        <v>28</v>
      </c>
      <c r="AD14" s="70">
        <f t="shared" si="4"/>
        <v>41</v>
      </c>
    </row>
    <row r="15" spans="1:31" x14ac:dyDescent="0.35">
      <c r="A15" s="86">
        <v>9</v>
      </c>
      <c r="B15" s="4" t="str">
        <f>'3rdR'!B15</f>
        <v>Janez Saje&amp;Miloš Torbič</v>
      </c>
      <c r="C15" s="3">
        <v>5</v>
      </c>
      <c r="D15" s="3">
        <v>3</v>
      </c>
      <c r="E15" s="3">
        <v>3</v>
      </c>
      <c r="F15" s="3">
        <v>4</v>
      </c>
      <c r="G15" s="3">
        <v>4</v>
      </c>
      <c r="H15" s="3">
        <v>5</v>
      </c>
      <c r="I15" s="3">
        <v>3</v>
      </c>
      <c r="J15" s="3">
        <v>6</v>
      </c>
      <c r="K15" s="3">
        <v>3</v>
      </c>
      <c r="L15" s="3">
        <v>4</v>
      </c>
      <c r="M15" s="3">
        <v>4</v>
      </c>
      <c r="N15" s="3">
        <v>4</v>
      </c>
      <c r="O15" s="3">
        <v>5</v>
      </c>
      <c r="P15" s="3">
        <v>5</v>
      </c>
      <c r="Q15" s="3">
        <v>4</v>
      </c>
      <c r="R15" s="3">
        <v>4</v>
      </c>
      <c r="S15" s="3">
        <v>6</v>
      </c>
      <c r="T15" s="3">
        <v>2</v>
      </c>
      <c r="U15" s="10">
        <f t="shared" si="0"/>
        <v>74</v>
      </c>
      <c r="V15" s="48">
        <f t="shared" si="2"/>
        <v>9.6999999999999993</v>
      </c>
      <c r="W15" s="10" t="str">
        <f>'3rdR'!W15</f>
        <v>m</v>
      </c>
      <c r="X15" s="48">
        <f>'3rdR'!X15</f>
        <v>18.7</v>
      </c>
      <c r="Y15" s="10" t="str">
        <f>'3rdR'!Y15</f>
        <v>m</v>
      </c>
      <c r="Z15" s="48">
        <f>'3rdR'!Z15</f>
        <v>28.8</v>
      </c>
      <c r="AA15" s="60">
        <f>IF(B15&lt;&gt;"",'3rdR'!AA15+AB15,0)</f>
        <v>4</v>
      </c>
      <c r="AB15" s="60">
        <f t="shared" si="1"/>
        <v>1</v>
      </c>
      <c r="AC15" s="70">
        <f t="shared" si="3"/>
        <v>16</v>
      </c>
      <c r="AD15" s="70">
        <f t="shared" si="4"/>
        <v>27</v>
      </c>
    </row>
    <row r="16" spans="1:31" x14ac:dyDescent="0.35">
      <c r="A16" s="86">
        <v>10</v>
      </c>
      <c r="B16" s="4" t="str">
        <f>'3rdR'!B16</f>
        <v>Breda&amp;Janko Kržič</v>
      </c>
      <c r="C16" s="3">
        <v>5</v>
      </c>
      <c r="D16" s="3">
        <v>3</v>
      </c>
      <c r="E16" s="3">
        <v>5</v>
      </c>
      <c r="F16" s="3">
        <v>7</v>
      </c>
      <c r="G16" s="3">
        <v>4</v>
      </c>
      <c r="H16" s="3">
        <v>5</v>
      </c>
      <c r="I16" s="3">
        <v>5</v>
      </c>
      <c r="J16" s="3">
        <v>4</v>
      </c>
      <c r="K16" s="3">
        <v>6</v>
      </c>
      <c r="L16" s="3">
        <v>7</v>
      </c>
      <c r="M16" s="3">
        <v>5</v>
      </c>
      <c r="N16" s="3">
        <v>9</v>
      </c>
      <c r="O16" s="3">
        <v>8</v>
      </c>
      <c r="P16" s="3">
        <v>6</v>
      </c>
      <c r="Q16" s="3">
        <v>5</v>
      </c>
      <c r="R16" s="3">
        <v>4</v>
      </c>
      <c r="S16" s="3">
        <v>6</v>
      </c>
      <c r="T16" s="3">
        <v>9</v>
      </c>
      <c r="U16" s="10">
        <f t="shared" si="0"/>
        <v>103</v>
      </c>
      <c r="V16" s="48">
        <f t="shared" si="2"/>
        <v>19.7</v>
      </c>
      <c r="W16" s="10" t="str">
        <f>'3rdR'!W16</f>
        <v>d</v>
      </c>
      <c r="X16" s="48">
        <f>'3rdR'!X16</f>
        <v>54</v>
      </c>
      <c r="Y16" s="10" t="str">
        <f>'3rdR'!Y16</f>
        <v>m</v>
      </c>
      <c r="Z16" s="48">
        <f>'3rdR'!Z16</f>
        <v>34.9</v>
      </c>
      <c r="AA16" s="60">
        <f>IF(B16&lt;&gt;"",'3rdR'!AA16+AB16,0)</f>
        <v>3</v>
      </c>
      <c r="AB16" s="60">
        <f t="shared" si="1"/>
        <v>1</v>
      </c>
      <c r="AC16" s="70">
        <f t="shared" si="3"/>
        <v>54</v>
      </c>
      <c r="AD16" s="70">
        <f t="shared" si="4"/>
        <v>33</v>
      </c>
    </row>
    <row r="17" spans="1:30" x14ac:dyDescent="0.35">
      <c r="A17" s="86">
        <v>11</v>
      </c>
      <c r="B17" s="4" t="str">
        <f>'3rdR'!B17</f>
        <v>Marina Ravnikar&amp;Tomaž Andolšek</v>
      </c>
      <c r="C17" s="3">
        <v>4</v>
      </c>
      <c r="D17" s="3">
        <v>3</v>
      </c>
      <c r="E17" s="3">
        <v>4</v>
      </c>
      <c r="F17" s="3">
        <v>4</v>
      </c>
      <c r="G17" s="3">
        <v>5</v>
      </c>
      <c r="H17" s="3">
        <v>4</v>
      </c>
      <c r="I17" s="3">
        <v>3</v>
      </c>
      <c r="J17" s="3">
        <v>4</v>
      </c>
      <c r="K17" s="3">
        <v>3</v>
      </c>
      <c r="L17" s="3">
        <v>5</v>
      </c>
      <c r="M17" s="3">
        <v>7</v>
      </c>
      <c r="N17" s="3">
        <v>5</v>
      </c>
      <c r="O17" s="3">
        <v>5</v>
      </c>
      <c r="P17" s="3">
        <v>4</v>
      </c>
      <c r="Q17" s="3">
        <v>5</v>
      </c>
      <c r="R17" s="3">
        <v>3</v>
      </c>
      <c r="S17" s="3">
        <v>4</v>
      </c>
      <c r="T17" s="3">
        <v>3</v>
      </c>
      <c r="U17" s="10">
        <f t="shared" si="0"/>
        <v>75</v>
      </c>
      <c r="V17" s="48">
        <f t="shared" si="2"/>
        <v>9</v>
      </c>
      <c r="W17" s="10" t="str">
        <f>'3rdR'!W17</f>
        <v>d</v>
      </c>
      <c r="X17" s="48">
        <v>19.100000000000001</v>
      </c>
      <c r="Y17" s="10" t="str">
        <f>'3rdR'!Y17</f>
        <v>m</v>
      </c>
      <c r="Z17" s="48">
        <v>19.899999999999999</v>
      </c>
      <c r="AA17" s="60">
        <f>IF(B17&lt;&gt;"",'3rdR'!AA17+AB17,0)</f>
        <v>4</v>
      </c>
      <c r="AB17" s="60">
        <f t="shared" si="1"/>
        <v>1</v>
      </c>
      <c r="AC17" s="70">
        <f t="shared" si="3"/>
        <v>18</v>
      </c>
      <c r="AD17" s="70">
        <f t="shared" si="4"/>
        <v>18</v>
      </c>
    </row>
    <row r="18" spans="1:30" x14ac:dyDescent="0.35">
      <c r="A18" s="86">
        <v>12</v>
      </c>
      <c r="B18" s="4" t="str">
        <f>'3rdR'!B18</f>
        <v>Andreja&amp;Niko Rostohar</v>
      </c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10">
        <f t="shared" si="0"/>
        <v>0</v>
      </c>
      <c r="V18" s="48">
        <f t="shared" si="2"/>
        <v>6.5</v>
      </c>
      <c r="W18" s="10" t="str">
        <f>'3rdR'!W18</f>
        <v>d</v>
      </c>
      <c r="X18" s="48">
        <f>'3rdR'!X18</f>
        <v>17</v>
      </c>
      <c r="Y18" s="10" t="str">
        <f>'3rdR'!Y18</f>
        <v>m</v>
      </c>
      <c r="Z18" s="48">
        <f>'3rdR'!Z18</f>
        <v>14.1</v>
      </c>
      <c r="AA18" s="60">
        <f>IF(B18&lt;&gt;"",'3rdR'!AA18+AB18,0)</f>
        <v>2</v>
      </c>
      <c r="AB18" s="60">
        <f t="shared" si="1"/>
        <v>0</v>
      </c>
      <c r="AC18" s="70">
        <f t="shared" si="3"/>
        <v>15</v>
      </c>
      <c r="AD18" s="70">
        <f t="shared" si="4"/>
        <v>12</v>
      </c>
    </row>
    <row r="19" spans="1:30" x14ac:dyDescent="0.35">
      <c r="A19" s="86">
        <v>13</v>
      </c>
      <c r="B19" s="4" t="str">
        <f>'3rdR'!B19</f>
        <v>Janez Ločniškar&amp; Gal Grudnik</v>
      </c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10">
        <f t="shared" si="0"/>
        <v>0</v>
      </c>
      <c r="V19" s="48">
        <f t="shared" si="2"/>
        <v>9</v>
      </c>
      <c r="W19" s="10" t="str">
        <f>'3rdR'!W19</f>
        <v>m</v>
      </c>
      <c r="X19" s="48">
        <f>'3rdR'!X19</f>
        <v>20.399999999999999</v>
      </c>
      <c r="Y19" s="10" t="str">
        <f>'3rdR'!Y19</f>
        <v>m</v>
      </c>
      <c r="Z19" s="48">
        <f>'3rdR'!Z19</f>
        <v>19.899999999999999</v>
      </c>
      <c r="AA19" s="60">
        <f>IF(B19&lt;&gt;"",'3rdR'!AA19+AB19,0)</f>
        <v>3</v>
      </c>
      <c r="AB19" s="60">
        <f t="shared" si="1"/>
        <v>0</v>
      </c>
      <c r="AC19" s="70">
        <f t="shared" si="3"/>
        <v>18</v>
      </c>
      <c r="AD19" s="70">
        <f t="shared" si="4"/>
        <v>18</v>
      </c>
    </row>
    <row r="20" spans="1:30" x14ac:dyDescent="0.35">
      <c r="A20" s="86">
        <v>14</v>
      </c>
      <c r="B20" s="4" t="str">
        <f>'3rdR'!B20</f>
        <v>Nika&amp;Rado Zalaznik</v>
      </c>
      <c r="C20" s="3">
        <v>5</v>
      </c>
      <c r="D20" s="3">
        <v>2</v>
      </c>
      <c r="E20" s="3">
        <v>4</v>
      </c>
      <c r="F20" s="3">
        <v>6</v>
      </c>
      <c r="G20" s="3">
        <v>5</v>
      </c>
      <c r="H20" s="3">
        <v>4</v>
      </c>
      <c r="I20" s="3">
        <v>4</v>
      </c>
      <c r="J20" s="3">
        <v>4</v>
      </c>
      <c r="K20" s="3">
        <v>3</v>
      </c>
      <c r="L20" s="3">
        <v>5</v>
      </c>
      <c r="M20" s="3">
        <v>3</v>
      </c>
      <c r="N20" s="3">
        <v>3</v>
      </c>
      <c r="O20" s="3">
        <v>6</v>
      </c>
      <c r="P20" s="3">
        <v>4</v>
      </c>
      <c r="Q20" s="3">
        <v>5</v>
      </c>
      <c r="R20" s="3">
        <v>4</v>
      </c>
      <c r="S20" s="3">
        <v>6</v>
      </c>
      <c r="T20" s="3">
        <v>4</v>
      </c>
      <c r="U20" s="10">
        <f t="shared" si="0"/>
        <v>77</v>
      </c>
      <c r="V20" s="48">
        <f t="shared" si="2"/>
        <v>14.7</v>
      </c>
      <c r="W20" s="10" t="str">
        <f>'3rdR'!W20</f>
        <v>d</v>
      </c>
      <c r="X20" s="48">
        <v>50.5</v>
      </c>
      <c r="Y20" s="10" t="str">
        <f>'3rdR'!Y20</f>
        <v>m</v>
      </c>
      <c r="Z20" s="48">
        <v>22.4</v>
      </c>
      <c r="AA20" s="60">
        <f>IF(B20&lt;&gt;"",'3rdR'!AA20+AB20,0)</f>
        <v>3</v>
      </c>
      <c r="AB20" s="60">
        <f t="shared" si="1"/>
        <v>1</v>
      </c>
      <c r="AC20" s="70">
        <f t="shared" si="3"/>
        <v>51</v>
      </c>
      <c r="AD20" s="70">
        <f t="shared" si="4"/>
        <v>20</v>
      </c>
    </row>
    <row r="21" spans="1:30" x14ac:dyDescent="0.35">
      <c r="A21" s="86">
        <v>15</v>
      </c>
      <c r="B21" s="4" t="str">
        <f>'3rdR'!B21</f>
        <v>Rade Narančič&amp;Franci Kunšič</v>
      </c>
      <c r="C21" s="3">
        <v>5</v>
      </c>
      <c r="D21" s="3">
        <v>3</v>
      </c>
      <c r="E21" s="3">
        <v>4</v>
      </c>
      <c r="F21" s="3">
        <v>5</v>
      </c>
      <c r="G21" s="3">
        <v>5</v>
      </c>
      <c r="H21" s="3">
        <v>4</v>
      </c>
      <c r="I21" s="3">
        <v>4</v>
      </c>
      <c r="J21" s="3">
        <v>5</v>
      </c>
      <c r="K21" s="3">
        <v>3</v>
      </c>
      <c r="L21" s="3">
        <v>4</v>
      </c>
      <c r="M21" s="3">
        <v>4</v>
      </c>
      <c r="N21" s="3">
        <v>4</v>
      </c>
      <c r="O21" s="3">
        <v>5</v>
      </c>
      <c r="P21" s="3">
        <v>5</v>
      </c>
      <c r="Q21" s="3">
        <v>4</v>
      </c>
      <c r="R21" s="3">
        <v>4</v>
      </c>
      <c r="S21" s="3">
        <v>4</v>
      </c>
      <c r="T21" s="3">
        <v>3</v>
      </c>
      <c r="U21" s="10">
        <f t="shared" si="0"/>
        <v>75</v>
      </c>
      <c r="V21" s="48">
        <f t="shared" ref="V21:V84" si="5">ROUND(0.35*MIN(AC21,AD21)+0.15*MAX(AC21,AD21),1)</f>
        <v>11.2</v>
      </c>
      <c r="W21" s="10" t="str">
        <f>'3rdR'!W21</f>
        <v>m</v>
      </c>
      <c r="X21" s="48">
        <v>29.9</v>
      </c>
      <c r="Y21" s="10" t="str">
        <f>'3rdR'!Y21</f>
        <v>m</v>
      </c>
      <c r="Z21" s="48">
        <f>'3rdR'!Z21</f>
        <v>22.1</v>
      </c>
      <c r="AA21" s="60">
        <f>IF(B21&lt;&gt;"",'3rdR'!AA21+AB21,0)</f>
        <v>3</v>
      </c>
      <c r="AB21" s="60">
        <f t="shared" si="1"/>
        <v>1</v>
      </c>
      <c r="AC21" s="70">
        <f t="shared" si="3"/>
        <v>28</v>
      </c>
      <c r="AD21" s="70">
        <f t="shared" si="4"/>
        <v>20</v>
      </c>
    </row>
    <row r="22" spans="1:30" x14ac:dyDescent="0.35">
      <c r="A22" s="86">
        <v>16</v>
      </c>
      <c r="B22" s="4" t="str">
        <f>'3rdR'!B22</f>
        <v>Svit Črešnar Koren&amp;Matija Koren</v>
      </c>
      <c r="C22" s="3">
        <v>4</v>
      </c>
      <c r="D22" s="3">
        <v>3</v>
      </c>
      <c r="E22" s="3">
        <v>3</v>
      </c>
      <c r="F22" s="3">
        <v>5</v>
      </c>
      <c r="G22" s="3">
        <v>5</v>
      </c>
      <c r="H22" s="3">
        <v>4</v>
      </c>
      <c r="I22" s="3">
        <v>4</v>
      </c>
      <c r="J22" s="3">
        <v>4</v>
      </c>
      <c r="K22" s="3">
        <v>3</v>
      </c>
      <c r="L22" s="3">
        <v>4</v>
      </c>
      <c r="M22" s="3">
        <v>3</v>
      </c>
      <c r="N22" s="3">
        <v>4</v>
      </c>
      <c r="O22" s="3">
        <v>6</v>
      </c>
      <c r="P22" s="3">
        <v>4</v>
      </c>
      <c r="Q22" s="3">
        <v>4</v>
      </c>
      <c r="R22" s="3">
        <v>3</v>
      </c>
      <c r="S22" s="3">
        <v>4</v>
      </c>
      <c r="T22" s="3">
        <v>3</v>
      </c>
      <c r="U22" s="10">
        <f t="shared" si="0"/>
        <v>70</v>
      </c>
      <c r="V22" s="48">
        <f t="shared" si="5"/>
        <v>11.1</v>
      </c>
      <c r="W22" s="10" t="str">
        <f>'3rdR'!W22</f>
        <v>m</v>
      </c>
      <c r="X22" s="48">
        <f>'3rdR'!X22</f>
        <v>53.5</v>
      </c>
      <c r="Y22" s="10" t="str">
        <f>'3rdR'!Y22</f>
        <v>m</v>
      </c>
      <c r="Z22" s="48">
        <f>'3rdR'!Z22</f>
        <v>12.1</v>
      </c>
      <c r="AA22" s="60">
        <f>IF(B22&lt;&gt;"",'3rdR'!AA22+AB22,0)</f>
        <v>2</v>
      </c>
      <c r="AB22" s="60">
        <f t="shared" si="1"/>
        <v>1</v>
      </c>
      <c r="AC22" s="70">
        <f t="shared" si="3"/>
        <v>53</v>
      </c>
      <c r="AD22" s="70">
        <f t="shared" si="4"/>
        <v>9</v>
      </c>
    </row>
    <row r="23" spans="1:30" x14ac:dyDescent="0.35">
      <c r="A23" s="86">
        <v>17</v>
      </c>
      <c r="B23" s="4" t="str">
        <f>'3rdR'!B23</f>
        <v>Cvetka Burja&amp;Simon Žgavec</v>
      </c>
      <c r="C23" s="3">
        <v>6</v>
      </c>
      <c r="D23" s="3">
        <v>4</v>
      </c>
      <c r="E23" s="3">
        <v>3</v>
      </c>
      <c r="F23" s="3">
        <v>5</v>
      </c>
      <c r="G23" s="3">
        <v>5</v>
      </c>
      <c r="H23" s="3">
        <v>6</v>
      </c>
      <c r="I23" s="3">
        <v>4</v>
      </c>
      <c r="J23" s="3">
        <v>6</v>
      </c>
      <c r="K23" s="3">
        <v>3</v>
      </c>
      <c r="L23" s="3">
        <v>5</v>
      </c>
      <c r="M23" s="3">
        <v>4</v>
      </c>
      <c r="N23" s="3">
        <v>5</v>
      </c>
      <c r="O23" s="3">
        <v>5</v>
      </c>
      <c r="P23" s="3">
        <v>5</v>
      </c>
      <c r="Q23" s="3">
        <v>4</v>
      </c>
      <c r="R23" s="3">
        <v>4</v>
      </c>
      <c r="S23" s="3">
        <v>5</v>
      </c>
      <c r="T23" s="3">
        <v>3</v>
      </c>
      <c r="U23" s="10">
        <f t="shared" si="0"/>
        <v>82</v>
      </c>
      <c r="V23" s="48">
        <f t="shared" si="5"/>
        <v>18</v>
      </c>
      <c r="W23" s="10" t="str">
        <f>'3rdR'!W23</f>
        <v>d</v>
      </c>
      <c r="X23" s="48">
        <f>'3rdR'!X23</f>
        <v>30.4</v>
      </c>
      <c r="Y23" s="10" t="str">
        <f>'3rdR'!Y23</f>
        <v>m</v>
      </c>
      <c r="Z23" s="48">
        <v>50.8</v>
      </c>
      <c r="AA23" s="60">
        <f>IF(B23&lt;&gt;"",'3rdR'!AA23+AB23,0)</f>
        <v>3</v>
      </c>
      <c r="AB23" s="60">
        <f t="shared" si="1"/>
        <v>1</v>
      </c>
      <c r="AC23" s="70">
        <f t="shared" si="3"/>
        <v>30</v>
      </c>
      <c r="AD23" s="70">
        <f t="shared" si="4"/>
        <v>50</v>
      </c>
    </row>
    <row r="24" spans="1:30" x14ac:dyDescent="0.35">
      <c r="A24" s="86">
        <v>18</v>
      </c>
      <c r="B24" s="4" t="str">
        <f>'3rdR'!B24</f>
        <v>Marjana&amp;Jože Stupica</v>
      </c>
      <c r="C24" s="3">
        <v>5</v>
      </c>
      <c r="D24" s="3">
        <v>4</v>
      </c>
      <c r="E24" s="3">
        <v>4</v>
      </c>
      <c r="F24" s="3">
        <v>6</v>
      </c>
      <c r="G24" s="3">
        <v>5</v>
      </c>
      <c r="H24" s="3">
        <v>5</v>
      </c>
      <c r="I24" s="3">
        <v>4</v>
      </c>
      <c r="J24" s="3">
        <v>6</v>
      </c>
      <c r="K24" s="3">
        <v>3</v>
      </c>
      <c r="L24" s="3">
        <v>5</v>
      </c>
      <c r="M24" s="3">
        <v>4</v>
      </c>
      <c r="N24" s="3">
        <v>4</v>
      </c>
      <c r="O24" s="3">
        <v>5</v>
      </c>
      <c r="P24" s="3">
        <v>5</v>
      </c>
      <c r="Q24" s="3">
        <v>5</v>
      </c>
      <c r="R24" s="3">
        <v>5</v>
      </c>
      <c r="S24" s="3">
        <v>6</v>
      </c>
      <c r="T24" s="3">
        <v>2</v>
      </c>
      <c r="U24" s="10">
        <f t="shared" si="0"/>
        <v>83</v>
      </c>
      <c r="V24" s="48">
        <f t="shared" si="5"/>
        <v>18.600000000000001</v>
      </c>
      <c r="W24" s="10" t="str">
        <f>'3rdR'!W24</f>
        <v>d</v>
      </c>
      <c r="X24" s="48">
        <f>'3rdR'!X24</f>
        <v>54</v>
      </c>
      <c r="Y24" s="10" t="str">
        <f>'3rdR'!Y24</f>
        <v>m</v>
      </c>
      <c r="Z24" s="48">
        <f>'3rdR'!Z24</f>
        <v>31.5</v>
      </c>
      <c r="AA24" s="60">
        <f>IF(B24&lt;&gt;"",'3rdR'!AA24+AB24,0)</f>
        <v>2</v>
      </c>
      <c r="AB24" s="60">
        <f t="shared" si="1"/>
        <v>1</v>
      </c>
      <c r="AC24" s="70">
        <f t="shared" ref="AC24:AC87" si="6">ROUND(IF(W24="m",(X24*$AC$4/113+$AD$4-$AE$4),(X24*$AC$2/113+$AD$2-$AE$2)),0)</f>
        <v>54</v>
      </c>
      <c r="AD24" s="70">
        <f t="shared" ref="AD24:AD87" si="7">ROUND(IF(Y24="m",(Z24*$AC$4/113+$AD$4-$AE$4),(Z24*$AC$2/113+$AD$2-$AE$2)),0)</f>
        <v>30</v>
      </c>
    </row>
    <row r="25" spans="1:30" x14ac:dyDescent="0.35">
      <c r="A25" s="86">
        <v>19</v>
      </c>
      <c r="B25" s="4" t="str">
        <f>'3rdR'!B25</f>
        <v>Maja&amp;Andrej Rebolj</v>
      </c>
      <c r="C25" s="3">
        <v>7</v>
      </c>
      <c r="D25" s="3">
        <v>4</v>
      </c>
      <c r="E25" s="3">
        <v>4</v>
      </c>
      <c r="F25" s="3">
        <v>6</v>
      </c>
      <c r="G25" s="3">
        <v>5</v>
      </c>
      <c r="H25" s="3">
        <v>7</v>
      </c>
      <c r="I25" s="3">
        <v>6</v>
      </c>
      <c r="J25" s="3">
        <v>9</v>
      </c>
      <c r="K25" s="3">
        <v>4</v>
      </c>
      <c r="L25" s="3">
        <v>6</v>
      </c>
      <c r="M25" s="3">
        <v>4</v>
      </c>
      <c r="N25" s="3">
        <v>3</v>
      </c>
      <c r="O25" s="3">
        <v>4</v>
      </c>
      <c r="P25" s="3">
        <v>6</v>
      </c>
      <c r="Q25" s="3">
        <v>4</v>
      </c>
      <c r="R25" s="3">
        <v>5</v>
      </c>
      <c r="S25" s="3">
        <v>5</v>
      </c>
      <c r="T25" s="3">
        <v>3</v>
      </c>
      <c r="U25" s="10">
        <f t="shared" si="0"/>
        <v>92</v>
      </c>
      <c r="V25" s="48">
        <f t="shared" si="5"/>
        <v>9.4</v>
      </c>
      <c r="W25" s="10" t="str">
        <f>'3rdR'!W25</f>
        <v>d</v>
      </c>
      <c r="X25" s="48">
        <f>'3rdR'!X25</f>
        <v>24.3</v>
      </c>
      <c r="Y25" s="10" t="str">
        <f>'3rdR'!Y25</f>
        <v>m</v>
      </c>
      <c r="Z25" s="48">
        <v>19.3</v>
      </c>
      <c r="AA25" s="60">
        <f>IF(B25&lt;&gt;"",'3rdR'!AA25+AB25,0)</f>
        <v>2</v>
      </c>
      <c r="AB25" s="60">
        <f t="shared" si="1"/>
        <v>1</v>
      </c>
      <c r="AC25" s="70">
        <f t="shared" si="6"/>
        <v>23</v>
      </c>
      <c r="AD25" s="70">
        <f t="shared" si="7"/>
        <v>17</v>
      </c>
    </row>
    <row r="26" spans="1:30" x14ac:dyDescent="0.35">
      <c r="A26" s="86">
        <v>20</v>
      </c>
      <c r="B26" s="4" t="str">
        <f>'3rdR'!B26</f>
        <v>Breda Jericio&amp;Boris Debevec</v>
      </c>
      <c r="C26" s="3">
        <v>6</v>
      </c>
      <c r="D26" s="3">
        <v>5</v>
      </c>
      <c r="E26" s="3">
        <v>4</v>
      </c>
      <c r="F26" s="3">
        <v>6</v>
      </c>
      <c r="G26" s="3">
        <v>4</v>
      </c>
      <c r="H26" s="3">
        <v>7</v>
      </c>
      <c r="I26" s="3">
        <v>3</v>
      </c>
      <c r="J26" s="3">
        <v>4</v>
      </c>
      <c r="K26" s="3">
        <v>3</v>
      </c>
      <c r="L26" s="3">
        <v>5</v>
      </c>
      <c r="M26" s="3">
        <v>4</v>
      </c>
      <c r="N26" s="3">
        <v>5</v>
      </c>
      <c r="O26" s="3">
        <v>5</v>
      </c>
      <c r="P26" s="3">
        <v>5</v>
      </c>
      <c r="Q26" s="3">
        <v>5</v>
      </c>
      <c r="R26" s="3">
        <v>3</v>
      </c>
      <c r="S26" s="3">
        <v>4</v>
      </c>
      <c r="T26" s="3">
        <v>4</v>
      </c>
      <c r="U26" s="10">
        <f t="shared" si="0"/>
        <v>82</v>
      </c>
      <c r="V26" s="48">
        <f t="shared" si="5"/>
        <v>14.4</v>
      </c>
      <c r="W26" s="10" t="str">
        <f>'3rdR'!W26</f>
        <v>d</v>
      </c>
      <c r="X26" s="48">
        <f>'3rdR'!X26</f>
        <v>54</v>
      </c>
      <c r="Y26" s="10" t="str">
        <f>'3rdR'!Y26</f>
        <v>m</v>
      </c>
      <c r="Z26" s="48">
        <f>'3rdR'!Z26</f>
        <v>19.899999999999999</v>
      </c>
      <c r="AA26" s="60">
        <f>IF(B26&lt;&gt;"",'3rdR'!AA26+AB26,0)</f>
        <v>2</v>
      </c>
      <c r="AB26" s="60">
        <f t="shared" si="1"/>
        <v>1</v>
      </c>
      <c r="AC26" s="70">
        <f t="shared" si="6"/>
        <v>54</v>
      </c>
      <c r="AD26" s="70">
        <f t="shared" si="7"/>
        <v>18</v>
      </c>
    </row>
    <row r="27" spans="1:30" x14ac:dyDescent="0.35">
      <c r="A27" s="86">
        <v>21</v>
      </c>
      <c r="B27" s="4" t="str">
        <f>'3rdR'!B27</f>
        <v>Alenka Zornada&amp;Boris Lorkovič</v>
      </c>
      <c r="C27" s="3">
        <v>6</v>
      </c>
      <c r="D27" s="3">
        <v>5</v>
      </c>
      <c r="E27" s="3">
        <v>5</v>
      </c>
      <c r="F27" s="3">
        <v>6</v>
      </c>
      <c r="G27" s="3">
        <v>5</v>
      </c>
      <c r="H27" s="3">
        <v>4</v>
      </c>
      <c r="I27" s="3">
        <v>3</v>
      </c>
      <c r="J27" s="3">
        <v>7</v>
      </c>
      <c r="K27" s="3">
        <v>4</v>
      </c>
      <c r="L27" s="3">
        <v>6</v>
      </c>
      <c r="M27" s="3">
        <v>4</v>
      </c>
      <c r="N27" s="3">
        <v>4</v>
      </c>
      <c r="O27" s="3">
        <v>5</v>
      </c>
      <c r="P27" s="3">
        <v>6</v>
      </c>
      <c r="Q27" s="3">
        <v>6</v>
      </c>
      <c r="R27" s="3">
        <v>3</v>
      </c>
      <c r="S27" s="3">
        <v>9</v>
      </c>
      <c r="T27" s="3">
        <v>4</v>
      </c>
      <c r="U27" s="10">
        <f t="shared" si="0"/>
        <v>92</v>
      </c>
      <c r="V27" s="48">
        <f t="shared" si="5"/>
        <v>17.100000000000001</v>
      </c>
      <c r="W27" s="10" t="str">
        <f>'3rdR'!W27</f>
        <v>d</v>
      </c>
      <c r="X27" s="48">
        <f>'3rdR'!X27</f>
        <v>46.1</v>
      </c>
      <c r="Y27" s="10" t="str">
        <f>'3rdR'!Y27</f>
        <v>m</v>
      </c>
      <c r="Z27" s="48">
        <f>'3rdR'!Z27</f>
        <v>30.8</v>
      </c>
      <c r="AA27" s="60">
        <f>IF(B27&lt;&gt;"",'3rdR'!AA27+AB27,0)</f>
        <v>2</v>
      </c>
      <c r="AB27" s="60">
        <f t="shared" si="1"/>
        <v>1</v>
      </c>
      <c r="AC27" s="70">
        <f t="shared" si="6"/>
        <v>46</v>
      </c>
      <c r="AD27" s="70">
        <f t="shared" si="7"/>
        <v>29</v>
      </c>
    </row>
    <row r="28" spans="1:30" x14ac:dyDescent="0.35">
      <c r="A28" s="86">
        <v>22</v>
      </c>
      <c r="B28" s="4" t="str">
        <f>'3rdR'!B28</f>
        <v>Irena Muster&amp;Vladimir Gurov</v>
      </c>
      <c r="C28" s="3">
        <v>5</v>
      </c>
      <c r="D28" s="3">
        <v>3</v>
      </c>
      <c r="E28" s="3">
        <v>3</v>
      </c>
      <c r="F28" s="3">
        <v>4</v>
      </c>
      <c r="G28" s="3">
        <v>5</v>
      </c>
      <c r="H28" s="3">
        <v>4</v>
      </c>
      <c r="I28" s="3">
        <v>4</v>
      </c>
      <c r="J28" s="3">
        <v>5</v>
      </c>
      <c r="K28" s="3">
        <v>3</v>
      </c>
      <c r="L28" s="3">
        <v>4</v>
      </c>
      <c r="M28" s="3">
        <v>5</v>
      </c>
      <c r="N28" s="3">
        <v>4</v>
      </c>
      <c r="O28" s="3">
        <v>5</v>
      </c>
      <c r="P28" s="3">
        <v>5</v>
      </c>
      <c r="Q28" s="3">
        <v>5</v>
      </c>
      <c r="R28" s="3">
        <v>3</v>
      </c>
      <c r="S28" s="3">
        <v>4</v>
      </c>
      <c r="T28" s="3">
        <v>3</v>
      </c>
      <c r="U28" s="10">
        <f t="shared" si="0"/>
        <v>74</v>
      </c>
      <c r="V28" s="48">
        <f t="shared" si="5"/>
        <v>14.5</v>
      </c>
      <c r="W28" s="10" t="str">
        <f>'3rdR'!W28</f>
        <v>d</v>
      </c>
      <c r="X28" s="48">
        <v>38.200000000000003</v>
      </c>
      <c r="Y28" s="10" t="str">
        <f>'3rdR'!Y28</f>
        <v>m</v>
      </c>
      <c r="Z28" s="48">
        <v>26.6</v>
      </c>
      <c r="AA28" s="60">
        <f>IF(B28&lt;&gt;"",'3rdR'!AA28+AB28,0)</f>
        <v>2</v>
      </c>
      <c r="AB28" s="60">
        <f t="shared" si="1"/>
        <v>1</v>
      </c>
      <c r="AC28" s="70">
        <f t="shared" si="6"/>
        <v>38</v>
      </c>
      <c r="AD28" s="70">
        <f t="shared" si="7"/>
        <v>25</v>
      </c>
    </row>
    <row r="29" spans="1:30" x14ac:dyDescent="0.35">
      <c r="A29" s="86">
        <v>23</v>
      </c>
      <c r="B29" s="4" t="s">
        <v>64</v>
      </c>
      <c r="C29" s="3">
        <v>4</v>
      </c>
      <c r="D29" s="3">
        <v>3</v>
      </c>
      <c r="E29" s="3">
        <v>3</v>
      </c>
      <c r="F29" s="3">
        <v>4</v>
      </c>
      <c r="G29" s="3">
        <v>4</v>
      </c>
      <c r="H29" s="3">
        <v>4</v>
      </c>
      <c r="I29" s="3">
        <v>3</v>
      </c>
      <c r="J29" s="3">
        <v>4</v>
      </c>
      <c r="K29" s="3">
        <v>3</v>
      </c>
      <c r="L29" s="3">
        <v>6</v>
      </c>
      <c r="M29" s="3">
        <v>3</v>
      </c>
      <c r="N29" s="3">
        <v>3</v>
      </c>
      <c r="O29" s="3">
        <v>4</v>
      </c>
      <c r="P29" s="3">
        <v>5</v>
      </c>
      <c r="Q29" s="3">
        <v>4</v>
      </c>
      <c r="R29" s="3">
        <v>3</v>
      </c>
      <c r="S29" s="3">
        <v>3</v>
      </c>
      <c r="T29" s="3">
        <v>3</v>
      </c>
      <c r="U29" s="10">
        <f t="shared" si="0"/>
        <v>66</v>
      </c>
      <c r="V29" s="48">
        <f t="shared" si="5"/>
        <v>8.6999999999999993</v>
      </c>
      <c r="W29" s="10" t="s">
        <v>37</v>
      </c>
      <c r="X29" s="48">
        <v>11.4</v>
      </c>
      <c r="Y29" s="10" t="s">
        <v>36</v>
      </c>
      <c r="Z29" s="48">
        <v>37.6</v>
      </c>
      <c r="AA29" s="60">
        <f>IF(B29&lt;&gt;"",'3rdR'!AA29+AB29,0)</f>
        <v>1</v>
      </c>
      <c r="AB29" s="60">
        <f t="shared" si="1"/>
        <v>1</v>
      </c>
      <c r="AC29" s="70">
        <f t="shared" si="6"/>
        <v>9</v>
      </c>
      <c r="AD29" s="70">
        <f t="shared" si="7"/>
        <v>37</v>
      </c>
    </row>
    <row r="30" spans="1:30" x14ac:dyDescent="0.35">
      <c r="A30" s="86">
        <v>24</v>
      </c>
      <c r="B30" s="4" t="s">
        <v>65</v>
      </c>
      <c r="C30" s="3">
        <v>5</v>
      </c>
      <c r="D30" s="3">
        <v>2</v>
      </c>
      <c r="E30" s="3">
        <v>3</v>
      </c>
      <c r="F30" s="3">
        <v>4</v>
      </c>
      <c r="G30" s="3">
        <v>5</v>
      </c>
      <c r="H30" s="3">
        <v>5</v>
      </c>
      <c r="I30" s="3">
        <v>3</v>
      </c>
      <c r="J30" s="3">
        <v>5</v>
      </c>
      <c r="K30" s="3">
        <v>3</v>
      </c>
      <c r="L30" s="3">
        <v>4</v>
      </c>
      <c r="M30" s="3">
        <v>4</v>
      </c>
      <c r="N30" s="3">
        <v>3</v>
      </c>
      <c r="O30" s="3">
        <v>4</v>
      </c>
      <c r="P30" s="3">
        <v>5</v>
      </c>
      <c r="Q30" s="3">
        <v>4</v>
      </c>
      <c r="R30" s="3">
        <v>4</v>
      </c>
      <c r="S30" s="3">
        <v>4</v>
      </c>
      <c r="T30" s="3">
        <v>4</v>
      </c>
      <c r="U30" s="10">
        <f t="shared" si="0"/>
        <v>71</v>
      </c>
      <c r="V30" s="48">
        <f t="shared" si="5"/>
        <v>6.6</v>
      </c>
      <c r="W30" s="10" t="s">
        <v>36</v>
      </c>
      <c r="X30" s="48">
        <v>25.8</v>
      </c>
      <c r="Y30" s="10" t="s">
        <v>37</v>
      </c>
      <c r="Z30" s="48">
        <v>10.4</v>
      </c>
      <c r="AA30" s="60">
        <f>IF(B30&lt;&gt;"",'3rdR'!AA30+AB30,0)</f>
        <v>1</v>
      </c>
      <c r="AB30" s="60">
        <f t="shared" si="1"/>
        <v>1</v>
      </c>
      <c r="AC30" s="70">
        <f t="shared" si="6"/>
        <v>25</v>
      </c>
      <c r="AD30" s="70">
        <f t="shared" si="7"/>
        <v>8</v>
      </c>
    </row>
    <row r="31" spans="1:30" x14ac:dyDescent="0.35">
      <c r="A31" s="86">
        <v>25</v>
      </c>
      <c r="B31" s="4" t="s">
        <v>66</v>
      </c>
      <c r="C31" s="3">
        <v>5</v>
      </c>
      <c r="D31" s="3">
        <v>3</v>
      </c>
      <c r="E31" s="3">
        <v>4</v>
      </c>
      <c r="F31" s="3">
        <v>5</v>
      </c>
      <c r="G31" s="3">
        <v>5</v>
      </c>
      <c r="H31" s="3">
        <v>4</v>
      </c>
      <c r="I31" s="3">
        <v>2</v>
      </c>
      <c r="J31" s="3">
        <v>4</v>
      </c>
      <c r="K31" s="3">
        <v>3</v>
      </c>
      <c r="L31" s="3">
        <v>5</v>
      </c>
      <c r="M31" s="3">
        <v>5</v>
      </c>
      <c r="N31" s="3">
        <v>4</v>
      </c>
      <c r="O31" s="3">
        <v>5</v>
      </c>
      <c r="P31" s="3">
        <v>4</v>
      </c>
      <c r="Q31" s="3">
        <v>4</v>
      </c>
      <c r="R31" s="3">
        <v>3</v>
      </c>
      <c r="S31" s="3">
        <v>5</v>
      </c>
      <c r="T31" s="3">
        <v>3</v>
      </c>
      <c r="U31" s="10">
        <f t="shared" si="0"/>
        <v>73</v>
      </c>
      <c r="V31" s="48">
        <f t="shared" si="5"/>
        <v>11</v>
      </c>
      <c r="W31" s="10" t="s">
        <v>36</v>
      </c>
      <c r="X31" s="48">
        <v>32.1</v>
      </c>
      <c r="Y31" s="10" t="s">
        <v>37</v>
      </c>
      <c r="Z31" s="48">
        <v>20</v>
      </c>
      <c r="AA31" s="60">
        <f>IF(B31&lt;&gt;"",'3rdR'!AA31+AB31,0)</f>
        <v>1</v>
      </c>
      <c r="AB31" s="60">
        <f t="shared" si="1"/>
        <v>1</v>
      </c>
      <c r="AC31" s="70">
        <f t="shared" si="6"/>
        <v>31</v>
      </c>
      <c r="AD31" s="70">
        <f t="shared" si="7"/>
        <v>18</v>
      </c>
    </row>
    <row r="32" spans="1:30" x14ac:dyDescent="0.35">
      <c r="A32" s="86">
        <v>26</v>
      </c>
      <c r="B32" s="4" t="s">
        <v>67</v>
      </c>
      <c r="C32" s="3">
        <v>4</v>
      </c>
      <c r="D32" s="3">
        <v>3</v>
      </c>
      <c r="E32" s="3">
        <v>3</v>
      </c>
      <c r="F32" s="3">
        <v>4</v>
      </c>
      <c r="G32" s="3">
        <v>5</v>
      </c>
      <c r="H32" s="3">
        <v>4</v>
      </c>
      <c r="I32" s="3">
        <v>4</v>
      </c>
      <c r="J32" s="3">
        <v>4</v>
      </c>
      <c r="K32" s="3">
        <v>3</v>
      </c>
      <c r="L32" s="3">
        <v>4</v>
      </c>
      <c r="M32" s="3">
        <v>4</v>
      </c>
      <c r="N32" s="3">
        <v>4</v>
      </c>
      <c r="O32" s="3">
        <v>4</v>
      </c>
      <c r="P32" s="3">
        <v>5</v>
      </c>
      <c r="Q32" s="3">
        <v>4</v>
      </c>
      <c r="R32" s="3">
        <v>3</v>
      </c>
      <c r="S32" s="3">
        <v>4</v>
      </c>
      <c r="T32" s="3">
        <v>3</v>
      </c>
      <c r="U32" s="10">
        <f t="shared" si="0"/>
        <v>69</v>
      </c>
      <c r="V32" s="48">
        <f t="shared" si="5"/>
        <v>10</v>
      </c>
      <c r="W32" s="10" t="s">
        <v>37</v>
      </c>
      <c r="X32" s="48">
        <v>22.4</v>
      </c>
      <c r="Y32" s="10" t="s">
        <v>37</v>
      </c>
      <c r="Z32" s="48">
        <v>22.5</v>
      </c>
      <c r="AA32" s="60">
        <f>IF(B32&lt;&gt;"",'3rdR'!AA32+AB32,0)</f>
        <v>1</v>
      </c>
      <c r="AB32" s="60">
        <f t="shared" si="1"/>
        <v>1</v>
      </c>
      <c r="AC32" s="70">
        <f t="shared" si="6"/>
        <v>20</v>
      </c>
      <c r="AD32" s="70">
        <f t="shared" si="7"/>
        <v>20</v>
      </c>
    </row>
    <row r="33" spans="1:30" x14ac:dyDescent="0.35">
      <c r="A33" s="86">
        <v>27</v>
      </c>
      <c r="B33" s="4" t="s">
        <v>68</v>
      </c>
      <c r="C33" s="3">
        <v>5</v>
      </c>
      <c r="D33" s="3">
        <v>4</v>
      </c>
      <c r="E33" s="3">
        <v>6</v>
      </c>
      <c r="F33" s="3">
        <v>7</v>
      </c>
      <c r="G33" s="3">
        <v>9</v>
      </c>
      <c r="H33" s="3">
        <v>4</v>
      </c>
      <c r="I33" s="3">
        <v>4</v>
      </c>
      <c r="J33" s="3">
        <v>4</v>
      </c>
      <c r="K33" s="3">
        <v>4</v>
      </c>
      <c r="L33" s="3">
        <v>5</v>
      </c>
      <c r="M33" s="3">
        <v>5</v>
      </c>
      <c r="N33" s="3">
        <v>4</v>
      </c>
      <c r="O33" s="3">
        <v>4</v>
      </c>
      <c r="P33" s="3">
        <v>6</v>
      </c>
      <c r="Q33" s="3">
        <v>5</v>
      </c>
      <c r="R33" s="3">
        <v>4</v>
      </c>
      <c r="S33" s="3">
        <v>5</v>
      </c>
      <c r="T33" s="3">
        <v>5</v>
      </c>
      <c r="U33" s="10">
        <f t="shared" si="0"/>
        <v>90</v>
      </c>
      <c r="V33" s="48">
        <f t="shared" si="5"/>
        <v>18.5</v>
      </c>
      <c r="W33" s="10" t="s">
        <v>37</v>
      </c>
      <c r="X33" s="48">
        <v>31.8</v>
      </c>
      <c r="Y33" s="10" t="s">
        <v>37</v>
      </c>
      <c r="Z33" s="48">
        <v>54</v>
      </c>
      <c r="AA33" s="60">
        <f>IF(B33&lt;&gt;"",'3rdR'!AA33+AB33,0)</f>
        <v>1</v>
      </c>
      <c r="AB33" s="60">
        <f t="shared" si="1"/>
        <v>1</v>
      </c>
      <c r="AC33" s="70">
        <f t="shared" si="6"/>
        <v>30</v>
      </c>
      <c r="AD33" s="70">
        <f t="shared" si="7"/>
        <v>53</v>
      </c>
    </row>
    <row r="34" spans="1:30" x14ac:dyDescent="0.35">
      <c r="A34" s="86">
        <v>28</v>
      </c>
      <c r="B34" s="4" t="s">
        <v>69</v>
      </c>
      <c r="C34" s="3">
        <v>5</v>
      </c>
      <c r="D34" s="3">
        <v>5</v>
      </c>
      <c r="E34" s="3">
        <v>3</v>
      </c>
      <c r="F34" s="3">
        <v>5</v>
      </c>
      <c r="G34" s="3">
        <v>6</v>
      </c>
      <c r="H34" s="3">
        <v>6</v>
      </c>
      <c r="I34" s="3">
        <v>5</v>
      </c>
      <c r="J34" s="3">
        <v>5</v>
      </c>
      <c r="K34" s="3">
        <v>3</v>
      </c>
      <c r="L34" s="3">
        <v>5</v>
      </c>
      <c r="M34" s="3">
        <v>4</v>
      </c>
      <c r="N34" s="3">
        <v>4</v>
      </c>
      <c r="O34" s="3">
        <v>5</v>
      </c>
      <c r="P34" s="3">
        <v>4</v>
      </c>
      <c r="Q34" s="3">
        <v>4</v>
      </c>
      <c r="R34" s="3">
        <v>3</v>
      </c>
      <c r="S34" s="3">
        <v>3</v>
      </c>
      <c r="T34" s="3">
        <v>4</v>
      </c>
      <c r="U34" s="10">
        <f t="shared" si="0"/>
        <v>79</v>
      </c>
      <c r="V34" s="48">
        <f t="shared" si="5"/>
        <v>15.8</v>
      </c>
      <c r="W34" s="10" t="s">
        <v>36</v>
      </c>
      <c r="X34" s="48">
        <v>54</v>
      </c>
      <c r="Y34" s="10" t="s">
        <v>37</v>
      </c>
      <c r="Z34" s="48">
        <v>24.4</v>
      </c>
      <c r="AA34" s="60">
        <f>IF(B34&lt;&gt;"",'3rdR'!AA34+AB34,0)</f>
        <v>1</v>
      </c>
      <c r="AB34" s="60">
        <f t="shared" si="1"/>
        <v>1</v>
      </c>
      <c r="AC34" s="70">
        <f t="shared" si="6"/>
        <v>54</v>
      </c>
      <c r="AD34" s="70">
        <f t="shared" si="7"/>
        <v>22</v>
      </c>
    </row>
    <row r="35" spans="1:30" x14ac:dyDescent="0.35">
      <c r="A35" s="86">
        <v>29</v>
      </c>
      <c r="B35" s="4">
        <f>'3rdR'!B35</f>
        <v>0</v>
      </c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10">
        <f t="shared" si="0"/>
        <v>0</v>
      </c>
      <c r="V35" s="48">
        <f t="shared" si="5"/>
        <v>-1.5</v>
      </c>
      <c r="W35" s="10">
        <f>'3rdR'!W35</f>
        <v>0</v>
      </c>
      <c r="X35" s="48">
        <f>'3rdR'!X35</f>
        <v>0</v>
      </c>
      <c r="Y35" s="10">
        <f>'3rdR'!Y35</f>
        <v>0</v>
      </c>
      <c r="Z35" s="48">
        <f>'3rdR'!Z35</f>
        <v>0</v>
      </c>
      <c r="AA35" s="60">
        <f>IF(B35&lt;&gt;"",'3rdR'!AA35+AB35,0)</f>
        <v>0</v>
      </c>
      <c r="AB35" s="60">
        <f t="shared" si="1"/>
        <v>0</v>
      </c>
      <c r="AC35" s="70">
        <f t="shared" si="6"/>
        <v>-3</v>
      </c>
      <c r="AD35" s="70">
        <f t="shared" si="7"/>
        <v>-3</v>
      </c>
    </row>
    <row r="36" spans="1:30" x14ac:dyDescent="0.35">
      <c r="A36" s="86">
        <v>30</v>
      </c>
      <c r="B36" s="4">
        <f>'3rdR'!B36</f>
        <v>0</v>
      </c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10">
        <f t="shared" si="0"/>
        <v>0</v>
      </c>
      <c r="V36" s="48">
        <f t="shared" si="5"/>
        <v>-1.5</v>
      </c>
      <c r="W36" s="10">
        <f>'3rdR'!W36</f>
        <v>0</v>
      </c>
      <c r="X36" s="48">
        <f>'3rdR'!X36</f>
        <v>0</v>
      </c>
      <c r="Y36" s="10">
        <f>'3rdR'!Y36</f>
        <v>0</v>
      </c>
      <c r="Z36" s="48">
        <f>'3rdR'!Z36</f>
        <v>0</v>
      </c>
      <c r="AA36" s="60">
        <f>IF(B36&lt;&gt;"",'3rdR'!AA36+AB36,0)</f>
        <v>0</v>
      </c>
      <c r="AB36" s="60">
        <f t="shared" si="1"/>
        <v>0</v>
      </c>
      <c r="AC36" s="70">
        <f t="shared" si="6"/>
        <v>-3</v>
      </c>
      <c r="AD36" s="70">
        <f t="shared" si="7"/>
        <v>-3</v>
      </c>
    </row>
    <row r="37" spans="1:30" x14ac:dyDescent="0.35">
      <c r="A37" s="86">
        <v>31</v>
      </c>
      <c r="B37" s="4">
        <f>'3rdR'!B37</f>
        <v>0</v>
      </c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10">
        <f t="shared" si="0"/>
        <v>0</v>
      </c>
      <c r="V37" s="48">
        <f t="shared" si="5"/>
        <v>-1.5</v>
      </c>
      <c r="W37" s="10">
        <f>'3rdR'!W37</f>
        <v>0</v>
      </c>
      <c r="X37" s="48">
        <f>'3rdR'!X37</f>
        <v>0</v>
      </c>
      <c r="Y37" s="10">
        <f>'3rdR'!Y37</f>
        <v>0</v>
      </c>
      <c r="Z37" s="48">
        <f>'3rdR'!Z37</f>
        <v>0</v>
      </c>
      <c r="AA37" s="60">
        <f>IF(B37&lt;&gt;"",'3rdR'!AA37+AB37,0)</f>
        <v>0</v>
      </c>
      <c r="AB37" s="60">
        <f t="shared" si="1"/>
        <v>0</v>
      </c>
      <c r="AC37" s="70">
        <f t="shared" si="6"/>
        <v>-3</v>
      </c>
      <c r="AD37" s="70">
        <f t="shared" si="7"/>
        <v>-3</v>
      </c>
    </row>
    <row r="38" spans="1:30" x14ac:dyDescent="0.35">
      <c r="A38" s="86">
        <v>32</v>
      </c>
      <c r="B38" s="4">
        <f>'3rdR'!B38</f>
        <v>0</v>
      </c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10">
        <f t="shared" si="0"/>
        <v>0</v>
      </c>
      <c r="V38" s="48">
        <f t="shared" si="5"/>
        <v>-1.5</v>
      </c>
      <c r="W38" s="10">
        <f>'3rdR'!W38</f>
        <v>0</v>
      </c>
      <c r="X38" s="48">
        <f>'3rdR'!X38</f>
        <v>0</v>
      </c>
      <c r="Y38" s="10">
        <f>'3rdR'!Y38</f>
        <v>0</v>
      </c>
      <c r="Z38" s="48">
        <f>'3rdR'!Z38</f>
        <v>0</v>
      </c>
      <c r="AA38" s="60">
        <f>IF(B38&lt;&gt;"",'3rdR'!AA38+AB38,0)</f>
        <v>0</v>
      </c>
      <c r="AB38" s="60">
        <f t="shared" si="1"/>
        <v>0</v>
      </c>
      <c r="AC38" s="70">
        <f t="shared" si="6"/>
        <v>-3</v>
      </c>
      <c r="AD38" s="70">
        <f t="shared" si="7"/>
        <v>-3</v>
      </c>
    </row>
    <row r="39" spans="1:30" x14ac:dyDescent="0.35">
      <c r="A39" s="86">
        <v>33</v>
      </c>
      <c r="B39" s="4">
        <f>'3rdR'!B39</f>
        <v>0</v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10">
        <f t="shared" ref="U39:U70" si="8">SUM(C39:T39)</f>
        <v>0</v>
      </c>
      <c r="V39" s="48">
        <f t="shared" si="5"/>
        <v>-1.5</v>
      </c>
      <c r="W39" s="10">
        <f>'3rdR'!W39</f>
        <v>0</v>
      </c>
      <c r="X39" s="48">
        <f>'3rdR'!X39</f>
        <v>0</v>
      </c>
      <c r="Y39" s="10">
        <f>'3rdR'!Y39</f>
        <v>0</v>
      </c>
      <c r="Z39" s="48">
        <f>'3rdR'!Z39</f>
        <v>0</v>
      </c>
      <c r="AA39" s="60">
        <f>IF(B39&lt;&gt;"",'3rdR'!AA39+AB39,0)</f>
        <v>0</v>
      </c>
      <c r="AB39" s="60">
        <f t="shared" ref="AB39:AB70" si="9">IF(U39&gt;0,1,0)</f>
        <v>0</v>
      </c>
      <c r="AC39" s="70">
        <f t="shared" si="6"/>
        <v>-3</v>
      </c>
      <c r="AD39" s="70">
        <f t="shared" si="7"/>
        <v>-3</v>
      </c>
    </row>
    <row r="40" spans="1:30" x14ac:dyDescent="0.35">
      <c r="A40" s="86">
        <v>34</v>
      </c>
      <c r="B40" s="4">
        <f>'3rdR'!B40</f>
        <v>0</v>
      </c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10">
        <f t="shared" si="8"/>
        <v>0</v>
      </c>
      <c r="V40" s="48">
        <f t="shared" si="5"/>
        <v>-1.5</v>
      </c>
      <c r="W40" s="10">
        <f>'3rdR'!W40</f>
        <v>0</v>
      </c>
      <c r="X40" s="48">
        <f>'3rdR'!X40</f>
        <v>0</v>
      </c>
      <c r="Y40" s="10">
        <f>'3rdR'!Y40</f>
        <v>0</v>
      </c>
      <c r="Z40" s="48">
        <f>'3rdR'!Z40</f>
        <v>0</v>
      </c>
      <c r="AA40" s="60">
        <f>IF(B40&lt;&gt;"",'3rdR'!AA40+AB40,0)</f>
        <v>0</v>
      </c>
      <c r="AB40" s="60">
        <f t="shared" si="9"/>
        <v>0</v>
      </c>
      <c r="AC40" s="70">
        <f t="shared" si="6"/>
        <v>-3</v>
      </c>
      <c r="AD40" s="70">
        <f t="shared" si="7"/>
        <v>-3</v>
      </c>
    </row>
    <row r="41" spans="1:30" x14ac:dyDescent="0.35">
      <c r="A41" s="86">
        <v>35</v>
      </c>
      <c r="B41" s="4">
        <f>'3rdR'!B41</f>
        <v>0</v>
      </c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10">
        <f t="shared" si="8"/>
        <v>0</v>
      </c>
      <c r="V41" s="48">
        <f t="shared" si="5"/>
        <v>-1.5</v>
      </c>
      <c r="W41" s="10">
        <f>'3rdR'!W41</f>
        <v>0</v>
      </c>
      <c r="X41" s="48">
        <f>'3rdR'!X41</f>
        <v>0</v>
      </c>
      <c r="Y41" s="10">
        <f>'3rdR'!Y41</f>
        <v>0</v>
      </c>
      <c r="Z41" s="48">
        <f>'3rdR'!Z41</f>
        <v>0</v>
      </c>
      <c r="AA41" s="60">
        <f>IF(B41&lt;&gt;"",'3rdR'!AA41+AB41,0)</f>
        <v>0</v>
      </c>
      <c r="AB41" s="60">
        <f t="shared" si="9"/>
        <v>0</v>
      </c>
      <c r="AC41" s="70">
        <f t="shared" si="6"/>
        <v>-3</v>
      </c>
      <c r="AD41" s="70">
        <f t="shared" si="7"/>
        <v>-3</v>
      </c>
    </row>
    <row r="42" spans="1:30" x14ac:dyDescent="0.35">
      <c r="A42" s="86">
        <v>36</v>
      </c>
      <c r="B42" s="4">
        <f>'3rdR'!B42</f>
        <v>0</v>
      </c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10">
        <f t="shared" si="8"/>
        <v>0</v>
      </c>
      <c r="V42" s="48">
        <f t="shared" si="5"/>
        <v>-1.5</v>
      </c>
      <c r="W42" s="10">
        <f>'3rdR'!W42</f>
        <v>0</v>
      </c>
      <c r="X42" s="48">
        <f>'3rdR'!X42</f>
        <v>0</v>
      </c>
      <c r="Y42" s="10">
        <f>'3rdR'!Y42</f>
        <v>0</v>
      </c>
      <c r="Z42" s="48">
        <f>'3rdR'!Z42</f>
        <v>0</v>
      </c>
      <c r="AA42" s="60">
        <f>IF(B42&lt;&gt;"",'3rdR'!AA42+AB42,0)</f>
        <v>0</v>
      </c>
      <c r="AB42" s="60">
        <f t="shared" si="9"/>
        <v>0</v>
      </c>
      <c r="AC42" s="70">
        <f t="shared" si="6"/>
        <v>-3</v>
      </c>
      <c r="AD42" s="70">
        <f t="shared" si="7"/>
        <v>-3</v>
      </c>
    </row>
    <row r="43" spans="1:30" x14ac:dyDescent="0.35">
      <c r="A43" s="86">
        <v>37</v>
      </c>
      <c r="B43" s="4">
        <f>'3rdR'!B43</f>
        <v>0</v>
      </c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10">
        <f t="shared" si="8"/>
        <v>0</v>
      </c>
      <c r="V43" s="48">
        <f t="shared" si="5"/>
        <v>-1.5</v>
      </c>
      <c r="W43" s="10">
        <f>'3rdR'!W43</f>
        <v>0</v>
      </c>
      <c r="X43" s="48">
        <f>'3rdR'!X43</f>
        <v>0</v>
      </c>
      <c r="Y43" s="10">
        <f>'3rdR'!Y43</f>
        <v>0</v>
      </c>
      <c r="Z43" s="48">
        <f>'3rdR'!Z43</f>
        <v>0</v>
      </c>
      <c r="AA43" s="60">
        <f>IF(B43&lt;&gt;"",'3rdR'!AA43+AB43,0)</f>
        <v>0</v>
      </c>
      <c r="AB43" s="60">
        <f t="shared" si="9"/>
        <v>0</v>
      </c>
      <c r="AC43" s="70">
        <f t="shared" si="6"/>
        <v>-3</v>
      </c>
      <c r="AD43" s="70">
        <f t="shared" si="7"/>
        <v>-3</v>
      </c>
    </row>
    <row r="44" spans="1:30" x14ac:dyDescent="0.35">
      <c r="A44" s="86">
        <v>38</v>
      </c>
      <c r="B44" s="4">
        <f>'3rdR'!B44</f>
        <v>0</v>
      </c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10">
        <f t="shared" si="8"/>
        <v>0</v>
      </c>
      <c r="V44" s="48">
        <f t="shared" si="5"/>
        <v>-1.5</v>
      </c>
      <c r="W44" s="10">
        <f>'3rdR'!W44</f>
        <v>0</v>
      </c>
      <c r="X44" s="48">
        <f>'3rdR'!X44</f>
        <v>0</v>
      </c>
      <c r="Y44" s="10">
        <f>'3rdR'!Y44</f>
        <v>0</v>
      </c>
      <c r="Z44" s="48">
        <f>'3rdR'!Z44</f>
        <v>0</v>
      </c>
      <c r="AA44" s="60">
        <f>IF(B44&lt;&gt;"",'3rdR'!AA44+AB44,0)</f>
        <v>0</v>
      </c>
      <c r="AB44" s="60">
        <f t="shared" si="9"/>
        <v>0</v>
      </c>
      <c r="AC44" s="70">
        <f t="shared" si="6"/>
        <v>-3</v>
      </c>
      <c r="AD44" s="70">
        <f t="shared" si="7"/>
        <v>-3</v>
      </c>
    </row>
    <row r="45" spans="1:30" x14ac:dyDescent="0.35">
      <c r="A45" s="86">
        <v>39</v>
      </c>
      <c r="B45" s="4">
        <f>'3rdR'!B45</f>
        <v>0</v>
      </c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10">
        <f t="shared" si="8"/>
        <v>0</v>
      </c>
      <c r="V45" s="48">
        <f t="shared" si="5"/>
        <v>-1.5</v>
      </c>
      <c r="W45" s="10">
        <f>'3rdR'!W45</f>
        <v>0</v>
      </c>
      <c r="X45" s="48">
        <f>'3rdR'!X45</f>
        <v>0</v>
      </c>
      <c r="Y45" s="10">
        <f>'3rdR'!Y45</f>
        <v>0</v>
      </c>
      <c r="Z45" s="48">
        <f>'3rdR'!Z45</f>
        <v>0</v>
      </c>
      <c r="AA45" s="60">
        <f>IF(B45&lt;&gt;"",'3rdR'!AA45+AB45,0)</f>
        <v>0</v>
      </c>
      <c r="AB45" s="60">
        <f t="shared" si="9"/>
        <v>0</v>
      </c>
      <c r="AC45" s="70">
        <f t="shared" si="6"/>
        <v>-3</v>
      </c>
      <c r="AD45" s="70">
        <f t="shared" si="7"/>
        <v>-3</v>
      </c>
    </row>
    <row r="46" spans="1:30" x14ac:dyDescent="0.35">
      <c r="A46" s="86">
        <v>40</v>
      </c>
      <c r="B46" s="4">
        <f>'3rdR'!B46</f>
        <v>0</v>
      </c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10">
        <f t="shared" si="8"/>
        <v>0</v>
      </c>
      <c r="V46" s="48">
        <f t="shared" si="5"/>
        <v>-1.5</v>
      </c>
      <c r="W46" s="10">
        <f>'3rdR'!W46</f>
        <v>0</v>
      </c>
      <c r="X46" s="48">
        <f>'3rdR'!X46</f>
        <v>0</v>
      </c>
      <c r="Y46" s="10">
        <f>'3rdR'!Y46</f>
        <v>0</v>
      </c>
      <c r="Z46" s="48">
        <f>'3rdR'!Z46</f>
        <v>0</v>
      </c>
      <c r="AA46" s="60">
        <f>IF(B46&lt;&gt;"",'3rdR'!AA46+AB46,0)</f>
        <v>0</v>
      </c>
      <c r="AB46" s="60">
        <f t="shared" si="9"/>
        <v>0</v>
      </c>
      <c r="AC46" s="70">
        <f t="shared" si="6"/>
        <v>-3</v>
      </c>
      <c r="AD46" s="70">
        <f t="shared" si="7"/>
        <v>-3</v>
      </c>
    </row>
    <row r="47" spans="1:30" hidden="1" x14ac:dyDescent="0.35">
      <c r="A47" s="86">
        <v>41</v>
      </c>
      <c r="B47" s="4">
        <f>'3rdR'!B47</f>
        <v>0</v>
      </c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10">
        <f t="shared" si="8"/>
        <v>0</v>
      </c>
      <c r="V47" s="48">
        <f t="shared" si="5"/>
        <v>-1.5</v>
      </c>
      <c r="W47" s="10">
        <f>'3rdR'!W47</f>
        <v>0</v>
      </c>
      <c r="X47" s="48">
        <f>'3rdR'!X47</f>
        <v>0</v>
      </c>
      <c r="Y47" s="10">
        <f>'3rdR'!Y47</f>
        <v>0</v>
      </c>
      <c r="Z47" s="48">
        <f>'3rdR'!Z47</f>
        <v>0</v>
      </c>
      <c r="AA47" s="60">
        <f>IF(B47&lt;&gt;"",'3rdR'!AA47+AB47,0)</f>
        <v>0</v>
      </c>
      <c r="AB47" s="60">
        <f t="shared" si="9"/>
        <v>0</v>
      </c>
      <c r="AC47" s="70">
        <f t="shared" si="6"/>
        <v>-3</v>
      </c>
      <c r="AD47" s="70">
        <f t="shared" si="7"/>
        <v>-3</v>
      </c>
    </row>
    <row r="48" spans="1:30" hidden="1" x14ac:dyDescent="0.35">
      <c r="A48" s="86">
        <v>42</v>
      </c>
      <c r="B48" s="4">
        <f>'3rdR'!B48</f>
        <v>0</v>
      </c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10">
        <f t="shared" si="8"/>
        <v>0</v>
      </c>
      <c r="V48" s="48">
        <f t="shared" si="5"/>
        <v>-1.5</v>
      </c>
      <c r="W48" s="10">
        <f>'3rdR'!W48</f>
        <v>0</v>
      </c>
      <c r="X48" s="48">
        <f>'3rdR'!X48</f>
        <v>0</v>
      </c>
      <c r="Y48" s="10">
        <f>'3rdR'!Y48</f>
        <v>0</v>
      </c>
      <c r="Z48" s="48">
        <f>'3rdR'!Z48</f>
        <v>0</v>
      </c>
      <c r="AA48" s="60">
        <f>IF(B48&lt;&gt;"",'3rdR'!AA48+AB48,0)</f>
        <v>0</v>
      </c>
      <c r="AB48" s="60">
        <f t="shared" si="9"/>
        <v>0</v>
      </c>
      <c r="AC48" s="70">
        <f t="shared" si="6"/>
        <v>-3</v>
      </c>
      <c r="AD48" s="70">
        <f t="shared" si="7"/>
        <v>-3</v>
      </c>
    </row>
    <row r="49" spans="1:30" hidden="1" x14ac:dyDescent="0.35">
      <c r="A49" s="86">
        <v>43</v>
      </c>
      <c r="B49" s="4">
        <f>'3rdR'!B49</f>
        <v>0</v>
      </c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10">
        <f t="shared" si="8"/>
        <v>0</v>
      </c>
      <c r="V49" s="48">
        <f t="shared" si="5"/>
        <v>-1.5</v>
      </c>
      <c r="W49" s="10">
        <f>'3rdR'!W49</f>
        <v>0</v>
      </c>
      <c r="X49" s="48">
        <f>'3rdR'!X49</f>
        <v>0</v>
      </c>
      <c r="Y49" s="10">
        <f>'3rdR'!Y49</f>
        <v>0</v>
      </c>
      <c r="Z49" s="48">
        <f>'3rdR'!Z49</f>
        <v>0</v>
      </c>
      <c r="AA49" s="60">
        <f>IF(B49&lt;&gt;"",'3rdR'!AA49+AB49,0)</f>
        <v>0</v>
      </c>
      <c r="AB49" s="60">
        <f t="shared" si="9"/>
        <v>0</v>
      </c>
      <c r="AC49" s="70">
        <f t="shared" si="6"/>
        <v>-3</v>
      </c>
      <c r="AD49" s="70">
        <f t="shared" si="7"/>
        <v>-3</v>
      </c>
    </row>
    <row r="50" spans="1:30" hidden="1" x14ac:dyDescent="0.35">
      <c r="A50" s="86">
        <v>44</v>
      </c>
      <c r="B50" s="4">
        <f>'3rdR'!B50</f>
        <v>0</v>
      </c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10">
        <f t="shared" si="8"/>
        <v>0</v>
      </c>
      <c r="V50" s="48">
        <f t="shared" si="5"/>
        <v>-1.5</v>
      </c>
      <c r="W50" s="10">
        <f>'3rdR'!W50</f>
        <v>0</v>
      </c>
      <c r="X50" s="48">
        <f>'3rdR'!X50</f>
        <v>0</v>
      </c>
      <c r="Y50" s="10">
        <f>'3rdR'!Y50</f>
        <v>0</v>
      </c>
      <c r="Z50" s="48">
        <f>'3rdR'!Z50</f>
        <v>0</v>
      </c>
      <c r="AA50" s="60">
        <f>IF(B50&lt;&gt;"",'3rdR'!AA50+AB50,0)</f>
        <v>0</v>
      </c>
      <c r="AB50" s="60">
        <f t="shared" si="9"/>
        <v>0</v>
      </c>
      <c r="AC50" s="70">
        <f t="shared" si="6"/>
        <v>-3</v>
      </c>
      <c r="AD50" s="70">
        <f t="shared" si="7"/>
        <v>-3</v>
      </c>
    </row>
    <row r="51" spans="1:30" hidden="1" x14ac:dyDescent="0.35">
      <c r="A51" s="86">
        <v>45</v>
      </c>
      <c r="B51" s="4">
        <f>'3rdR'!B51</f>
        <v>0</v>
      </c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10">
        <f t="shared" si="8"/>
        <v>0</v>
      </c>
      <c r="V51" s="48">
        <f t="shared" si="5"/>
        <v>-1.5</v>
      </c>
      <c r="W51" s="10">
        <f>'3rdR'!W51</f>
        <v>0</v>
      </c>
      <c r="X51" s="48">
        <f>'3rdR'!X51</f>
        <v>0</v>
      </c>
      <c r="Y51" s="10">
        <f>'3rdR'!Y51</f>
        <v>0</v>
      </c>
      <c r="Z51" s="48">
        <f>'3rdR'!Z51</f>
        <v>0</v>
      </c>
      <c r="AA51" s="60">
        <f>IF(B51&lt;&gt;"",'3rdR'!AA51+AB51,0)</f>
        <v>0</v>
      </c>
      <c r="AB51" s="60">
        <f t="shared" si="9"/>
        <v>0</v>
      </c>
      <c r="AC51" s="70">
        <f t="shared" si="6"/>
        <v>-3</v>
      </c>
      <c r="AD51" s="70">
        <f t="shared" si="7"/>
        <v>-3</v>
      </c>
    </row>
    <row r="52" spans="1:30" hidden="1" x14ac:dyDescent="0.35">
      <c r="A52" s="86">
        <v>46</v>
      </c>
      <c r="B52" s="4">
        <f>'3rdR'!B52</f>
        <v>0</v>
      </c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10">
        <f t="shared" si="8"/>
        <v>0</v>
      </c>
      <c r="V52" s="48">
        <f t="shared" si="5"/>
        <v>-1.5</v>
      </c>
      <c r="W52" s="10">
        <f>'3rdR'!W52</f>
        <v>0</v>
      </c>
      <c r="X52" s="48">
        <f>'3rdR'!X52</f>
        <v>0</v>
      </c>
      <c r="Y52" s="10">
        <f>'3rdR'!Y52</f>
        <v>0</v>
      </c>
      <c r="Z52" s="48">
        <f>'3rdR'!Z52</f>
        <v>0</v>
      </c>
      <c r="AA52" s="60">
        <f>IF(B52&lt;&gt;"",'3rdR'!AA52+AB52,0)</f>
        <v>0</v>
      </c>
      <c r="AB52" s="60">
        <f t="shared" si="9"/>
        <v>0</v>
      </c>
      <c r="AC52" s="70">
        <f t="shared" si="6"/>
        <v>-3</v>
      </c>
      <c r="AD52" s="70">
        <f t="shared" si="7"/>
        <v>-3</v>
      </c>
    </row>
    <row r="53" spans="1:30" hidden="1" x14ac:dyDescent="0.35">
      <c r="A53" s="86">
        <v>47</v>
      </c>
      <c r="B53" s="4">
        <f>'3rdR'!B53</f>
        <v>0</v>
      </c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10">
        <f t="shared" si="8"/>
        <v>0</v>
      </c>
      <c r="V53" s="48">
        <f t="shared" si="5"/>
        <v>-1.5</v>
      </c>
      <c r="W53" s="10">
        <f>'3rdR'!W53</f>
        <v>0</v>
      </c>
      <c r="X53" s="48">
        <f>'3rdR'!X53</f>
        <v>0</v>
      </c>
      <c r="Y53" s="10">
        <f>'3rdR'!Y53</f>
        <v>0</v>
      </c>
      <c r="Z53" s="48">
        <f>'3rdR'!Z53</f>
        <v>0</v>
      </c>
      <c r="AA53" s="60">
        <f>IF(B53&lt;&gt;"",'3rdR'!AA53+AB53,0)</f>
        <v>0</v>
      </c>
      <c r="AB53" s="60">
        <f t="shared" si="9"/>
        <v>0</v>
      </c>
      <c r="AC53" s="70">
        <f t="shared" si="6"/>
        <v>-3</v>
      </c>
      <c r="AD53" s="70">
        <f t="shared" si="7"/>
        <v>-3</v>
      </c>
    </row>
    <row r="54" spans="1:30" hidden="1" x14ac:dyDescent="0.35">
      <c r="A54" s="86">
        <v>48</v>
      </c>
      <c r="B54" s="4">
        <f>'3rdR'!B54</f>
        <v>0</v>
      </c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10">
        <f t="shared" si="8"/>
        <v>0</v>
      </c>
      <c r="V54" s="48">
        <f t="shared" si="5"/>
        <v>-1.5</v>
      </c>
      <c r="W54" s="10">
        <f>'3rdR'!W54</f>
        <v>0</v>
      </c>
      <c r="X54" s="48">
        <f>'3rdR'!X54</f>
        <v>0</v>
      </c>
      <c r="Y54" s="10">
        <f>'3rdR'!Y54</f>
        <v>0</v>
      </c>
      <c r="Z54" s="48">
        <f>'3rdR'!Z54</f>
        <v>0</v>
      </c>
      <c r="AA54" s="60">
        <f>IF(B54&lt;&gt;"",'3rdR'!AA54+AB54,0)</f>
        <v>0</v>
      </c>
      <c r="AB54" s="60">
        <f t="shared" si="9"/>
        <v>0</v>
      </c>
      <c r="AC54" s="70">
        <f t="shared" si="6"/>
        <v>-3</v>
      </c>
      <c r="AD54" s="70">
        <f t="shared" si="7"/>
        <v>-3</v>
      </c>
    </row>
    <row r="55" spans="1:30" hidden="1" x14ac:dyDescent="0.35">
      <c r="A55" s="86">
        <v>49</v>
      </c>
      <c r="B55" s="4">
        <f>'3rdR'!B55</f>
        <v>0</v>
      </c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10">
        <f t="shared" si="8"/>
        <v>0</v>
      </c>
      <c r="V55" s="48">
        <f t="shared" si="5"/>
        <v>-1.5</v>
      </c>
      <c r="W55" s="10">
        <f>'3rdR'!W55</f>
        <v>0</v>
      </c>
      <c r="X55" s="48">
        <f>'3rdR'!X55</f>
        <v>0</v>
      </c>
      <c r="Y55" s="10">
        <f>'3rdR'!Y55</f>
        <v>0</v>
      </c>
      <c r="Z55" s="48">
        <f>'3rdR'!Z55</f>
        <v>0</v>
      </c>
      <c r="AA55" s="60">
        <f>IF(B55&lt;&gt;"",'3rdR'!AA55+AB55,0)</f>
        <v>0</v>
      </c>
      <c r="AB55" s="60">
        <f t="shared" si="9"/>
        <v>0</v>
      </c>
      <c r="AC55" s="70">
        <f t="shared" si="6"/>
        <v>-3</v>
      </c>
      <c r="AD55" s="70">
        <f t="shared" si="7"/>
        <v>-3</v>
      </c>
    </row>
    <row r="56" spans="1:30" hidden="1" x14ac:dyDescent="0.35">
      <c r="A56" s="86">
        <v>50</v>
      </c>
      <c r="B56" s="4">
        <f>'3rdR'!B56</f>
        <v>0</v>
      </c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10">
        <f t="shared" si="8"/>
        <v>0</v>
      </c>
      <c r="V56" s="48">
        <f t="shared" si="5"/>
        <v>-1.5</v>
      </c>
      <c r="W56" s="10">
        <f>'3rdR'!W56</f>
        <v>0</v>
      </c>
      <c r="X56" s="48">
        <f>'3rdR'!X56</f>
        <v>0</v>
      </c>
      <c r="Y56" s="10">
        <f>'3rdR'!Y56</f>
        <v>0</v>
      </c>
      <c r="Z56" s="48">
        <f>'3rdR'!Z56</f>
        <v>0</v>
      </c>
      <c r="AA56" s="60">
        <f>IF(B56&lt;&gt;"",'3rdR'!AA56+AB56,0)</f>
        <v>0</v>
      </c>
      <c r="AB56" s="60">
        <f t="shared" si="9"/>
        <v>0</v>
      </c>
      <c r="AC56" s="70">
        <f t="shared" si="6"/>
        <v>-3</v>
      </c>
      <c r="AD56" s="70">
        <f t="shared" si="7"/>
        <v>-3</v>
      </c>
    </row>
    <row r="57" spans="1:30" hidden="1" x14ac:dyDescent="0.35">
      <c r="A57" s="86">
        <v>51</v>
      </c>
      <c r="B57" s="4">
        <f>'3rdR'!B57</f>
        <v>0</v>
      </c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10">
        <f t="shared" si="8"/>
        <v>0</v>
      </c>
      <c r="V57" s="48">
        <f t="shared" si="5"/>
        <v>-1.5</v>
      </c>
      <c r="W57" s="10">
        <f>'3rdR'!W57</f>
        <v>0</v>
      </c>
      <c r="X57" s="48">
        <f>'3rdR'!X57</f>
        <v>0</v>
      </c>
      <c r="Y57" s="10">
        <f>'3rdR'!Y57</f>
        <v>0</v>
      </c>
      <c r="Z57" s="48">
        <f>'3rdR'!Z57</f>
        <v>0</v>
      </c>
      <c r="AA57" s="60">
        <f>IF(B57&lt;&gt;"",'3rdR'!AA57+AB57,0)</f>
        <v>0</v>
      </c>
      <c r="AB57" s="60">
        <f t="shared" si="9"/>
        <v>0</v>
      </c>
      <c r="AC57" s="70">
        <f t="shared" si="6"/>
        <v>-3</v>
      </c>
      <c r="AD57" s="70">
        <f t="shared" si="7"/>
        <v>-3</v>
      </c>
    </row>
    <row r="58" spans="1:30" hidden="1" x14ac:dyDescent="0.35">
      <c r="A58" s="86">
        <v>52</v>
      </c>
      <c r="B58" s="4">
        <f>'3rdR'!B58</f>
        <v>0</v>
      </c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10">
        <f t="shared" si="8"/>
        <v>0</v>
      </c>
      <c r="V58" s="48">
        <f t="shared" si="5"/>
        <v>-1.5</v>
      </c>
      <c r="W58" s="10">
        <f>'3rdR'!W58</f>
        <v>0</v>
      </c>
      <c r="X58" s="48">
        <f>'3rdR'!X58</f>
        <v>0</v>
      </c>
      <c r="Y58" s="10">
        <f>'3rdR'!Y58</f>
        <v>0</v>
      </c>
      <c r="Z58" s="48">
        <f>'3rdR'!Z58</f>
        <v>0</v>
      </c>
      <c r="AA58" s="60">
        <f>IF(B58&lt;&gt;"",'3rdR'!AA58+AB58,0)</f>
        <v>0</v>
      </c>
      <c r="AB58" s="60">
        <f t="shared" si="9"/>
        <v>0</v>
      </c>
      <c r="AC58" s="70">
        <f t="shared" si="6"/>
        <v>-3</v>
      </c>
      <c r="AD58" s="70">
        <f t="shared" si="7"/>
        <v>-3</v>
      </c>
    </row>
    <row r="59" spans="1:30" hidden="1" x14ac:dyDescent="0.35">
      <c r="A59" s="86">
        <v>53</v>
      </c>
      <c r="B59" s="4">
        <f>'3rdR'!B59</f>
        <v>0</v>
      </c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10">
        <f t="shared" si="8"/>
        <v>0</v>
      </c>
      <c r="V59" s="48">
        <f t="shared" si="5"/>
        <v>-1.5</v>
      </c>
      <c r="W59" s="10">
        <f>'3rdR'!W59</f>
        <v>0</v>
      </c>
      <c r="X59" s="48">
        <f>'3rdR'!X59</f>
        <v>0</v>
      </c>
      <c r="Y59" s="10">
        <f>'3rdR'!Y59</f>
        <v>0</v>
      </c>
      <c r="Z59" s="48">
        <f>'3rdR'!Z59</f>
        <v>0</v>
      </c>
      <c r="AA59" s="60">
        <f>IF(B59&lt;&gt;"",'3rdR'!AA59+AB59,0)</f>
        <v>0</v>
      </c>
      <c r="AB59" s="60">
        <f t="shared" si="9"/>
        <v>0</v>
      </c>
      <c r="AC59" s="70">
        <f t="shared" si="6"/>
        <v>-3</v>
      </c>
      <c r="AD59" s="70">
        <f t="shared" si="7"/>
        <v>-3</v>
      </c>
    </row>
    <row r="60" spans="1:30" hidden="1" x14ac:dyDescent="0.35">
      <c r="A60" s="86">
        <v>54</v>
      </c>
      <c r="B60" s="4">
        <f>'3rdR'!B60</f>
        <v>0</v>
      </c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10">
        <f t="shared" si="8"/>
        <v>0</v>
      </c>
      <c r="V60" s="48">
        <f t="shared" si="5"/>
        <v>-1.5</v>
      </c>
      <c r="W60" s="10">
        <f>'3rdR'!W60</f>
        <v>0</v>
      </c>
      <c r="X60" s="48">
        <f>'3rdR'!X60</f>
        <v>0</v>
      </c>
      <c r="Y60" s="10">
        <f>'3rdR'!Y60</f>
        <v>0</v>
      </c>
      <c r="Z60" s="48">
        <f>'3rdR'!Z60</f>
        <v>0</v>
      </c>
      <c r="AA60" s="60">
        <f>IF(B60&lt;&gt;"",'3rdR'!AA60+AB60,0)</f>
        <v>0</v>
      </c>
      <c r="AB60" s="60">
        <f t="shared" si="9"/>
        <v>0</v>
      </c>
      <c r="AC60" s="70">
        <f t="shared" si="6"/>
        <v>-3</v>
      </c>
      <c r="AD60" s="70">
        <f t="shared" si="7"/>
        <v>-3</v>
      </c>
    </row>
    <row r="61" spans="1:30" hidden="1" x14ac:dyDescent="0.35">
      <c r="A61" s="86">
        <v>55</v>
      </c>
      <c r="B61" s="4">
        <f>'3rdR'!B61</f>
        <v>0</v>
      </c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10">
        <f t="shared" si="8"/>
        <v>0</v>
      </c>
      <c r="V61" s="48">
        <f t="shared" si="5"/>
        <v>-1.5</v>
      </c>
      <c r="W61" s="10">
        <f>'3rdR'!W61</f>
        <v>0</v>
      </c>
      <c r="X61" s="48">
        <f>'3rdR'!X61</f>
        <v>0</v>
      </c>
      <c r="Y61" s="10">
        <f>'3rdR'!Y61</f>
        <v>0</v>
      </c>
      <c r="Z61" s="48">
        <f>'3rdR'!Z61</f>
        <v>0</v>
      </c>
      <c r="AA61" s="60">
        <f>IF(B61&lt;&gt;"",'3rdR'!AA61+AB61,0)</f>
        <v>0</v>
      </c>
      <c r="AB61" s="60">
        <f t="shared" si="9"/>
        <v>0</v>
      </c>
      <c r="AC61" s="70">
        <f t="shared" si="6"/>
        <v>-3</v>
      </c>
      <c r="AD61" s="70">
        <f t="shared" si="7"/>
        <v>-3</v>
      </c>
    </row>
    <row r="62" spans="1:30" hidden="1" x14ac:dyDescent="0.35">
      <c r="A62" s="86">
        <v>56</v>
      </c>
      <c r="B62" s="4">
        <f>'3rdR'!B62</f>
        <v>0</v>
      </c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10">
        <f t="shared" si="8"/>
        <v>0</v>
      </c>
      <c r="V62" s="48">
        <f t="shared" si="5"/>
        <v>-1.5</v>
      </c>
      <c r="W62" s="10">
        <f>'3rdR'!W62</f>
        <v>0</v>
      </c>
      <c r="X62" s="48">
        <f>'3rdR'!X62</f>
        <v>0</v>
      </c>
      <c r="Y62" s="10">
        <f>'3rdR'!Y62</f>
        <v>0</v>
      </c>
      <c r="Z62" s="48">
        <f>'3rdR'!Z62</f>
        <v>0</v>
      </c>
      <c r="AA62" s="60">
        <f>IF(B62&lt;&gt;"",'3rdR'!AA62+AB62,0)</f>
        <v>0</v>
      </c>
      <c r="AB62" s="60">
        <f t="shared" si="9"/>
        <v>0</v>
      </c>
      <c r="AC62" s="70">
        <f t="shared" si="6"/>
        <v>-3</v>
      </c>
      <c r="AD62" s="70">
        <f t="shared" si="7"/>
        <v>-3</v>
      </c>
    </row>
    <row r="63" spans="1:30" hidden="1" x14ac:dyDescent="0.35">
      <c r="A63" s="86">
        <v>57</v>
      </c>
      <c r="B63" s="4">
        <f>'3rdR'!B63</f>
        <v>0</v>
      </c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10">
        <f t="shared" si="8"/>
        <v>0</v>
      </c>
      <c r="V63" s="48">
        <f t="shared" si="5"/>
        <v>-1.5</v>
      </c>
      <c r="W63" s="10">
        <f>'3rdR'!W63</f>
        <v>0</v>
      </c>
      <c r="X63" s="48">
        <f>'3rdR'!X63</f>
        <v>0</v>
      </c>
      <c r="Y63" s="10">
        <f>'3rdR'!Y63</f>
        <v>0</v>
      </c>
      <c r="Z63" s="48">
        <f>'3rdR'!Z63</f>
        <v>0</v>
      </c>
      <c r="AA63" s="60">
        <f>IF(B63&lt;&gt;"",'3rdR'!AA63+AB63,0)</f>
        <v>0</v>
      </c>
      <c r="AB63" s="60">
        <f t="shared" si="9"/>
        <v>0</v>
      </c>
      <c r="AC63" s="70">
        <f t="shared" si="6"/>
        <v>-3</v>
      </c>
      <c r="AD63" s="70">
        <f t="shared" si="7"/>
        <v>-3</v>
      </c>
    </row>
    <row r="64" spans="1:30" hidden="1" x14ac:dyDescent="0.35">
      <c r="A64" s="86">
        <v>58</v>
      </c>
      <c r="B64" s="4">
        <f>'3rdR'!B64</f>
        <v>0</v>
      </c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10">
        <f t="shared" si="8"/>
        <v>0</v>
      </c>
      <c r="V64" s="48">
        <f t="shared" si="5"/>
        <v>-1.5</v>
      </c>
      <c r="W64" s="10">
        <f>'3rdR'!W64</f>
        <v>0</v>
      </c>
      <c r="X64" s="48">
        <f>'3rdR'!X64</f>
        <v>0</v>
      </c>
      <c r="Y64" s="10">
        <f>'3rdR'!Y64</f>
        <v>0</v>
      </c>
      <c r="Z64" s="48">
        <f>'3rdR'!Z64</f>
        <v>0</v>
      </c>
      <c r="AA64" s="60">
        <f>IF(B64&lt;&gt;"",'3rdR'!AA64+AB64,0)</f>
        <v>0</v>
      </c>
      <c r="AB64" s="60">
        <f t="shared" si="9"/>
        <v>0</v>
      </c>
      <c r="AC64" s="70">
        <f t="shared" si="6"/>
        <v>-3</v>
      </c>
      <c r="AD64" s="70">
        <f t="shared" si="7"/>
        <v>-3</v>
      </c>
    </row>
    <row r="65" spans="1:30" hidden="1" x14ac:dyDescent="0.35">
      <c r="A65" s="86">
        <v>59</v>
      </c>
      <c r="B65" s="4">
        <f>'3rdR'!B65</f>
        <v>0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10">
        <f t="shared" si="8"/>
        <v>0</v>
      </c>
      <c r="V65" s="48">
        <f t="shared" si="5"/>
        <v>-1.5</v>
      </c>
      <c r="W65" s="10">
        <f>'3rdR'!W65</f>
        <v>0</v>
      </c>
      <c r="X65" s="48">
        <f>'3rdR'!X65</f>
        <v>0</v>
      </c>
      <c r="Y65" s="10">
        <f>'3rdR'!Y65</f>
        <v>0</v>
      </c>
      <c r="Z65" s="48">
        <f>'3rdR'!Z65</f>
        <v>0</v>
      </c>
      <c r="AA65" s="60">
        <f>IF(B65&lt;&gt;"",'3rdR'!AA65+AB65,0)</f>
        <v>0</v>
      </c>
      <c r="AB65" s="60">
        <f t="shared" si="9"/>
        <v>0</v>
      </c>
      <c r="AC65" s="70">
        <f t="shared" si="6"/>
        <v>-3</v>
      </c>
      <c r="AD65" s="70">
        <f t="shared" si="7"/>
        <v>-3</v>
      </c>
    </row>
    <row r="66" spans="1:30" hidden="1" x14ac:dyDescent="0.35">
      <c r="A66" s="86">
        <v>60</v>
      </c>
      <c r="B66" s="4">
        <f>'3rdR'!B66</f>
        <v>0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10">
        <f t="shared" si="8"/>
        <v>0</v>
      </c>
      <c r="V66" s="48">
        <f t="shared" si="5"/>
        <v>-1.5</v>
      </c>
      <c r="W66" s="10">
        <f>'3rdR'!W66</f>
        <v>0</v>
      </c>
      <c r="X66" s="48">
        <f>'3rdR'!X66</f>
        <v>0</v>
      </c>
      <c r="Y66" s="10">
        <f>'3rdR'!Y66</f>
        <v>0</v>
      </c>
      <c r="Z66" s="48">
        <f>'3rdR'!Z66</f>
        <v>0</v>
      </c>
      <c r="AA66" s="60">
        <f>IF(B66&lt;&gt;"",'3rdR'!AA66+AB66,0)</f>
        <v>0</v>
      </c>
      <c r="AB66" s="60">
        <f t="shared" si="9"/>
        <v>0</v>
      </c>
      <c r="AC66" s="70">
        <f t="shared" si="6"/>
        <v>-3</v>
      </c>
      <c r="AD66" s="70">
        <f t="shared" si="7"/>
        <v>-3</v>
      </c>
    </row>
    <row r="67" spans="1:30" hidden="1" x14ac:dyDescent="0.35">
      <c r="A67" s="86">
        <v>61</v>
      </c>
      <c r="B67" s="4">
        <f>'3rdR'!B67</f>
        <v>0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10">
        <f t="shared" si="8"/>
        <v>0</v>
      </c>
      <c r="V67" s="48">
        <f t="shared" si="5"/>
        <v>-1.5</v>
      </c>
      <c r="W67" s="10">
        <f>'3rdR'!W67</f>
        <v>0</v>
      </c>
      <c r="X67" s="48">
        <f>'3rdR'!X67</f>
        <v>0</v>
      </c>
      <c r="Y67" s="10">
        <f>'3rdR'!Y67</f>
        <v>0</v>
      </c>
      <c r="Z67" s="48">
        <f>'3rdR'!Z67</f>
        <v>0</v>
      </c>
      <c r="AA67" s="60">
        <f>IF(B67&lt;&gt;"",'3rdR'!AA67+AB67,0)</f>
        <v>0</v>
      </c>
      <c r="AB67" s="60">
        <f t="shared" si="9"/>
        <v>0</v>
      </c>
      <c r="AC67" s="70">
        <f t="shared" si="6"/>
        <v>-3</v>
      </c>
      <c r="AD67" s="70">
        <f t="shared" si="7"/>
        <v>-3</v>
      </c>
    </row>
    <row r="68" spans="1:30" hidden="1" x14ac:dyDescent="0.35">
      <c r="A68" s="86">
        <v>62</v>
      </c>
      <c r="B68" s="4">
        <f>'3rdR'!B68</f>
        <v>0</v>
      </c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10">
        <f t="shared" si="8"/>
        <v>0</v>
      </c>
      <c r="V68" s="48">
        <f t="shared" si="5"/>
        <v>-1.5</v>
      </c>
      <c r="W68" s="10">
        <f>'3rdR'!W68</f>
        <v>0</v>
      </c>
      <c r="X68" s="48">
        <f>'3rdR'!X68</f>
        <v>0</v>
      </c>
      <c r="Y68" s="10">
        <f>'3rdR'!Y68</f>
        <v>0</v>
      </c>
      <c r="Z68" s="48">
        <f>'3rdR'!Z68</f>
        <v>0</v>
      </c>
      <c r="AA68" s="60">
        <f>IF(B68&lt;&gt;"",'3rdR'!AA68+AB68,0)</f>
        <v>0</v>
      </c>
      <c r="AB68" s="60">
        <f t="shared" si="9"/>
        <v>0</v>
      </c>
      <c r="AC68" s="70">
        <f t="shared" si="6"/>
        <v>-3</v>
      </c>
      <c r="AD68" s="70">
        <f t="shared" si="7"/>
        <v>-3</v>
      </c>
    </row>
    <row r="69" spans="1:30" hidden="1" x14ac:dyDescent="0.35">
      <c r="A69" s="86">
        <v>63</v>
      </c>
      <c r="B69" s="4" t="str">
        <f>'3rdR'!B69</f>
        <v/>
      </c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10">
        <f t="shared" si="8"/>
        <v>0</v>
      </c>
      <c r="V69" s="48">
        <f t="shared" si="5"/>
        <v>-1.5</v>
      </c>
      <c r="W69" s="10">
        <f>'3rdR'!W69</f>
        <v>0</v>
      </c>
      <c r="X69" s="48">
        <f>'3rdR'!X69</f>
        <v>0</v>
      </c>
      <c r="Y69" s="10">
        <f>'3rdR'!Y69</f>
        <v>0</v>
      </c>
      <c r="Z69" s="48">
        <f>'3rdR'!Z69</f>
        <v>0</v>
      </c>
      <c r="AA69" s="60">
        <f>IF(B69&lt;&gt;"",'3rdR'!AA69+AB69,0)</f>
        <v>0</v>
      </c>
      <c r="AB69" s="60">
        <f t="shared" si="9"/>
        <v>0</v>
      </c>
      <c r="AC69" s="70">
        <f t="shared" si="6"/>
        <v>-3</v>
      </c>
      <c r="AD69" s="70">
        <f t="shared" si="7"/>
        <v>-3</v>
      </c>
    </row>
    <row r="70" spans="1:30" hidden="1" x14ac:dyDescent="0.35">
      <c r="A70" s="86">
        <v>64</v>
      </c>
      <c r="B70" s="4" t="str">
        <f>'3rdR'!B70</f>
        <v/>
      </c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10">
        <f t="shared" si="8"/>
        <v>0</v>
      </c>
      <c r="V70" s="48">
        <f t="shared" si="5"/>
        <v>-1.5</v>
      </c>
      <c r="W70" s="10">
        <f>'3rdR'!W70</f>
        <v>0</v>
      </c>
      <c r="X70" s="48">
        <f>'3rdR'!X70</f>
        <v>0</v>
      </c>
      <c r="Y70" s="10">
        <f>'3rdR'!Y70</f>
        <v>0</v>
      </c>
      <c r="Z70" s="48">
        <f>'3rdR'!Z70</f>
        <v>0</v>
      </c>
      <c r="AA70" s="60">
        <f>IF(B70&lt;&gt;"",'3rdR'!AA70+AB70,0)</f>
        <v>0</v>
      </c>
      <c r="AB70" s="60">
        <f t="shared" si="9"/>
        <v>0</v>
      </c>
      <c r="AC70" s="70">
        <f t="shared" si="6"/>
        <v>-3</v>
      </c>
      <c r="AD70" s="70">
        <f t="shared" si="7"/>
        <v>-3</v>
      </c>
    </row>
    <row r="71" spans="1:30" hidden="1" x14ac:dyDescent="0.35">
      <c r="A71" s="86">
        <v>65</v>
      </c>
      <c r="B71" s="4" t="str">
        <f>'3rdR'!B71</f>
        <v/>
      </c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10">
        <f t="shared" ref="U71:U98" si="10">SUM(C71:T71)</f>
        <v>0</v>
      </c>
      <c r="V71" s="48">
        <f t="shared" si="5"/>
        <v>-1.5</v>
      </c>
      <c r="W71" s="10">
        <f>'3rdR'!W71</f>
        <v>0</v>
      </c>
      <c r="X71" s="48">
        <f>'3rdR'!X71</f>
        <v>0</v>
      </c>
      <c r="Y71" s="10">
        <f>'3rdR'!Y71</f>
        <v>0</v>
      </c>
      <c r="Z71" s="48">
        <f>'3rdR'!Z71</f>
        <v>0</v>
      </c>
      <c r="AA71" s="60">
        <f>IF(B71&lt;&gt;"",'3rdR'!AA71+AB71,0)</f>
        <v>0</v>
      </c>
      <c r="AB71" s="60">
        <f t="shared" ref="AB71:AB88" si="11">IF(U71&gt;0,1,0)</f>
        <v>0</v>
      </c>
      <c r="AC71" s="70">
        <f t="shared" si="6"/>
        <v>-3</v>
      </c>
      <c r="AD71" s="70">
        <f t="shared" si="7"/>
        <v>-3</v>
      </c>
    </row>
    <row r="72" spans="1:30" hidden="1" x14ac:dyDescent="0.35">
      <c r="A72" s="86">
        <v>66</v>
      </c>
      <c r="B72" s="4" t="str">
        <f>'3rdR'!B72</f>
        <v/>
      </c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10">
        <f t="shared" si="10"/>
        <v>0</v>
      </c>
      <c r="V72" s="48">
        <f t="shared" si="5"/>
        <v>-1.5</v>
      </c>
      <c r="W72" s="10">
        <f>'3rdR'!W72</f>
        <v>0</v>
      </c>
      <c r="X72" s="48">
        <f>'3rdR'!X72</f>
        <v>0</v>
      </c>
      <c r="Y72" s="10">
        <f>'3rdR'!Y72</f>
        <v>0</v>
      </c>
      <c r="Z72" s="48">
        <f>'3rdR'!Z72</f>
        <v>0</v>
      </c>
      <c r="AA72" s="60">
        <f>IF(B72&lt;&gt;"",'3rdR'!AA72+AB72,0)</f>
        <v>0</v>
      </c>
      <c r="AB72" s="60">
        <f t="shared" si="11"/>
        <v>0</v>
      </c>
      <c r="AC72" s="70">
        <f t="shared" si="6"/>
        <v>-3</v>
      </c>
      <c r="AD72" s="70">
        <f t="shared" si="7"/>
        <v>-3</v>
      </c>
    </row>
    <row r="73" spans="1:30" hidden="1" x14ac:dyDescent="0.35">
      <c r="A73" s="86">
        <v>67</v>
      </c>
      <c r="B73" s="4" t="str">
        <f>'3rdR'!B73</f>
        <v/>
      </c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10">
        <f t="shared" si="10"/>
        <v>0</v>
      </c>
      <c r="V73" s="48">
        <f t="shared" si="5"/>
        <v>-1.5</v>
      </c>
      <c r="W73" s="10">
        <f>'3rdR'!W73</f>
        <v>0</v>
      </c>
      <c r="X73" s="48">
        <f>'3rdR'!X73</f>
        <v>0</v>
      </c>
      <c r="Y73" s="10">
        <f>'3rdR'!Y73</f>
        <v>0</v>
      </c>
      <c r="Z73" s="48">
        <f>'3rdR'!Z73</f>
        <v>0</v>
      </c>
      <c r="AA73" s="60">
        <f>IF(B73&lt;&gt;"",'3rdR'!AA73+AB73,0)</f>
        <v>0</v>
      </c>
      <c r="AB73" s="60">
        <f t="shared" si="11"/>
        <v>0</v>
      </c>
      <c r="AC73" s="70">
        <f t="shared" si="6"/>
        <v>-3</v>
      </c>
      <c r="AD73" s="70">
        <f t="shared" si="7"/>
        <v>-3</v>
      </c>
    </row>
    <row r="74" spans="1:30" hidden="1" x14ac:dyDescent="0.35">
      <c r="A74" s="86">
        <v>68</v>
      </c>
      <c r="B74" s="4" t="str">
        <f>'3rdR'!B74</f>
        <v/>
      </c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10">
        <f t="shared" si="10"/>
        <v>0</v>
      </c>
      <c r="V74" s="48">
        <f t="shared" si="5"/>
        <v>-1.5</v>
      </c>
      <c r="W74" s="10">
        <f>'3rdR'!W74</f>
        <v>0</v>
      </c>
      <c r="X74" s="48">
        <f>'3rdR'!X74</f>
        <v>0</v>
      </c>
      <c r="Y74" s="10">
        <f>'3rdR'!Y74</f>
        <v>0</v>
      </c>
      <c r="Z74" s="48">
        <f>'3rdR'!Z74</f>
        <v>0</v>
      </c>
      <c r="AA74" s="60">
        <f>IF(B74&lt;&gt;"",'3rdR'!AA74+AB74,0)</f>
        <v>0</v>
      </c>
      <c r="AB74" s="60">
        <f t="shared" si="11"/>
        <v>0</v>
      </c>
      <c r="AC74" s="70">
        <f t="shared" si="6"/>
        <v>-3</v>
      </c>
      <c r="AD74" s="70">
        <f t="shared" si="7"/>
        <v>-3</v>
      </c>
    </row>
    <row r="75" spans="1:30" hidden="1" x14ac:dyDescent="0.35">
      <c r="A75" s="86">
        <v>69</v>
      </c>
      <c r="B75" s="4" t="str">
        <f>'3rdR'!B75</f>
        <v/>
      </c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10">
        <f t="shared" si="10"/>
        <v>0</v>
      </c>
      <c r="V75" s="48">
        <f t="shared" si="5"/>
        <v>-1.5</v>
      </c>
      <c r="W75" s="10">
        <f>'3rdR'!W75</f>
        <v>0</v>
      </c>
      <c r="X75" s="48">
        <f>'3rdR'!X75</f>
        <v>0</v>
      </c>
      <c r="Y75" s="10">
        <f>'3rdR'!Y75</f>
        <v>0</v>
      </c>
      <c r="Z75" s="48">
        <f>'3rdR'!Z75</f>
        <v>0</v>
      </c>
      <c r="AA75" s="60">
        <f>IF(B75&lt;&gt;"",'3rdR'!AA75+AB75,0)</f>
        <v>0</v>
      </c>
      <c r="AB75" s="60">
        <f t="shared" si="11"/>
        <v>0</v>
      </c>
      <c r="AC75" s="70">
        <f t="shared" si="6"/>
        <v>-3</v>
      </c>
      <c r="AD75" s="70">
        <f t="shared" si="7"/>
        <v>-3</v>
      </c>
    </row>
    <row r="76" spans="1:30" hidden="1" x14ac:dyDescent="0.35">
      <c r="A76" s="86">
        <v>70</v>
      </c>
      <c r="B76" s="4" t="str">
        <f>'3rdR'!B76</f>
        <v/>
      </c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10">
        <f t="shared" si="10"/>
        <v>0</v>
      </c>
      <c r="V76" s="48">
        <f t="shared" si="5"/>
        <v>-1.5</v>
      </c>
      <c r="W76" s="10">
        <f>'3rdR'!W76</f>
        <v>0</v>
      </c>
      <c r="X76" s="48">
        <f>'3rdR'!X76</f>
        <v>0</v>
      </c>
      <c r="Y76" s="10">
        <f>'3rdR'!Y76</f>
        <v>0</v>
      </c>
      <c r="Z76" s="48">
        <f>'3rdR'!Z76</f>
        <v>0</v>
      </c>
      <c r="AA76" s="60">
        <f>IF(B76&lt;&gt;"",'3rdR'!AA76+AB76,0)</f>
        <v>0</v>
      </c>
      <c r="AB76" s="60">
        <f t="shared" si="11"/>
        <v>0</v>
      </c>
      <c r="AC76" s="70">
        <f t="shared" si="6"/>
        <v>-3</v>
      </c>
      <c r="AD76" s="70">
        <f t="shared" si="7"/>
        <v>-3</v>
      </c>
    </row>
    <row r="77" spans="1:30" hidden="1" x14ac:dyDescent="0.35">
      <c r="A77" s="86">
        <v>71</v>
      </c>
      <c r="B77" s="4" t="str">
        <f>'3rdR'!B77</f>
        <v/>
      </c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10">
        <f t="shared" si="10"/>
        <v>0</v>
      </c>
      <c r="V77" s="48">
        <f t="shared" si="5"/>
        <v>-1.5</v>
      </c>
      <c r="W77" s="10">
        <f>'3rdR'!W77</f>
        <v>0</v>
      </c>
      <c r="X77" s="48">
        <f>'3rdR'!X77</f>
        <v>0</v>
      </c>
      <c r="Y77" s="10">
        <f>'3rdR'!Y77</f>
        <v>0</v>
      </c>
      <c r="Z77" s="48">
        <f>'3rdR'!Z77</f>
        <v>0</v>
      </c>
      <c r="AA77" s="60">
        <f>IF(B77&lt;&gt;"",'3rdR'!AA77+AB77,0)</f>
        <v>0</v>
      </c>
      <c r="AB77" s="60">
        <f t="shared" si="11"/>
        <v>0</v>
      </c>
      <c r="AC77" s="70">
        <f t="shared" si="6"/>
        <v>-3</v>
      </c>
      <c r="AD77" s="70">
        <f t="shared" si="7"/>
        <v>-3</v>
      </c>
    </row>
    <row r="78" spans="1:30" hidden="1" x14ac:dyDescent="0.35">
      <c r="A78" s="86">
        <v>72</v>
      </c>
      <c r="B78" s="4" t="str">
        <f>'3rdR'!B78</f>
        <v/>
      </c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10">
        <f t="shared" si="10"/>
        <v>0</v>
      </c>
      <c r="V78" s="48">
        <f t="shared" si="5"/>
        <v>-1.5</v>
      </c>
      <c r="W78" s="10">
        <f>'3rdR'!W78</f>
        <v>0</v>
      </c>
      <c r="X78" s="48">
        <f>'3rdR'!X78</f>
        <v>0</v>
      </c>
      <c r="Y78" s="10">
        <f>'3rdR'!Y78</f>
        <v>0</v>
      </c>
      <c r="Z78" s="48">
        <f>'3rdR'!Z78</f>
        <v>0</v>
      </c>
      <c r="AA78" s="60">
        <f>IF(B78&lt;&gt;"",'3rdR'!AA78+AB78,0)</f>
        <v>0</v>
      </c>
      <c r="AB78" s="60">
        <f t="shared" si="11"/>
        <v>0</v>
      </c>
      <c r="AC78" s="70">
        <f t="shared" si="6"/>
        <v>-3</v>
      </c>
      <c r="AD78" s="70">
        <f t="shared" si="7"/>
        <v>-3</v>
      </c>
    </row>
    <row r="79" spans="1:30" hidden="1" x14ac:dyDescent="0.35">
      <c r="A79" s="86">
        <v>73</v>
      </c>
      <c r="B79" s="4" t="str">
        <f>'3rdR'!B79</f>
        <v/>
      </c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10">
        <f t="shared" si="10"/>
        <v>0</v>
      </c>
      <c r="V79" s="48">
        <f t="shared" si="5"/>
        <v>-1.5</v>
      </c>
      <c r="W79" s="10">
        <f>'3rdR'!W79</f>
        <v>0</v>
      </c>
      <c r="X79" s="48">
        <f>'3rdR'!X79</f>
        <v>0</v>
      </c>
      <c r="Y79" s="10">
        <f>'3rdR'!Y79</f>
        <v>0</v>
      </c>
      <c r="Z79" s="48">
        <f>'3rdR'!Z79</f>
        <v>0</v>
      </c>
      <c r="AA79" s="60">
        <f>IF(B79&lt;&gt;"",'3rdR'!AA79+AB79,0)</f>
        <v>0</v>
      </c>
      <c r="AB79" s="60">
        <f t="shared" si="11"/>
        <v>0</v>
      </c>
      <c r="AC79" s="70">
        <f t="shared" si="6"/>
        <v>-3</v>
      </c>
      <c r="AD79" s="70">
        <f t="shared" si="7"/>
        <v>-3</v>
      </c>
    </row>
    <row r="80" spans="1:30" hidden="1" x14ac:dyDescent="0.35">
      <c r="A80" s="86">
        <v>74</v>
      </c>
      <c r="B80" s="4" t="str">
        <f>'3rdR'!B80</f>
        <v/>
      </c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10">
        <f t="shared" si="10"/>
        <v>0</v>
      </c>
      <c r="V80" s="48">
        <f t="shared" si="5"/>
        <v>-1.5</v>
      </c>
      <c r="W80" s="10">
        <f>'3rdR'!W80</f>
        <v>0</v>
      </c>
      <c r="X80" s="48">
        <f>'3rdR'!X80</f>
        <v>0</v>
      </c>
      <c r="Y80" s="10">
        <f>'3rdR'!Y80</f>
        <v>0</v>
      </c>
      <c r="Z80" s="48">
        <f>'3rdR'!Z80</f>
        <v>0</v>
      </c>
      <c r="AA80" s="60">
        <f>IF(B80&lt;&gt;"",'3rdR'!AA80+AB80,0)</f>
        <v>0</v>
      </c>
      <c r="AB80" s="60">
        <f t="shared" si="11"/>
        <v>0</v>
      </c>
      <c r="AC80" s="70">
        <f t="shared" si="6"/>
        <v>-3</v>
      </c>
      <c r="AD80" s="70">
        <f t="shared" si="7"/>
        <v>-3</v>
      </c>
    </row>
    <row r="81" spans="1:30" hidden="1" x14ac:dyDescent="0.35">
      <c r="A81" s="86">
        <v>75</v>
      </c>
      <c r="B81" s="4" t="str">
        <f>'3rdR'!B81</f>
        <v/>
      </c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10">
        <f t="shared" si="10"/>
        <v>0</v>
      </c>
      <c r="V81" s="48">
        <f t="shared" si="5"/>
        <v>-1.5</v>
      </c>
      <c r="W81" s="10">
        <f>'3rdR'!W81</f>
        <v>0</v>
      </c>
      <c r="X81" s="48">
        <f>'3rdR'!X81</f>
        <v>0</v>
      </c>
      <c r="Y81" s="10">
        <f>'3rdR'!Y81</f>
        <v>0</v>
      </c>
      <c r="Z81" s="48">
        <f>'3rdR'!Z81</f>
        <v>0</v>
      </c>
      <c r="AA81" s="60">
        <f>IF(B81&lt;&gt;"",'3rdR'!AA81+AB81,0)</f>
        <v>0</v>
      </c>
      <c r="AB81" s="60">
        <f t="shared" si="11"/>
        <v>0</v>
      </c>
      <c r="AC81" s="70">
        <f t="shared" si="6"/>
        <v>-3</v>
      </c>
      <c r="AD81" s="70">
        <f t="shared" si="7"/>
        <v>-3</v>
      </c>
    </row>
    <row r="82" spans="1:30" hidden="1" x14ac:dyDescent="0.35">
      <c r="A82" s="86">
        <v>76</v>
      </c>
      <c r="B82" s="4" t="str">
        <f>'3rdR'!B82</f>
        <v/>
      </c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10">
        <f t="shared" si="10"/>
        <v>0</v>
      </c>
      <c r="V82" s="48">
        <f t="shared" si="5"/>
        <v>-1.5</v>
      </c>
      <c r="W82" s="10">
        <f>'3rdR'!W82</f>
        <v>0</v>
      </c>
      <c r="X82" s="48">
        <f>'3rdR'!X82</f>
        <v>0</v>
      </c>
      <c r="Y82" s="10">
        <f>'3rdR'!Y82</f>
        <v>0</v>
      </c>
      <c r="Z82" s="48">
        <f>'3rdR'!Z82</f>
        <v>0</v>
      </c>
      <c r="AA82" s="60">
        <f>IF(B82&lt;&gt;"",'3rdR'!AA82+AB82,0)</f>
        <v>0</v>
      </c>
      <c r="AB82" s="60">
        <f t="shared" si="11"/>
        <v>0</v>
      </c>
      <c r="AC82" s="70">
        <f t="shared" si="6"/>
        <v>-3</v>
      </c>
      <c r="AD82" s="70">
        <f t="shared" si="7"/>
        <v>-3</v>
      </c>
    </row>
    <row r="83" spans="1:30" hidden="1" x14ac:dyDescent="0.35">
      <c r="A83" s="86">
        <v>77</v>
      </c>
      <c r="B83" s="4" t="str">
        <f>'3rdR'!B83</f>
        <v/>
      </c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10">
        <f t="shared" si="10"/>
        <v>0</v>
      </c>
      <c r="V83" s="48">
        <f t="shared" si="5"/>
        <v>-1.5</v>
      </c>
      <c r="W83" s="10">
        <f>'3rdR'!W83</f>
        <v>0</v>
      </c>
      <c r="X83" s="48">
        <f>'3rdR'!X83</f>
        <v>0</v>
      </c>
      <c r="Y83" s="10">
        <f>'3rdR'!Y83</f>
        <v>0</v>
      </c>
      <c r="Z83" s="48">
        <f>'3rdR'!Z83</f>
        <v>0</v>
      </c>
      <c r="AA83" s="60">
        <f>IF(B83&lt;&gt;"",'3rdR'!AA83+AB83,0)</f>
        <v>0</v>
      </c>
      <c r="AB83" s="60">
        <f t="shared" si="11"/>
        <v>0</v>
      </c>
      <c r="AC83" s="70">
        <f t="shared" si="6"/>
        <v>-3</v>
      </c>
      <c r="AD83" s="70">
        <f t="shared" si="7"/>
        <v>-3</v>
      </c>
    </row>
    <row r="84" spans="1:30" hidden="1" x14ac:dyDescent="0.35">
      <c r="A84" s="86">
        <v>78</v>
      </c>
      <c r="B84" s="4" t="str">
        <f>'3rdR'!B84</f>
        <v/>
      </c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10">
        <f t="shared" si="10"/>
        <v>0</v>
      </c>
      <c r="V84" s="48">
        <f t="shared" si="5"/>
        <v>-1.5</v>
      </c>
      <c r="W84" s="10">
        <f>'3rdR'!W84</f>
        <v>0</v>
      </c>
      <c r="X84" s="48">
        <f>'3rdR'!X84</f>
        <v>0</v>
      </c>
      <c r="Y84" s="10">
        <f>'3rdR'!Y84</f>
        <v>0</v>
      </c>
      <c r="Z84" s="48">
        <f>'3rdR'!Z84</f>
        <v>0</v>
      </c>
      <c r="AA84" s="60">
        <f>IF(B84&lt;&gt;"",'3rdR'!AA84+AB84,0)</f>
        <v>0</v>
      </c>
      <c r="AB84" s="60">
        <f t="shared" si="11"/>
        <v>0</v>
      </c>
      <c r="AC84" s="70">
        <f t="shared" si="6"/>
        <v>-3</v>
      </c>
      <c r="AD84" s="70">
        <f t="shared" si="7"/>
        <v>-3</v>
      </c>
    </row>
    <row r="85" spans="1:30" hidden="1" x14ac:dyDescent="0.35">
      <c r="A85" s="86">
        <v>79</v>
      </c>
      <c r="B85" s="4" t="str">
        <f>'3rdR'!B85</f>
        <v/>
      </c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10">
        <f t="shared" si="10"/>
        <v>0</v>
      </c>
      <c r="V85" s="48">
        <f t="shared" ref="V85:V146" si="12">ROUND(0.35*MIN(AC85,AD85)+0.15*MAX(AC85,AD85),1)</f>
        <v>-1.5</v>
      </c>
      <c r="W85" s="10">
        <f>'3rdR'!W85</f>
        <v>0</v>
      </c>
      <c r="X85" s="48">
        <f>'3rdR'!X85</f>
        <v>0</v>
      </c>
      <c r="Y85" s="10">
        <f>'3rdR'!Y85</f>
        <v>0</v>
      </c>
      <c r="Z85" s="48">
        <f>'3rdR'!Z85</f>
        <v>0</v>
      </c>
      <c r="AA85" s="60">
        <f>IF(B85&lt;&gt;"",'3rdR'!AA85+AB85,0)</f>
        <v>0</v>
      </c>
      <c r="AB85" s="60">
        <f t="shared" si="11"/>
        <v>0</v>
      </c>
      <c r="AC85" s="70">
        <f t="shared" si="6"/>
        <v>-3</v>
      </c>
      <c r="AD85" s="70">
        <f t="shared" si="7"/>
        <v>-3</v>
      </c>
    </row>
    <row r="86" spans="1:30" hidden="1" x14ac:dyDescent="0.35">
      <c r="A86" s="86">
        <v>80</v>
      </c>
      <c r="B86" s="4" t="str">
        <f>'3rdR'!B86</f>
        <v/>
      </c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10">
        <f t="shared" si="10"/>
        <v>0</v>
      </c>
      <c r="V86" s="48">
        <f t="shared" si="12"/>
        <v>-1.5</v>
      </c>
      <c r="W86" s="10">
        <f>'3rdR'!W86</f>
        <v>0</v>
      </c>
      <c r="X86" s="48">
        <f>'3rdR'!X86</f>
        <v>0</v>
      </c>
      <c r="Y86" s="10">
        <f>'3rdR'!Y86</f>
        <v>0</v>
      </c>
      <c r="Z86" s="48">
        <f>'3rdR'!Z86</f>
        <v>0</v>
      </c>
      <c r="AA86" s="60">
        <f>IF(B86&lt;&gt;"",'3rdR'!AA86+AB86,0)</f>
        <v>0</v>
      </c>
      <c r="AB86" s="60">
        <f t="shared" si="11"/>
        <v>0</v>
      </c>
      <c r="AC86" s="70">
        <f t="shared" si="6"/>
        <v>-3</v>
      </c>
      <c r="AD86" s="70">
        <f t="shared" si="7"/>
        <v>-3</v>
      </c>
    </row>
    <row r="87" spans="1:30" hidden="1" x14ac:dyDescent="0.35">
      <c r="A87" s="86">
        <v>81</v>
      </c>
      <c r="B87" s="4" t="str">
        <f>'3rdR'!B87</f>
        <v/>
      </c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10">
        <f t="shared" si="10"/>
        <v>0</v>
      </c>
      <c r="V87" s="48">
        <f t="shared" si="12"/>
        <v>-1.5</v>
      </c>
      <c r="W87" s="10">
        <f>'3rdR'!W87</f>
        <v>0</v>
      </c>
      <c r="X87" s="48">
        <f>'3rdR'!X87</f>
        <v>0</v>
      </c>
      <c r="Y87" s="10">
        <f>'3rdR'!Y87</f>
        <v>0</v>
      </c>
      <c r="Z87" s="48">
        <f>'3rdR'!Z87</f>
        <v>0</v>
      </c>
      <c r="AA87" s="60">
        <f>IF(B87&lt;&gt;"",'3rdR'!AA87+AB87,0)</f>
        <v>0</v>
      </c>
      <c r="AB87" s="60">
        <f t="shared" si="11"/>
        <v>0</v>
      </c>
      <c r="AC87" s="70">
        <f t="shared" si="6"/>
        <v>-3</v>
      </c>
      <c r="AD87" s="70">
        <f t="shared" si="7"/>
        <v>-3</v>
      </c>
    </row>
    <row r="88" spans="1:30" hidden="1" x14ac:dyDescent="0.35">
      <c r="A88" s="86">
        <v>82</v>
      </c>
      <c r="B88" s="4" t="str">
        <f>'3rdR'!B88</f>
        <v/>
      </c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10">
        <f t="shared" si="10"/>
        <v>0</v>
      </c>
      <c r="V88" s="48">
        <f t="shared" si="12"/>
        <v>-1.5</v>
      </c>
      <c r="W88" s="10">
        <f>'3rdR'!W88</f>
        <v>0</v>
      </c>
      <c r="X88" s="48">
        <f>'3rdR'!X88</f>
        <v>0</v>
      </c>
      <c r="Y88" s="10">
        <f>'3rdR'!Y88</f>
        <v>0</v>
      </c>
      <c r="Z88" s="48">
        <f>'3rdR'!Z88</f>
        <v>0</v>
      </c>
      <c r="AA88" s="60">
        <f>IF(B88&lt;&gt;"",'3rdR'!AA88+AB88,0)</f>
        <v>0</v>
      </c>
      <c r="AB88" s="60">
        <f t="shared" si="11"/>
        <v>0</v>
      </c>
      <c r="AC88" s="70">
        <f t="shared" ref="AC88:AC146" si="13">ROUND(IF(W88="m",(X88*$AC$4/113+$AD$4-$AE$4),(X88*$AC$2/113+$AD$2-$AE$2)),0)</f>
        <v>-3</v>
      </c>
      <c r="AD88" s="70">
        <f t="shared" ref="AD88:AD146" si="14">ROUND(IF(Y88="m",(Z88*$AC$4/113+$AD$4-$AE$4),(Z88*$AC$2/113+$AD$2-$AE$2)),0)</f>
        <v>-3</v>
      </c>
    </row>
    <row r="89" spans="1:30" hidden="1" x14ac:dyDescent="0.35">
      <c r="A89" s="86">
        <v>83</v>
      </c>
      <c r="B89" s="4" t="str">
        <f>'3rdR'!B89</f>
        <v/>
      </c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10">
        <f t="shared" si="10"/>
        <v>0</v>
      </c>
      <c r="V89" s="48">
        <f t="shared" si="12"/>
        <v>-1.5</v>
      </c>
      <c r="W89" s="10">
        <f>'3rdR'!W89</f>
        <v>0</v>
      </c>
      <c r="X89" s="48">
        <f>'3rdR'!X89</f>
        <v>0</v>
      </c>
      <c r="Y89" s="10">
        <f>'3rdR'!Y89</f>
        <v>0</v>
      </c>
      <c r="Z89" s="48">
        <f>'3rdR'!Z89</f>
        <v>0</v>
      </c>
      <c r="AA89" s="60">
        <f>IF(B89&lt;&gt;"",'3rdR'!AA89+AB89,0)</f>
        <v>0</v>
      </c>
      <c r="AB89" s="60">
        <f t="shared" ref="AB89:AB125" si="15">IF(U89&gt;0,1,0)</f>
        <v>0</v>
      </c>
      <c r="AC89" s="70">
        <f t="shared" si="13"/>
        <v>-3</v>
      </c>
      <c r="AD89" s="70">
        <f t="shared" si="14"/>
        <v>-3</v>
      </c>
    </row>
    <row r="90" spans="1:30" hidden="1" x14ac:dyDescent="0.35">
      <c r="A90" s="86">
        <v>84</v>
      </c>
      <c r="B90" s="4" t="str">
        <f>'3rdR'!B90</f>
        <v/>
      </c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10">
        <f t="shared" si="10"/>
        <v>0</v>
      </c>
      <c r="V90" s="48">
        <f t="shared" si="12"/>
        <v>-1.5</v>
      </c>
      <c r="W90" s="10">
        <f>'3rdR'!W90</f>
        <v>0</v>
      </c>
      <c r="X90" s="48">
        <f>'3rdR'!X90</f>
        <v>0</v>
      </c>
      <c r="Y90" s="10">
        <f>'3rdR'!Y90</f>
        <v>0</v>
      </c>
      <c r="Z90" s="48">
        <f>'3rdR'!Z90</f>
        <v>0</v>
      </c>
      <c r="AA90" s="60">
        <f>IF(B90&lt;&gt;"",'3rdR'!AA90+AB90,0)</f>
        <v>0</v>
      </c>
      <c r="AB90" s="60">
        <f t="shared" si="15"/>
        <v>0</v>
      </c>
      <c r="AC90" s="70">
        <f t="shared" si="13"/>
        <v>-3</v>
      </c>
      <c r="AD90" s="70">
        <f t="shared" si="14"/>
        <v>-3</v>
      </c>
    </row>
    <row r="91" spans="1:30" hidden="1" x14ac:dyDescent="0.35">
      <c r="A91" s="86">
        <v>85</v>
      </c>
      <c r="B91" s="4" t="str">
        <f>'3rdR'!B91</f>
        <v/>
      </c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10">
        <f t="shared" si="10"/>
        <v>0</v>
      </c>
      <c r="V91" s="48">
        <f t="shared" si="12"/>
        <v>-1.5</v>
      </c>
      <c r="W91" s="10">
        <f>'3rdR'!W91</f>
        <v>0</v>
      </c>
      <c r="X91" s="48">
        <f>'3rdR'!X91</f>
        <v>0</v>
      </c>
      <c r="Y91" s="10">
        <f>'3rdR'!Y91</f>
        <v>0</v>
      </c>
      <c r="Z91" s="48">
        <f>'3rdR'!Z91</f>
        <v>0</v>
      </c>
      <c r="AA91" s="60">
        <f>IF(B91&lt;&gt;"",'3rdR'!AA91+AB91,0)</f>
        <v>0</v>
      </c>
      <c r="AB91" s="60">
        <f t="shared" si="15"/>
        <v>0</v>
      </c>
      <c r="AC91" s="70">
        <f t="shared" si="13"/>
        <v>-3</v>
      </c>
      <c r="AD91" s="70">
        <f t="shared" si="14"/>
        <v>-3</v>
      </c>
    </row>
    <row r="92" spans="1:30" hidden="1" x14ac:dyDescent="0.35">
      <c r="A92" s="86">
        <v>86</v>
      </c>
      <c r="B92" s="4" t="str">
        <f>'3rdR'!B92</f>
        <v/>
      </c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10">
        <f t="shared" si="10"/>
        <v>0</v>
      </c>
      <c r="V92" s="48">
        <f t="shared" si="12"/>
        <v>-1.5</v>
      </c>
      <c r="W92" s="10">
        <f>'3rdR'!W92</f>
        <v>0</v>
      </c>
      <c r="X92" s="48">
        <f>'3rdR'!X92</f>
        <v>0</v>
      </c>
      <c r="Y92" s="10">
        <f>'3rdR'!Y92</f>
        <v>0</v>
      </c>
      <c r="Z92" s="48">
        <f>'3rdR'!Z92</f>
        <v>0</v>
      </c>
      <c r="AA92" s="60">
        <f>IF(B92&lt;&gt;"",'3rdR'!AA92+AB92,0)</f>
        <v>0</v>
      </c>
      <c r="AB92" s="60">
        <f t="shared" si="15"/>
        <v>0</v>
      </c>
      <c r="AC92" s="70">
        <f t="shared" si="13"/>
        <v>-3</v>
      </c>
      <c r="AD92" s="70">
        <f t="shared" si="14"/>
        <v>-3</v>
      </c>
    </row>
    <row r="93" spans="1:30" hidden="1" x14ac:dyDescent="0.35">
      <c r="A93" s="86">
        <v>87</v>
      </c>
      <c r="B93" s="4" t="str">
        <f>'3rdR'!B93</f>
        <v/>
      </c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10">
        <f t="shared" si="10"/>
        <v>0</v>
      </c>
      <c r="V93" s="48">
        <f t="shared" si="12"/>
        <v>-1.5</v>
      </c>
      <c r="W93" s="10">
        <f>'3rdR'!W93</f>
        <v>0</v>
      </c>
      <c r="X93" s="48">
        <f>'3rdR'!X93</f>
        <v>0</v>
      </c>
      <c r="Y93" s="10">
        <f>'3rdR'!Y93</f>
        <v>0</v>
      </c>
      <c r="Z93" s="48">
        <f>'3rdR'!Z93</f>
        <v>0</v>
      </c>
      <c r="AA93" s="60">
        <f>IF(B93&lt;&gt;"",'3rdR'!AA93+AB93,0)</f>
        <v>0</v>
      </c>
      <c r="AB93" s="60">
        <f t="shared" si="15"/>
        <v>0</v>
      </c>
      <c r="AC93" s="70">
        <f t="shared" si="13"/>
        <v>-3</v>
      </c>
      <c r="AD93" s="70">
        <f t="shared" si="14"/>
        <v>-3</v>
      </c>
    </row>
    <row r="94" spans="1:30" hidden="1" x14ac:dyDescent="0.35">
      <c r="A94" s="86">
        <v>88</v>
      </c>
      <c r="B94" s="4" t="str">
        <f>'3rdR'!B94</f>
        <v/>
      </c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10">
        <f t="shared" si="10"/>
        <v>0</v>
      </c>
      <c r="V94" s="48">
        <f t="shared" si="12"/>
        <v>-1.5</v>
      </c>
      <c r="W94" s="10">
        <f>'3rdR'!W94</f>
        <v>0</v>
      </c>
      <c r="X94" s="48">
        <f>'3rdR'!X94</f>
        <v>0</v>
      </c>
      <c r="Y94" s="10">
        <f>'3rdR'!Y94</f>
        <v>0</v>
      </c>
      <c r="Z94" s="48">
        <f>'3rdR'!Z94</f>
        <v>0</v>
      </c>
      <c r="AA94" s="60">
        <f>IF(B94&lt;&gt;"",'3rdR'!AA94+AB94,0)</f>
        <v>0</v>
      </c>
      <c r="AB94" s="60">
        <f t="shared" si="15"/>
        <v>0</v>
      </c>
      <c r="AC94" s="70">
        <f t="shared" si="13"/>
        <v>-3</v>
      </c>
      <c r="AD94" s="70">
        <f t="shared" si="14"/>
        <v>-3</v>
      </c>
    </row>
    <row r="95" spans="1:30" hidden="1" x14ac:dyDescent="0.35">
      <c r="A95" s="86">
        <v>89</v>
      </c>
      <c r="B95" s="4" t="str">
        <f>'3rdR'!B95</f>
        <v/>
      </c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10">
        <f t="shared" si="10"/>
        <v>0</v>
      </c>
      <c r="V95" s="48">
        <f t="shared" si="12"/>
        <v>-1.5</v>
      </c>
      <c r="W95" s="10">
        <f>'3rdR'!W95</f>
        <v>0</v>
      </c>
      <c r="X95" s="48">
        <f>'3rdR'!X95</f>
        <v>0</v>
      </c>
      <c r="Y95" s="10">
        <f>'3rdR'!Y95</f>
        <v>0</v>
      </c>
      <c r="Z95" s="48">
        <f>'3rdR'!Z95</f>
        <v>0</v>
      </c>
      <c r="AA95" s="60">
        <f>IF(B95&lt;&gt;"",'3rdR'!AA95+AB95,0)</f>
        <v>0</v>
      </c>
      <c r="AB95" s="60">
        <f t="shared" si="15"/>
        <v>0</v>
      </c>
      <c r="AC95" s="70">
        <f t="shared" si="13"/>
        <v>-3</v>
      </c>
      <c r="AD95" s="70">
        <f t="shared" si="14"/>
        <v>-3</v>
      </c>
    </row>
    <row r="96" spans="1:30" hidden="1" x14ac:dyDescent="0.35">
      <c r="A96" s="86">
        <v>90</v>
      </c>
      <c r="B96" s="4" t="str">
        <f>'3rdR'!B96</f>
        <v/>
      </c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10">
        <f t="shared" si="10"/>
        <v>0</v>
      </c>
      <c r="V96" s="48">
        <f t="shared" si="12"/>
        <v>-1.5</v>
      </c>
      <c r="W96" s="10">
        <f>'3rdR'!W96</f>
        <v>0</v>
      </c>
      <c r="X96" s="48">
        <f>'3rdR'!X96</f>
        <v>0</v>
      </c>
      <c r="Y96" s="10">
        <f>'3rdR'!Y96</f>
        <v>0</v>
      </c>
      <c r="Z96" s="48">
        <f>'3rdR'!Z96</f>
        <v>0</v>
      </c>
      <c r="AA96" s="60">
        <f>IF(B96&lt;&gt;"",'3rdR'!AA96+AB96,0)</f>
        <v>0</v>
      </c>
      <c r="AB96" s="60">
        <f t="shared" si="15"/>
        <v>0</v>
      </c>
      <c r="AC96" s="70">
        <f t="shared" si="13"/>
        <v>-3</v>
      </c>
      <c r="AD96" s="70">
        <f t="shared" si="14"/>
        <v>-3</v>
      </c>
    </row>
    <row r="97" spans="1:30" hidden="1" x14ac:dyDescent="0.35">
      <c r="A97" s="86">
        <v>91</v>
      </c>
      <c r="B97" s="4" t="str">
        <f>'3rdR'!B97</f>
        <v/>
      </c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10">
        <f t="shared" si="10"/>
        <v>0</v>
      </c>
      <c r="V97" s="48">
        <f t="shared" si="12"/>
        <v>-1.5</v>
      </c>
      <c r="W97" s="10">
        <f>'3rdR'!W97</f>
        <v>0</v>
      </c>
      <c r="X97" s="48">
        <f>'3rdR'!X97</f>
        <v>0</v>
      </c>
      <c r="Y97" s="10">
        <f>'3rdR'!Y97</f>
        <v>0</v>
      </c>
      <c r="Z97" s="48">
        <f>'3rdR'!Z97</f>
        <v>0</v>
      </c>
      <c r="AA97" s="60">
        <f>IF(B97&lt;&gt;"",'3rdR'!AA97+AB97,0)</f>
        <v>0</v>
      </c>
      <c r="AB97" s="60">
        <f t="shared" si="15"/>
        <v>0</v>
      </c>
      <c r="AC97" s="70">
        <f t="shared" si="13"/>
        <v>-3</v>
      </c>
      <c r="AD97" s="70">
        <f t="shared" si="14"/>
        <v>-3</v>
      </c>
    </row>
    <row r="98" spans="1:30" hidden="1" x14ac:dyDescent="0.35">
      <c r="A98" s="86">
        <v>92</v>
      </c>
      <c r="B98" s="4" t="str">
        <f>'3rdR'!B98</f>
        <v/>
      </c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10">
        <f t="shared" si="10"/>
        <v>0</v>
      </c>
      <c r="V98" s="48">
        <f t="shared" si="12"/>
        <v>-1.5</v>
      </c>
      <c r="W98" s="10">
        <f>'3rdR'!W98</f>
        <v>0</v>
      </c>
      <c r="X98" s="48">
        <f>'3rdR'!X98</f>
        <v>0</v>
      </c>
      <c r="Y98" s="10">
        <f>'3rdR'!Y98</f>
        <v>0</v>
      </c>
      <c r="Z98" s="48">
        <f>'3rdR'!Z98</f>
        <v>0</v>
      </c>
      <c r="AA98" s="60">
        <f>IF(B98&lt;&gt;"",'3rdR'!AA98+AB98,0)</f>
        <v>0</v>
      </c>
      <c r="AB98" s="60">
        <f t="shared" si="15"/>
        <v>0</v>
      </c>
      <c r="AC98" s="70">
        <f t="shared" si="13"/>
        <v>-3</v>
      </c>
      <c r="AD98" s="70">
        <f t="shared" si="14"/>
        <v>-3</v>
      </c>
    </row>
    <row r="99" spans="1:30" hidden="1" x14ac:dyDescent="0.35">
      <c r="A99" s="86">
        <v>93</v>
      </c>
      <c r="B99" s="4" t="str">
        <f>'3rdR'!B99</f>
        <v/>
      </c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10">
        <f t="shared" ref="U99:U126" si="16">SUM(C99:T99)</f>
        <v>0</v>
      </c>
      <c r="V99" s="48">
        <f t="shared" si="12"/>
        <v>-1.5</v>
      </c>
      <c r="W99" s="10">
        <f>'3rdR'!W99</f>
        <v>0</v>
      </c>
      <c r="X99" s="48">
        <f>'3rdR'!X99</f>
        <v>0</v>
      </c>
      <c r="Y99" s="10">
        <f>'3rdR'!Y99</f>
        <v>0</v>
      </c>
      <c r="Z99" s="48">
        <f>'3rdR'!Z99</f>
        <v>0</v>
      </c>
      <c r="AA99" s="60">
        <f>IF(B99&lt;&gt;"",'3rdR'!AA99+AB99,0)</f>
        <v>0</v>
      </c>
      <c r="AB99" s="60">
        <f t="shared" si="15"/>
        <v>0</v>
      </c>
      <c r="AC99" s="70">
        <f t="shared" si="13"/>
        <v>-3</v>
      </c>
      <c r="AD99" s="70">
        <f t="shared" si="14"/>
        <v>-3</v>
      </c>
    </row>
    <row r="100" spans="1:30" hidden="1" x14ac:dyDescent="0.35">
      <c r="A100" s="86">
        <v>94</v>
      </c>
      <c r="B100" s="4" t="str">
        <f>'3rdR'!B100</f>
        <v/>
      </c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10">
        <f t="shared" si="16"/>
        <v>0</v>
      </c>
      <c r="V100" s="48">
        <f t="shared" si="12"/>
        <v>-1.5</v>
      </c>
      <c r="W100" s="10">
        <f>'3rdR'!W100</f>
        <v>0</v>
      </c>
      <c r="X100" s="48">
        <f>'3rdR'!X100</f>
        <v>0</v>
      </c>
      <c r="Y100" s="10">
        <f>'3rdR'!Y100</f>
        <v>0</v>
      </c>
      <c r="Z100" s="48">
        <f>'3rdR'!Z100</f>
        <v>0</v>
      </c>
      <c r="AA100" s="60">
        <f>IF(B100&lt;&gt;"",'3rdR'!AA100+AB100,0)</f>
        <v>0</v>
      </c>
      <c r="AB100" s="60">
        <f t="shared" si="15"/>
        <v>0</v>
      </c>
      <c r="AC100" s="70">
        <f t="shared" si="13"/>
        <v>-3</v>
      </c>
      <c r="AD100" s="70">
        <f t="shared" si="14"/>
        <v>-3</v>
      </c>
    </row>
    <row r="101" spans="1:30" hidden="1" x14ac:dyDescent="0.35">
      <c r="A101" s="86">
        <v>95</v>
      </c>
      <c r="B101" s="4" t="str">
        <f>'3rdR'!B101</f>
        <v/>
      </c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10">
        <f t="shared" si="16"/>
        <v>0</v>
      </c>
      <c r="V101" s="48">
        <f t="shared" si="12"/>
        <v>-1.5</v>
      </c>
      <c r="W101" s="10">
        <f>'3rdR'!W101</f>
        <v>0</v>
      </c>
      <c r="X101" s="48">
        <f>'3rdR'!X101</f>
        <v>0</v>
      </c>
      <c r="Y101" s="10">
        <f>'3rdR'!Y101</f>
        <v>0</v>
      </c>
      <c r="Z101" s="48">
        <f>'3rdR'!Z101</f>
        <v>0</v>
      </c>
      <c r="AA101" s="60">
        <f>IF(B101&lt;&gt;"",'3rdR'!AA101+AB101,0)</f>
        <v>0</v>
      </c>
      <c r="AB101" s="60">
        <f t="shared" si="15"/>
        <v>0</v>
      </c>
      <c r="AC101" s="70">
        <f t="shared" si="13"/>
        <v>-3</v>
      </c>
      <c r="AD101" s="70">
        <f t="shared" si="14"/>
        <v>-3</v>
      </c>
    </row>
    <row r="102" spans="1:30" hidden="1" x14ac:dyDescent="0.35">
      <c r="A102" s="86">
        <v>96</v>
      </c>
      <c r="B102" s="4" t="str">
        <f>'3rdR'!B102</f>
        <v/>
      </c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10">
        <f t="shared" si="16"/>
        <v>0</v>
      </c>
      <c r="V102" s="48">
        <f t="shared" si="12"/>
        <v>-1.5</v>
      </c>
      <c r="W102" s="10">
        <f>'3rdR'!W102</f>
        <v>0</v>
      </c>
      <c r="X102" s="48">
        <f>'3rdR'!X102</f>
        <v>0</v>
      </c>
      <c r="Y102" s="10">
        <f>'3rdR'!Y102</f>
        <v>0</v>
      </c>
      <c r="Z102" s="48">
        <f>'3rdR'!Z102</f>
        <v>0</v>
      </c>
      <c r="AA102" s="60">
        <f>IF(B102&lt;&gt;"",'3rdR'!AA102+AB102,0)</f>
        <v>0</v>
      </c>
      <c r="AB102" s="60">
        <f t="shared" si="15"/>
        <v>0</v>
      </c>
      <c r="AC102" s="70">
        <f t="shared" si="13"/>
        <v>-3</v>
      </c>
      <c r="AD102" s="70">
        <f t="shared" si="14"/>
        <v>-3</v>
      </c>
    </row>
    <row r="103" spans="1:30" hidden="1" x14ac:dyDescent="0.35">
      <c r="A103" s="86">
        <v>97</v>
      </c>
      <c r="B103" s="4" t="str">
        <f>'3rdR'!B103</f>
        <v/>
      </c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10">
        <f t="shared" si="16"/>
        <v>0</v>
      </c>
      <c r="V103" s="48">
        <f t="shared" si="12"/>
        <v>-1.5</v>
      </c>
      <c r="W103" s="10">
        <f>'3rdR'!W103</f>
        <v>0</v>
      </c>
      <c r="X103" s="48">
        <f>'3rdR'!X103</f>
        <v>0</v>
      </c>
      <c r="Y103" s="10">
        <f>'3rdR'!Y103</f>
        <v>0</v>
      </c>
      <c r="Z103" s="48">
        <f>'3rdR'!Z103</f>
        <v>0</v>
      </c>
      <c r="AA103" s="60">
        <f>IF(B103&lt;&gt;"",'3rdR'!AA103+AB103,0)</f>
        <v>0</v>
      </c>
      <c r="AB103" s="60">
        <f t="shared" si="15"/>
        <v>0</v>
      </c>
      <c r="AC103" s="70">
        <f t="shared" si="13"/>
        <v>-3</v>
      </c>
      <c r="AD103" s="70">
        <f t="shared" si="14"/>
        <v>-3</v>
      </c>
    </row>
    <row r="104" spans="1:30" hidden="1" x14ac:dyDescent="0.35">
      <c r="A104" s="86">
        <v>98</v>
      </c>
      <c r="B104" s="4" t="str">
        <f>'3rdR'!B104</f>
        <v/>
      </c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10">
        <f t="shared" si="16"/>
        <v>0</v>
      </c>
      <c r="V104" s="48">
        <f t="shared" si="12"/>
        <v>-1.5</v>
      </c>
      <c r="W104" s="10">
        <f>'3rdR'!W104</f>
        <v>0</v>
      </c>
      <c r="X104" s="48">
        <f>'3rdR'!X104</f>
        <v>0</v>
      </c>
      <c r="Y104" s="10">
        <f>'3rdR'!Y104</f>
        <v>0</v>
      </c>
      <c r="Z104" s="48">
        <f>'3rdR'!Z104</f>
        <v>0</v>
      </c>
      <c r="AA104" s="60">
        <f>IF(B104&lt;&gt;"",'3rdR'!AA104+AB104,0)</f>
        <v>0</v>
      </c>
      <c r="AB104" s="60">
        <f t="shared" si="15"/>
        <v>0</v>
      </c>
      <c r="AC104" s="70">
        <f t="shared" si="13"/>
        <v>-3</v>
      </c>
      <c r="AD104" s="70">
        <f t="shared" si="14"/>
        <v>-3</v>
      </c>
    </row>
    <row r="105" spans="1:30" hidden="1" x14ac:dyDescent="0.35">
      <c r="A105" s="86">
        <v>99</v>
      </c>
      <c r="B105" s="4" t="str">
        <f>'3rdR'!B105</f>
        <v/>
      </c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10">
        <f t="shared" si="16"/>
        <v>0</v>
      </c>
      <c r="V105" s="48">
        <f t="shared" si="12"/>
        <v>-1.5</v>
      </c>
      <c r="W105" s="10">
        <f>'3rdR'!W105</f>
        <v>0</v>
      </c>
      <c r="X105" s="48">
        <f>'3rdR'!X105</f>
        <v>0</v>
      </c>
      <c r="Y105" s="10">
        <f>'3rdR'!Y105</f>
        <v>0</v>
      </c>
      <c r="Z105" s="48">
        <f>'3rdR'!Z105</f>
        <v>0</v>
      </c>
      <c r="AA105" s="60">
        <f>IF(B105&lt;&gt;"",'3rdR'!AA105+AB105,0)</f>
        <v>0</v>
      </c>
      <c r="AB105" s="60">
        <f t="shared" si="15"/>
        <v>0</v>
      </c>
      <c r="AC105" s="70">
        <f t="shared" si="13"/>
        <v>-3</v>
      </c>
      <c r="AD105" s="70">
        <f t="shared" si="14"/>
        <v>-3</v>
      </c>
    </row>
    <row r="106" spans="1:30" hidden="1" x14ac:dyDescent="0.35">
      <c r="A106" s="86">
        <v>100</v>
      </c>
      <c r="B106" s="4" t="str">
        <f>'3rdR'!B106</f>
        <v/>
      </c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10">
        <f t="shared" si="16"/>
        <v>0</v>
      </c>
      <c r="V106" s="48">
        <f t="shared" si="12"/>
        <v>-1.5</v>
      </c>
      <c r="W106" s="10">
        <f>'3rdR'!W106</f>
        <v>0</v>
      </c>
      <c r="X106" s="48">
        <f>'3rdR'!X106</f>
        <v>0</v>
      </c>
      <c r="Y106" s="10">
        <f>'3rdR'!Y106</f>
        <v>0</v>
      </c>
      <c r="Z106" s="48">
        <f>'3rdR'!Z106</f>
        <v>0</v>
      </c>
      <c r="AA106" s="60">
        <f>IF(B106&lt;&gt;"",'3rdR'!AA106+AB106,0)</f>
        <v>0</v>
      </c>
      <c r="AB106" s="60">
        <f t="shared" si="15"/>
        <v>0</v>
      </c>
      <c r="AC106" s="70">
        <f t="shared" si="13"/>
        <v>-3</v>
      </c>
      <c r="AD106" s="70">
        <f t="shared" si="14"/>
        <v>-3</v>
      </c>
    </row>
    <row r="107" spans="1:30" hidden="1" x14ac:dyDescent="0.35">
      <c r="A107" s="86">
        <v>101</v>
      </c>
      <c r="B107" s="4" t="str">
        <f>'3rdR'!B107</f>
        <v/>
      </c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10">
        <f t="shared" si="16"/>
        <v>0</v>
      </c>
      <c r="V107" s="48">
        <f t="shared" si="12"/>
        <v>-1.5</v>
      </c>
      <c r="W107" s="10">
        <f>'3rdR'!W107</f>
        <v>0</v>
      </c>
      <c r="X107" s="48">
        <f>'3rdR'!X107</f>
        <v>0</v>
      </c>
      <c r="Y107" s="10">
        <f>'3rdR'!Y107</f>
        <v>0</v>
      </c>
      <c r="Z107" s="48">
        <f>'3rdR'!Z107</f>
        <v>0</v>
      </c>
      <c r="AA107" s="60">
        <f>IF(B107&lt;&gt;"",'3rdR'!AA107+AB107,0)</f>
        <v>0</v>
      </c>
      <c r="AB107" s="60">
        <f t="shared" si="15"/>
        <v>0</v>
      </c>
      <c r="AC107" s="70">
        <f t="shared" si="13"/>
        <v>-3</v>
      </c>
      <c r="AD107" s="70">
        <f t="shared" si="14"/>
        <v>-3</v>
      </c>
    </row>
    <row r="108" spans="1:30" hidden="1" x14ac:dyDescent="0.35">
      <c r="A108" s="86">
        <v>102</v>
      </c>
      <c r="B108" s="4" t="str">
        <f>'3rdR'!B108</f>
        <v/>
      </c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10">
        <f t="shared" si="16"/>
        <v>0</v>
      </c>
      <c r="V108" s="48">
        <f t="shared" si="12"/>
        <v>-1.5</v>
      </c>
      <c r="W108" s="10">
        <f>'3rdR'!W108</f>
        <v>0</v>
      </c>
      <c r="X108" s="48">
        <f>'3rdR'!X108</f>
        <v>0</v>
      </c>
      <c r="Y108" s="10">
        <f>'3rdR'!Y108</f>
        <v>0</v>
      </c>
      <c r="Z108" s="48">
        <f>'3rdR'!Z108</f>
        <v>0</v>
      </c>
      <c r="AA108" s="60">
        <f>IF(B108&lt;&gt;"",'3rdR'!AA108+AB108,0)</f>
        <v>0</v>
      </c>
      <c r="AB108" s="60">
        <f t="shared" si="15"/>
        <v>0</v>
      </c>
      <c r="AC108" s="70">
        <f t="shared" si="13"/>
        <v>-3</v>
      </c>
      <c r="AD108" s="70">
        <f t="shared" si="14"/>
        <v>-3</v>
      </c>
    </row>
    <row r="109" spans="1:30" hidden="1" x14ac:dyDescent="0.35">
      <c r="A109" s="86">
        <v>103</v>
      </c>
      <c r="B109" s="4" t="str">
        <f>'3rdR'!B109</f>
        <v/>
      </c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10">
        <f t="shared" si="16"/>
        <v>0</v>
      </c>
      <c r="V109" s="48">
        <f t="shared" si="12"/>
        <v>-1.5</v>
      </c>
      <c r="W109" s="10">
        <f>'3rdR'!W109</f>
        <v>0</v>
      </c>
      <c r="X109" s="48">
        <f>'3rdR'!X109</f>
        <v>0</v>
      </c>
      <c r="Y109" s="10">
        <f>'3rdR'!Y109</f>
        <v>0</v>
      </c>
      <c r="Z109" s="48">
        <f>'3rdR'!Z109</f>
        <v>0</v>
      </c>
      <c r="AA109" s="60">
        <f>IF(B109&lt;&gt;"",'3rdR'!AA109+AB109,0)</f>
        <v>0</v>
      </c>
      <c r="AB109" s="60">
        <f t="shared" si="15"/>
        <v>0</v>
      </c>
      <c r="AC109" s="70">
        <f t="shared" si="13"/>
        <v>-3</v>
      </c>
      <c r="AD109" s="70">
        <f t="shared" si="14"/>
        <v>-3</v>
      </c>
    </row>
    <row r="110" spans="1:30" hidden="1" x14ac:dyDescent="0.35">
      <c r="A110" s="86">
        <v>104</v>
      </c>
      <c r="B110" s="4" t="str">
        <f>'3rdR'!B110</f>
        <v/>
      </c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10">
        <f t="shared" si="16"/>
        <v>0</v>
      </c>
      <c r="V110" s="48">
        <f t="shared" si="12"/>
        <v>-1.5</v>
      </c>
      <c r="W110" s="10">
        <f>'3rdR'!W110</f>
        <v>0</v>
      </c>
      <c r="X110" s="48">
        <f>'3rdR'!X110</f>
        <v>0</v>
      </c>
      <c r="Y110" s="10">
        <f>'3rdR'!Y110</f>
        <v>0</v>
      </c>
      <c r="Z110" s="48">
        <f>'3rdR'!Z110</f>
        <v>0</v>
      </c>
      <c r="AA110" s="60">
        <f>IF(B110&lt;&gt;"",'3rdR'!AA110+AB110,0)</f>
        <v>0</v>
      </c>
      <c r="AB110" s="60">
        <f t="shared" si="15"/>
        <v>0</v>
      </c>
      <c r="AC110" s="70">
        <f t="shared" si="13"/>
        <v>-3</v>
      </c>
      <c r="AD110" s="70">
        <f t="shared" si="14"/>
        <v>-3</v>
      </c>
    </row>
    <row r="111" spans="1:30" hidden="1" x14ac:dyDescent="0.35">
      <c r="A111" s="86">
        <v>105</v>
      </c>
      <c r="B111" s="4" t="str">
        <f>'3rdR'!B111</f>
        <v/>
      </c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10">
        <f t="shared" si="16"/>
        <v>0</v>
      </c>
      <c r="V111" s="48">
        <f t="shared" si="12"/>
        <v>-1.5</v>
      </c>
      <c r="W111" s="10">
        <f>'3rdR'!W111</f>
        <v>0</v>
      </c>
      <c r="X111" s="48">
        <f>'3rdR'!X111</f>
        <v>0</v>
      </c>
      <c r="Y111" s="10">
        <f>'3rdR'!Y111</f>
        <v>0</v>
      </c>
      <c r="Z111" s="48">
        <f>'3rdR'!Z111</f>
        <v>0</v>
      </c>
      <c r="AA111" s="60">
        <f>IF(B111&lt;&gt;"",'3rdR'!AA111+AB111,0)</f>
        <v>0</v>
      </c>
      <c r="AB111" s="60">
        <f t="shared" si="15"/>
        <v>0</v>
      </c>
      <c r="AC111" s="70">
        <f t="shared" si="13"/>
        <v>-3</v>
      </c>
      <c r="AD111" s="70">
        <f t="shared" si="14"/>
        <v>-3</v>
      </c>
    </row>
    <row r="112" spans="1:30" hidden="1" x14ac:dyDescent="0.35">
      <c r="A112" s="86">
        <v>106</v>
      </c>
      <c r="B112" s="4" t="str">
        <f>'3rdR'!B112</f>
        <v/>
      </c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10">
        <f t="shared" si="16"/>
        <v>0</v>
      </c>
      <c r="V112" s="48">
        <f t="shared" si="12"/>
        <v>-1.5</v>
      </c>
      <c r="W112" s="10">
        <f>'3rdR'!W112</f>
        <v>0</v>
      </c>
      <c r="X112" s="48">
        <f>'3rdR'!X112</f>
        <v>0</v>
      </c>
      <c r="Y112" s="10">
        <f>'3rdR'!Y112</f>
        <v>0</v>
      </c>
      <c r="Z112" s="48">
        <f>'3rdR'!Z112</f>
        <v>0</v>
      </c>
      <c r="AA112" s="60">
        <f>IF(B112&lt;&gt;"",'3rdR'!AA112+AB112,0)</f>
        <v>0</v>
      </c>
      <c r="AB112" s="60">
        <f t="shared" si="15"/>
        <v>0</v>
      </c>
      <c r="AC112" s="70">
        <f t="shared" si="13"/>
        <v>-3</v>
      </c>
      <c r="AD112" s="70">
        <f t="shared" si="14"/>
        <v>-3</v>
      </c>
    </row>
    <row r="113" spans="1:30" hidden="1" x14ac:dyDescent="0.35">
      <c r="A113" s="86">
        <v>107</v>
      </c>
      <c r="B113" s="4" t="str">
        <f>'3rdR'!B113</f>
        <v/>
      </c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10">
        <f t="shared" si="16"/>
        <v>0</v>
      </c>
      <c r="V113" s="48">
        <f t="shared" si="12"/>
        <v>-1.5</v>
      </c>
      <c r="W113" s="10">
        <f>'3rdR'!W113</f>
        <v>0</v>
      </c>
      <c r="X113" s="48">
        <f>'3rdR'!X113</f>
        <v>0</v>
      </c>
      <c r="Y113" s="10">
        <f>'3rdR'!Y113</f>
        <v>0</v>
      </c>
      <c r="Z113" s="48">
        <f>'3rdR'!Z113</f>
        <v>0</v>
      </c>
      <c r="AA113" s="60">
        <f>IF(B113&lt;&gt;"",'3rdR'!AA113+AB113,0)</f>
        <v>0</v>
      </c>
      <c r="AB113" s="60">
        <f t="shared" si="15"/>
        <v>0</v>
      </c>
      <c r="AC113" s="70">
        <f t="shared" si="13"/>
        <v>-3</v>
      </c>
      <c r="AD113" s="70">
        <f t="shared" si="14"/>
        <v>-3</v>
      </c>
    </row>
    <row r="114" spans="1:30" hidden="1" x14ac:dyDescent="0.35">
      <c r="A114" s="86">
        <v>108</v>
      </c>
      <c r="B114" s="4" t="str">
        <f>'3rdR'!B114</f>
        <v/>
      </c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10">
        <f t="shared" si="16"/>
        <v>0</v>
      </c>
      <c r="V114" s="48">
        <f t="shared" si="12"/>
        <v>-1.5</v>
      </c>
      <c r="W114" s="10">
        <f>'3rdR'!W114</f>
        <v>0</v>
      </c>
      <c r="X114" s="48">
        <f>'3rdR'!X114</f>
        <v>0</v>
      </c>
      <c r="Y114" s="10">
        <f>'3rdR'!Y114</f>
        <v>0</v>
      </c>
      <c r="Z114" s="48">
        <f>'3rdR'!Z114</f>
        <v>0</v>
      </c>
      <c r="AA114" s="60">
        <f>IF(B114&lt;&gt;"",'3rdR'!AA114+AB114,0)</f>
        <v>0</v>
      </c>
      <c r="AB114" s="60">
        <f t="shared" si="15"/>
        <v>0</v>
      </c>
      <c r="AC114" s="70">
        <f t="shared" si="13"/>
        <v>-3</v>
      </c>
      <c r="AD114" s="70">
        <f t="shared" si="14"/>
        <v>-3</v>
      </c>
    </row>
    <row r="115" spans="1:30" hidden="1" x14ac:dyDescent="0.35">
      <c r="A115" s="86">
        <v>109</v>
      </c>
      <c r="B115" s="4" t="str">
        <f>'3rdR'!B115</f>
        <v/>
      </c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10">
        <f t="shared" si="16"/>
        <v>0</v>
      </c>
      <c r="V115" s="48">
        <f t="shared" si="12"/>
        <v>-1.5</v>
      </c>
      <c r="W115" s="10">
        <f>'3rdR'!W115</f>
        <v>0</v>
      </c>
      <c r="X115" s="48">
        <f>'3rdR'!X115</f>
        <v>0</v>
      </c>
      <c r="Y115" s="10">
        <f>'3rdR'!Y115</f>
        <v>0</v>
      </c>
      <c r="Z115" s="48">
        <f>'3rdR'!Z115</f>
        <v>0</v>
      </c>
      <c r="AA115" s="60">
        <f>IF(B115&lt;&gt;"",'3rdR'!AA115+AB115,0)</f>
        <v>0</v>
      </c>
      <c r="AB115" s="60">
        <f t="shared" si="15"/>
        <v>0</v>
      </c>
      <c r="AC115" s="70">
        <f t="shared" si="13"/>
        <v>-3</v>
      </c>
      <c r="AD115" s="70">
        <f t="shared" si="14"/>
        <v>-3</v>
      </c>
    </row>
    <row r="116" spans="1:30" hidden="1" x14ac:dyDescent="0.35">
      <c r="A116" s="86">
        <v>110</v>
      </c>
      <c r="B116" s="4" t="str">
        <f>'3rdR'!B116</f>
        <v/>
      </c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10">
        <f t="shared" si="16"/>
        <v>0</v>
      </c>
      <c r="V116" s="48">
        <f t="shared" si="12"/>
        <v>-1.5</v>
      </c>
      <c r="W116" s="10">
        <f>'3rdR'!W116</f>
        <v>0</v>
      </c>
      <c r="X116" s="48">
        <f>'3rdR'!X116</f>
        <v>0</v>
      </c>
      <c r="Y116" s="10">
        <f>'3rdR'!Y116</f>
        <v>0</v>
      </c>
      <c r="Z116" s="48">
        <f>'3rdR'!Z116</f>
        <v>0</v>
      </c>
      <c r="AA116" s="60">
        <f>IF(B116&lt;&gt;"",'3rdR'!AA116+AB116,0)</f>
        <v>0</v>
      </c>
      <c r="AB116" s="60">
        <f t="shared" si="15"/>
        <v>0</v>
      </c>
      <c r="AC116" s="70">
        <f t="shared" si="13"/>
        <v>-3</v>
      </c>
      <c r="AD116" s="70">
        <f t="shared" si="14"/>
        <v>-3</v>
      </c>
    </row>
    <row r="117" spans="1:30" hidden="1" x14ac:dyDescent="0.35">
      <c r="A117" s="86">
        <v>111</v>
      </c>
      <c r="B117" s="4" t="str">
        <f>'3rdR'!B117</f>
        <v/>
      </c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10">
        <f t="shared" si="16"/>
        <v>0</v>
      </c>
      <c r="V117" s="48">
        <f t="shared" si="12"/>
        <v>-1.5</v>
      </c>
      <c r="W117" s="10">
        <f>'3rdR'!W117</f>
        <v>0</v>
      </c>
      <c r="X117" s="48">
        <f>'3rdR'!X117</f>
        <v>0</v>
      </c>
      <c r="Y117" s="10">
        <f>'3rdR'!Y117</f>
        <v>0</v>
      </c>
      <c r="Z117" s="48">
        <f>'3rdR'!Z117</f>
        <v>0</v>
      </c>
      <c r="AA117" s="60">
        <f>IF(B117&lt;&gt;"",'3rdR'!AA117+AB117,0)</f>
        <v>0</v>
      </c>
      <c r="AB117" s="60">
        <f t="shared" si="15"/>
        <v>0</v>
      </c>
      <c r="AC117" s="70">
        <f t="shared" si="13"/>
        <v>-3</v>
      </c>
      <c r="AD117" s="70">
        <f t="shared" si="14"/>
        <v>-3</v>
      </c>
    </row>
    <row r="118" spans="1:30" hidden="1" x14ac:dyDescent="0.35">
      <c r="A118" s="86">
        <v>112</v>
      </c>
      <c r="B118" s="4" t="str">
        <f>'3rdR'!B118</f>
        <v/>
      </c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10">
        <f t="shared" si="16"/>
        <v>0</v>
      </c>
      <c r="V118" s="48">
        <f t="shared" si="12"/>
        <v>-1.5</v>
      </c>
      <c r="W118" s="10">
        <f>'3rdR'!W118</f>
        <v>0</v>
      </c>
      <c r="X118" s="48">
        <f>'3rdR'!X118</f>
        <v>0</v>
      </c>
      <c r="Y118" s="10">
        <f>'3rdR'!Y118</f>
        <v>0</v>
      </c>
      <c r="Z118" s="48">
        <f>'3rdR'!Z118</f>
        <v>0</v>
      </c>
      <c r="AA118" s="60">
        <f>IF(B118&lt;&gt;"",'3rdR'!AA118+AB118,0)</f>
        <v>0</v>
      </c>
      <c r="AB118" s="60">
        <f t="shared" si="15"/>
        <v>0</v>
      </c>
      <c r="AC118" s="70">
        <f t="shared" si="13"/>
        <v>-3</v>
      </c>
      <c r="AD118" s="70">
        <f t="shared" si="14"/>
        <v>-3</v>
      </c>
    </row>
    <row r="119" spans="1:30" hidden="1" x14ac:dyDescent="0.35">
      <c r="A119" s="86">
        <v>113</v>
      </c>
      <c r="B119" s="4" t="str">
        <f>'3rdR'!B119</f>
        <v/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10">
        <f t="shared" si="16"/>
        <v>0</v>
      </c>
      <c r="V119" s="48">
        <f t="shared" si="12"/>
        <v>-1.5</v>
      </c>
      <c r="W119" s="10">
        <f>'3rdR'!W119</f>
        <v>0</v>
      </c>
      <c r="X119" s="48">
        <f>'3rdR'!X119</f>
        <v>0</v>
      </c>
      <c r="Y119" s="10">
        <f>'3rdR'!Y119</f>
        <v>0</v>
      </c>
      <c r="Z119" s="48">
        <f>'3rdR'!Z119</f>
        <v>0</v>
      </c>
      <c r="AA119" s="60">
        <f>IF(B119&lt;&gt;"",'3rdR'!AA119+AB119,0)</f>
        <v>0</v>
      </c>
      <c r="AB119" s="60">
        <f t="shared" si="15"/>
        <v>0</v>
      </c>
      <c r="AC119" s="70">
        <f t="shared" si="13"/>
        <v>-3</v>
      </c>
      <c r="AD119" s="70">
        <f t="shared" si="14"/>
        <v>-3</v>
      </c>
    </row>
    <row r="120" spans="1:30" hidden="1" x14ac:dyDescent="0.35">
      <c r="A120" s="86">
        <v>114</v>
      </c>
      <c r="B120" s="4" t="str">
        <f>'3rdR'!B120</f>
        <v/>
      </c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10">
        <f t="shared" si="16"/>
        <v>0</v>
      </c>
      <c r="V120" s="48">
        <f t="shared" si="12"/>
        <v>-1.5</v>
      </c>
      <c r="W120" s="10">
        <f>'3rdR'!W120</f>
        <v>0</v>
      </c>
      <c r="X120" s="48">
        <f>'3rdR'!X120</f>
        <v>0</v>
      </c>
      <c r="Y120" s="10">
        <f>'3rdR'!Y120</f>
        <v>0</v>
      </c>
      <c r="Z120" s="48">
        <f>'3rdR'!Z120</f>
        <v>0</v>
      </c>
      <c r="AA120" s="60">
        <f>IF(B120&lt;&gt;"",'3rdR'!AA120+AB120,0)</f>
        <v>0</v>
      </c>
      <c r="AB120" s="60">
        <f t="shared" si="15"/>
        <v>0</v>
      </c>
      <c r="AC120" s="70">
        <f t="shared" si="13"/>
        <v>-3</v>
      </c>
      <c r="AD120" s="70">
        <f t="shared" si="14"/>
        <v>-3</v>
      </c>
    </row>
    <row r="121" spans="1:30" hidden="1" x14ac:dyDescent="0.35">
      <c r="A121" s="86">
        <v>115</v>
      </c>
      <c r="B121" s="4" t="str">
        <f>'3rdR'!B121</f>
        <v/>
      </c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10">
        <f t="shared" si="16"/>
        <v>0</v>
      </c>
      <c r="V121" s="48">
        <f t="shared" si="12"/>
        <v>-1.5</v>
      </c>
      <c r="W121" s="10">
        <f>'3rdR'!W121</f>
        <v>0</v>
      </c>
      <c r="X121" s="48">
        <f>'3rdR'!X121</f>
        <v>0</v>
      </c>
      <c r="Y121" s="10">
        <f>'3rdR'!Y121</f>
        <v>0</v>
      </c>
      <c r="Z121" s="48">
        <f>'3rdR'!Z121</f>
        <v>0</v>
      </c>
      <c r="AA121" s="60">
        <f>IF(B121&lt;&gt;"",'3rdR'!AA121+AB121,0)</f>
        <v>0</v>
      </c>
      <c r="AB121" s="60">
        <f t="shared" si="15"/>
        <v>0</v>
      </c>
      <c r="AC121" s="70">
        <f t="shared" si="13"/>
        <v>-3</v>
      </c>
      <c r="AD121" s="70">
        <f t="shared" si="14"/>
        <v>-3</v>
      </c>
    </row>
    <row r="122" spans="1:30" hidden="1" x14ac:dyDescent="0.35">
      <c r="A122" s="86">
        <v>116</v>
      </c>
      <c r="B122" s="4" t="str">
        <f>'3rdR'!B122</f>
        <v/>
      </c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10">
        <f t="shared" si="16"/>
        <v>0</v>
      </c>
      <c r="V122" s="48">
        <f t="shared" si="12"/>
        <v>-1.5</v>
      </c>
      <c r="W122" s="10">
        <f>'3rdR'!W122</f>
        <v>0</v>
      </c>
      <c r="X122" s="48">
        <f>'3rdR'!X122</f>
        <v>0</v>
      </c>
      <c r="Y122" s="10">
        <f>'3rdR'!Y122</f>
        <v>0</v>
      </c>
      <c r="Z122" s="48">
        <f>'3rdR'!Z122</f>
        <v>0</v>
      </c>
      <c r="AA122" s="60">
        <f>IF(B122&lt;&gt;"",'3rdR'!AA122+AB122,0)</f>
        <v>0</v>
      </c>
      <c r="AB122" s="60">
        <f t="shared" si="15"/>
        <v>0</v>
      </c>
      <c r="AC122" s="70">
        <f t="shared" si="13"/>
        <v>-3</v>
      </c>
      <c r="AD122" s="70">
        <f t="shared" si="14"/>
        <v>-3</v>
      </c>
    </row>
    <row r="123" spans="1:30" hidden="1" x14ac:dyDescent="0.35">
      <c r="A123" s="86">
        <v>117</v>
      </c>
      <c r="B123" s="4" t="str">
        <f>'3rdR'!B123</f>
        <v/>
      </c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10">
        <f t="shared" si="16"/>
        <v>0</v>
      </c>
      <c r="V123" s="48">
        <f t="shared" si="12"/>
        <v>-1.5</v>
      </c>
      <c r="W123" s="10">
        <f>'3rdR'!W123</f>
        <v>0</v>
      </c>
      <c r="X123" s="48">
        <f>'3rdR'!X123</f>
        <v>0</v>
      </c>
      <c r="Y123" s="10">
        <f>'3rdR'!Y123</f>
        <v>0</v>
      </c>
      <c r="Z123" s="48">
        <f>'3rdR'!Z123</f>
        <v>0</v>
      </c>
      <c r="AA123" s="60">
        <f>IF(B123&lt;&gt;"",'3rdR'!AA123+AB123,0)</f>
        <v>0</v>
      </c>
      <c r="AB123" s="60">
        <f t="shared" si="15"/>
        <v>0</v>
      </c>
      <c r="AC123" s="70">
        <f t="shared" si="13"/>
        <v>-3</v>
      </c>
      <c r="AD123" s="70">
        <f t="shared" si="14"/>
        <v>-3</v>
      </c>
    </row>
    <row r="124" spans="1:30" hidden="1" x14ac:dyDescent="0.35">
      <c r="A124" s="86">
        <v>118</v>
      </c>
      <c r="B124" s="4" t="str">
        <f>'3rdR'!B124</f>
        <v/>
      </c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10">
        <f t="shared" si="16"/>
        <v>0</v>
      </c>
      <c r="V124" s="48">
        <f t="shared" si="12"/>
        <v>-1.5</v>
      </c>
      <c r="W124" s="10">
        <f>'3rdR'!W124</f>
        <v>0</v>
      </c>
      <c r="X124" s="48">
        <f>'3rdR'!X124</f>
        <v>0</v>
      </c>
      <c r="Y124" s="10">
        <f>'3rdR'!Y124</f>
        <v>0</v>
      </c>
      <c r="Z124" s="48">
        <f>'3rdR'!Z124</f>
        <v>0</v>
      </c>
      <c r="AA124" s="60">
        <f>IF(B124&lt;&gt;"",'3rdR'!AA124+AB124,0)</f>
        <v>0</v>
      </c>
      <c r="AB124" s="60">
        <f t="shared" si="15"/>
        <v>0</v>
      </c>
      <c r="AC124" s="70">
        <f t="shared" si="13"/>
        <v>-3</v>
      </c>
      <c r="AD124" s="70">
        <f t="shared" si="14"/>
        <v>-3</v>
      </c>
    </row>
    <row r="125" spans="1:30" hidden="1" x14ac:dyDescent="0.35">
      <c r="A125" s="86">
        <v>119</v>
      </c>
      <c r="B125" s="4" t="str">
        <f>'3rdR'!B125</f>
        <v/>
      </c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10">
        <f t="shared" si="16"/>
        <v>0</v>
      </c>
      <c r="V125" s="48">
        <f t="shared" si="12"/>
        <v>-1.5</v>
      </c>
      <c r="W125" s="10">
        <f>'3rdR'!W125</f>
        <v>0</v>
      </c>
      <c r="X125" s="48">
        <f>'3rdR'!X125</f>
        <v>0</v>
      </c>
      <c r="Y125" s="10">
        <f>'3rdR'!Y125</f>
        <v>0</v>
      </c>
      <c r="Z125" s="48">
        <f>'3rdR'!Z125</f>
        <v>0</v>
      </c>
      <c r="AA125" s="60">
        <f>IF(B125&lt;&gt;"",'3rdR'!AA125+AB125,0)</f>
        <v>0</v>
      </c>
      <c r="AB125" s="60">
        <f t="shared" si="15"/>
        <v>0</v>
      </c>
      <c r="AC125" s="70">
        <f t="shared" si="13"/>
        <v>-3</v>
      </c>
      <c r="AD125" s="70">
        <f t="shared" si="14"/>
        <v>-3</v>
      </c>
    </row>
    <row r="126" spans="1:30" hidden="1" x14ac:dyDescent="0.35">
      <c r="A126" s="86">
        <v>120</v>
      </c>
      <c r="B126" s="4" t="str">
        <f>'3rdR'!B126</f>
        <v/>
      </c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10">
        <f t="shared" si="16"/>
        <v>0</v>
      </c>
      <c r="V126" s="48">
        <f t="shared" si="12"/>
        <v>-1.5</v>
      </c>
      <c r="W126" s="10">
        <f>'3rdR'!W126</f>
        <v>0</v>
      </c>
      <c r="X126" s="48">
        <f>'3rdR'!X126</f>
        <v>0</v>
      </c>
      <c r="Y126" s="10">
        <f>'3rdR'!Y126</f>
        <v>0</v>
      </c>
      <c r="Z126" s="48">
        <f>'3rdR'!Z126</f>
        <v>0</v>
      </c>
      <c r="AA126" s="60">
        <f>IF(B126&lt;&gt;"",'3rdR'!AA126+AB126,0)</f>
        <v>0</v>
      </c>
      <c r="AB126" s="60">
        <f>IF(U126&gt;0,1,0)</f>
        <v>0</v>
      </c>
      <c r="AC126" s="70">
        <f t="shared" si="13"/>
        <v>-3</v>
      </c>
      <c r="AD126" s="70">
        <f t="shared" si="14"/>
        <v>-3</v>
      </c>
    </row>
    <row r="127" spans="1:30" ht="15" hidden="1" customHeight="1" x14ac:dyDescent="0.35">
      <c r="A127" s="86">
        <v>121</v>
      </c>
      <c r="B127" s="4" t="str">
        <f>'3rdR'!B127</f>
        <v/>
      </c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10">
        <f t="shared" ref="U127:U146" si="17">SUM(C127:T127)</f>
        <v>0</v>
      </c>
      <c r="V127" s="48">
        <f t="shared" si="12"/>
        <v>-1.5</v>
      </c>
      <c r="W127" s="10">
        <f>'3rdR'!W127</f>
        <v>0</v>
      </c>
      <c r="X127" s="48">
        <f>'3rdR'!X127</f>
        <v>0</v>
      </c>
      <c r="Y127" s="10">
        <f>'3rdR'!Y127</f>
        <v>0</v>
      </c>
      <c r="Z127" s="48">
        <f>'3rdR'!Z127</f>
        <v>0</v>
      </c>
      <c r="AA127" s="60">
        <f>IF(B127&lt;&gt;"",'3rdR'!AA127+AB127,0)</f>
        <v>0</v>
      </c>
      <c r="AB127" s="60">
        <f t="shared" ref="AB127:AB146" si="18">IF(U127&gt;0,1,0)</f>
        <v>0</v>
      </c>
      <c r="AC127" s="70">
        <f t="shared" si="13"/>
        <v>-3</v>
      </c>
      <c r="AD127" s="70">
        <f t="shared" si="14"/>
        <v>-3</v>
      </c>
    </row>
    <row r="128" spans="1:30" hidden="1" x14ac:dyDescent="0.35">
      <c r="A128" s="86">
        <v>122</v>
      </c>
      <c r="B128" s="4" t="str">
        <f>'3rdR'!B128</f>
        <v/>
      </c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10">
        <f t="shared" si="17"/>
        <v>0</v>
      </c>
      <c r="V128" s="48">
        <f t="shared" si="12"/>
        <v>-1.5</v>
      </c>
      <c r="W128" s="10">
        <f>'3rdR'!W128</f>
        <v>0</v>
      </c>
      <c r="X128" s="48">
        <f>'3rdR'!X128</f>
        <v>0</v>
      </c>
      <c r="Y128" s="10">
        <f>'3rdR'!Y128</f>
        <v>0</v>
      </c>
      <c r="Z128" s="48">
        <f>'3rdR'!Z128</f>
        <v>0</v>
      </c>
      <c r="AA128" s="60">
        <f>IF(B128&lt;&gt;"",'3rdR'!AA128+AB128,0)</f>
        <v>0</v>
      </c>
      <c r="AB128" s="60">
        <f t="shared" si="18"/>
        <v>0</v>
      </c>
      <c r="AC128" s="70">
        <f t="shared" si="13"/>
        <v>-3</v>
      </c>
      <c r="AD128" s="70">
        <f t="shared" si="14"/>
        <v>-3</v>
      </c>
    </row>
    <row r="129" spans="1:30" hidden="1" x14ac:dyDescent="0.35">
      <c r="A129" s="86">
        <v>123</v>
      </c>
      <c r="B129" s="4" t="str">
        <f>'3rdR'!B129</f>
        <v/>
      </c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10">
        <f t="shared" si="17"/>
        <v>0</v>
      </c>
      <c r="V129" s="48">
        <f t="shared" si="12"/>
        <v>-1.5</v>
      </c>
      <c r="W129" s="10">
        <f>'3rdR'!W129</f>
        <v>0</v>
      </c>
      <c r="X129" s="48">
        <f>'3rdR'!X129</f>
        <v>0</v>
      </c>
      <c r="Y129" s="10">
        <f>'3rdR'!Y129</f>
        <v>0</v>
      </c>
      <c r="Z129" s="48">
        <f>'3rdR'!Z129</f>
        <v>0</v>
      </c>
      <c r="AA129" s="60">
        <f>IF(B129&lt;&gt;"",'3rdR'!AA129+AB129,0)</f>
        <v>0</v>
      </c>
      <c r="AB129" s="60">
        <f t="shared" si="18"/>
        <v>0</v>
      </c>
      <c r="AC129" s="70">
        <f t="shared" si="13"/>
        <v>-3</v>
      </c>
      <c r="AD129" s="70">
        <f t="shared" si="14"/>
        <v>-3</v>
      </c>
    </row>
    <row r="130" spans="1:30" hidden="1" x14ac:dyDescent="0.35">
      <c r="A130" s="86">
        <v>124</v>
      </c>
      <c r="B130" s="4" t="str">
        <f>'3rdR'!B130</f>
        <v/>
      </c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10">
        <f t="shared" si="17"/>
        <v>0</v>
      </c>
      <c r="V130" s="48">
        <f t="shared" si="12"/>
        <v>-1.5</v>
      </c>
      <c r="W130" s="10">
        <f>'3rdR'!W130</f>
        <v>0</v>
      </c>
      <c r="X130" s="48">
        <f>'3rdR'!X130</f>
        <v>0</v>
      </c>
      <c r="Y130" s="10">
        <f>'3rdR'!Y130</f>
        <v>0</v>
      </c>
      <c r="Z130" s="48">
        <f>'3rdR'!Z130</f>
        <v>0</v>
      </c>
      <c r="AA130" s="60">
        <f>IF(B130&lt;&gt;"",'3rdR'!AA130+AB130,0)</f>
        <v>0</v>
      </c>
      <c r="AB130" s="60">
        <f t="shared" si="18"/>
        <v>0</v>
      </c>
      <c r="AC130" s="70">
        <f t="shared" si="13"/>
        <v>-3</v>
      </c>
      <c r="AD130" s="70">
        <f t="shared" si="14"/>
        <v>-3</v>
      </c>
    </row>
    <row r="131" spans="1:30" hidden="1" x14ac:dyDescent="0.35">
      <c r="A131" s="86">
        <v>125</v>
      </c>
      <c r="B131" s="4" t="str">
        <f>'3rdR'!B131</f>
        <v/>
      </c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10">
        <f t="shared" si="17"/>
        <v>0</v>
      </c>
      <c r="V131" s="48">
        <f t="shared" si="12"/>
        <v>-1.5</v>
      </c>
      <c r="W131" s="10">
        <f>'3rdR'!W131</f>
        <v>0</v>
      </c>
      <c r="X131" s="48">
        <f>'3rdR'!X131</f>
        <v>0</v>
      </c>
      <c r="Y131" s="10">
        <f>'3rdR'!Y131</f>
        <v>0</v>
      </c>
      <c r="Z131" s="48">
        <f>'3rdR'!Z131</f>
        <v>0</v>
      </c>
      <c r="AA131" s="60">
        <f>IF(B131&lt;&gt;"",'3rdR'!AA131+AB131,0)</f>
        <v>0</v>
      </c>
      <c r="AB131" s="60">
        <f t="shared" si="18"/>
        <v>0</v>
      </c>
      <c r="AC131" s="70">
        <f t="shared" si="13"/>
        <v>-3</v>
      </c>
      <c r="AD131" s="70">
        <f t="shared" si="14"/>
        <v>-3</v>
      </c>
    </row>
    <row r="132" spans="1:30" hidden="1" x14ac:dyDescent="0.35">
      <c r="A132" s="86">
        <v>126</v>
      </c>
      <c r="B132" s="4" t="str">
        <f>'3rdR'!B132</f>
        <v/>
      </c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10">
        <f t="shared" si="17"/>
        <v>0</v>
      </c>
      <c r="V132" s="48">
        <f t="shared" si="12"/>
        <v>-1.5</v>
      </c>
      <c r="W132" s="10">
        <f>'3rdR'!W132</f>
        <v>0</v>
      </c>
      <c r="X132" s="48">
        <f>'3rdR'!X132</f>
        <v>0</v>
      </c>
      <c r="Y132" s="10">
        <f>'3rdR'!Y132</f>
        <v>0</v>
      </c>
      <c r="Z132" s="48">
        <f>'3rdR'!Z132</f>
        <v>0</v>
      </c>
      <c r="AA132" s="60">
        <f>IF(B132&lt;&gt;"",'3rdR'!AA132+AB132,0)</f>
        <v>0</v>
      </c>
      <c r="AB132" s="60">
        <f t="shared" si="18"/>
        <v>0</v>
      </c>
      <c r="AC132" s="70">
        <f t="shared" si="13"/>
        <v>-3</v>
      </c>
      <c r="AD132" s="70">
        <f t="shared" si="14"/>
        <v>-3</v>
      </c>
    </row>
    <row r="133" spans="1:30" hidden="1" x14ac:dyDescent="0.35">
      <c r="A133" s="86">
        <v>127</v>
      </c>
      <c r="B133" s="4" t="str">
        <f>'3rdR'!B133</f>
        <v/>
      </c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10">
        <f t="shared" si="17"/>
        <v>0</v>
      </c>
      <c r="V133" s="48">
        <f t="shared" si="12"/>
        <v>-1.5</v>
      </c>
      <c r="W133" s="10">
        <f>'3rdR'!W133</f>
        <v>0</v>
      </c>
      <c r="X133" s="48">
        <f>'3rdR'!X133</f>
        <v>0</v>
      </c>
      <c r="Y133" s="10">
        <f>'3rdR'!Y133</f>
        <v>0</v>
      </c>
      <c r="Z133" s="48">
        <f>'3rdR'!Z133</f>
        <v>0</v>
      </c>
      <c r="AA133" s="60">
        <f>IF(B133&lt;&gt;"",'3rdR'!AA133+AB133,0)</f>
        <v>0</v>
      </c>
      <c r="AB133" s="60">
        <f t="shared" si="18"/>
        <v>0</v>
      </c>
      <c r="AC133" s="70">
        <f t="shared" si="13"/>
        <v>-3</v>
      </c>
      <c r="AD133" s="70">
        <f t="shared" si="14"/>
        <v>-3</v>
      </c>
    </row>
    <row r="134" spans="1:30" hidden="1" x14ac:dyDescent="0.35">
      <c r="A134" s="86">
        <v>128</v>
      </c>
      <c r="B134" s="4" t="str">
        <f>'3rdR'!B134</f>
        <v/>
      </c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10">
        <f t="shared" si="17"/>
        <v>0</v>
      </c>
      <c r="V134" s="48">
        <f t="shared" si="12"/>
        <v>-1.5</v>
      </c>
      <c r="W134" s="10">
        <f>'3rdR'!W134</f>
        <v>0</v>
      </c>
      <c r="X134" s="48">
        <f>'3rdR'!X134</f>
        <v>0</v>
      </c>
      <c r="Y134" s="10">
        <f>'3rdR'!Y134</f>
        <v>0</v>
      </c>
      <c r="Z134" s="48">
        <f>'3rdR'!Z134</f>
        <v>0</v>
      </c>
      <c r="AA134" s="60">
        <f>IF(B134&lt;&gt;"",'3rdR'!AA134+AB134,0)</f>
        <v>0</v>
      </c>
      <c r="AB134" s="60">
        <f t="shared" si="18"/>
        <v>0</v>
      </c>
      <c r="AC134" s="70">
        <f t="shared" si="13"/>
        <v>-3</v>
      </c>
      <c r="AD134" s="70">
        <f t="shared" si="14"/>
        <v>-3</v>
      </c>
    </row>
    <row r="135" spans="1:30" hidden="1" x14ac:dyDescent="0.35">
      <c r="A135" s="86">
        <v>129</v>
      </c>
      <c r="B135" s="4" t="str">
        <f>'3rdR'!B135</f>
        <v/>
      </c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10">
        <f t="shared" si="17"/>
        <v>0</v>
      </c>
      <c r="V135" s="48">
        <f t="shared" si="12"/>
        <v>-1.5</v>
      </c>
      <c r="W135" s="10">
        <f>'3rdR'!W135</f>
        <v>0</v>
      </c>
      <c r="X135" s="48">
        <f>'3rdR'!X135</f>
        <v>0</v>
      </c>
      <c r="Y135" s="10">
        <f>'3rdR'!Y135</f>
        <v>0</v>
      </c>
      <c r="Z135" s="48">
        <f>'3rdR'!Z135</f>
        <v>0</v>
      </c>
      <c r="AA135" s="60">
        <f>IF(B135&lt;&gt;"",'3rdR'!AA135+AB135,0)</f>
        <v>0</v>
      </c>
      <c r="AB135" s="60">
        <f t="shared" si="18"/>
        <v>0</v>
      </c>
      <c r="AC135" s="70">
        <f t="shared" si="13"/>
        <v>-3</v>
      </c>
      <c r="AD135" s="70">
        <f t="shared" si="14"/>
        <v>-3</v>
      </c>
    </row>
    <row r="136" spans="1:30" hidden="1" x14ac:dyDescent="0.35">
      <c r="A136" s="86">
        <v>130</v>
      </c>
      <c r="B136" s="4" t="str">
        <f>'3rdR'!B136</f>
        <v/>
      </c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10">
        <f t="shared" si="17"/>
        <v>0</v>
      </c>
      <c r="V136" s="48">
        <f t="shared" si="12"/>
        <v>-1.5</v>
      </c>
      <c r="W136" s="10">
        <f>'3rdR'!W136</f>
        <v>0</v>
      </c>
      <c r="X136" s="48">
        <f>'3rdR'!X136</f>
        <v>0</v>
      </c>
      <c r="Y136" s="10">
        <f>'3rdR'!Y136</f>
        <v>0</v>
      </c>
      <c r="Z136" s="48">
        <f>'3rdR'!Z136</f>
        <v>0</v>
      </c>
      <c r="AA136" s="60">
        <f>IF(B136&lt;&gt;"",'3rdR'!AA136+AB136,0)</f>
        <v>0</v>
      </c>
      <c r="AB136" s="60">
        <f t="shared" si="18"/>
        <v>0</v>
      </c>
      <c r="AC136" s="70">
        <f t="shared" si="13"/>
        <v>-3</v>
      </c>
      <c r="AD136" s="70">
        <f t="shared" si="14"/>
        <v>-3</v>
      </c>
    </row>
    <row r="137" spans="1:30" hidden="1" x14ac:dyDescent="0.35">
      <c r="A137" s="86">
        <v>131</v>
      </c>
      <c r="B137" s="4" t="str">
        <f>'3rdR'!B137</f>
        <v/>
      </c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10">
        <f t="shared" si="17"/>
        <v>0</v>
      </c>
      <c r="V137" s="48">
        <f t="shared" si="12"/>
        <v>-1.5</v>
      </c>
      <c r="W137" s="10">
        <f>'3rdR'!W137</f>
        <v>0</v>
      </c>
      <c r="X137" s="48">
        <f>'3rdR'!X137</f>
        <v>0</v>
      </c>
      <c r="Y137" s="10">
        <f>'3rdR'!Y137</f>
        <v>0</v>
      </c>
      <c r="Z137" s="48">
        <f>'3rdR'!Z137</f>
        <v>0</v>
      </c>
      <c r="AA137" s="60">
        <f>IF(B137&lt;&gt;"",'3rdR'!AA137+AB137,0)</f>
        <v>0</v>
      </c>
      <c r="AB137" s="60">
        <f t="shared" si="18"/>
        <v>0</v>
      </c>
      <c r="AC137" s="70">
        <f t="shared" si="13"/>
        <v>-3</v>
      </c>
      <c r="AD137" s="70">
        <f t="shared" si="14"/>
        <v>-3</v>
      </c>
    </row>
    <row r="138" spans="1:30" hidden="1" x14ac:dyDescent="0.35">
      <c r="A138" s="86">
        <v>132</v>
      </c>
      <c r="B138" s="4" t="str">
        <f>'3rdR'!B138</f>
        <v/>
      </c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10">
        <f t="shared" si="17"/>
        <v>0</v>
      </c>
      <c r="V138" s="48">
        <f t="shared" si="12"/>
        <v>-1.5</v>
      </c>
      <c r="W138" s="10">
        <f>'3rdR'!W138</f>
        <v>0</v>
      </c>
      <c r="X138" s="48">
        <f>'3rdR'!X138</f>
        <v>0</v>
      </c>
      <c r="Y138" s="10">
        <f>'3rdR'!Y138</f>
        <v>0</v>
      </c>
      <c r="Z138" s="48">
        <f>'3rdR'!Z138</f>
        <v>0</v>
      </c>
      <c r="AA138" s="60">
        <f>IF(B138&lt;&gt;"",'3rdR'!AA138+AB138,0)</f>
        <v>0</v>
      </c>
      <c r="AB138" s="60">
        <f t="shared" si="18"/>
        <v>0</v>
      </c>
      <c r="AC138" s="70">
        <f t="shared" si="13"/>
        <v>-3</v>
      </c>
      <c r="AD138" s="70">
        <f t="shared" si="14"/>
        <v>-3</v>
      </c>
    </row>
    <row r="139" spans="1:30" hidden="1" x14ac:dyDescent="0.35">
      <c r="A139" s="86">
        <v>133</v>
      </c>
      <c r="B139" s="4" t="str">
        <f>'3rdR'!B139</f>
        <v/>
      </c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10">
        <f t="shared" si="17"/>
        <v>0</v>
      </c>
      <c r="V139" s="48">
        <f t="shared" si="12"/>
        <v>-1.5</v>
      </c>
      <c r="W139" s="10">
        <f>'3rdR'!W139</f>
        <v>0</v>
      </c>
      <c r="X139" s="48">
        <f>'3rdR'!X139</f>
        <v>0</v>
      </c>
      <c r="Y139" s="10">
        <f>'3rdR'!Y139</f>
        <v>0</v>
      </c>
      <c r="Z139" s="48">
        <f>'3rdR'!Z139</f>
        <v>0</v>
      </c>
      <c r="AA139" s="60">
        <f>IF(B139&lt;&gt;"",'3rdR'!AA139+AB139,0)</f>
        <v>0</v>
      </c>
      <c r="AB139" s="60">
        <f t="shared" si="18"/>
        <v>0</v>
      </c>
      <c r="AC139" s="70">
        <f t="shared" si="13"/>
        <v>-3</v>
      </c>
      <c r="AD139" s="70">
        <f t="shared" si="14"/>
        <v>-3</v>
      </c>
    </row>
    <row r="140" spans="1:30" hidden="1" x14ac:dyDescent="0.35">
      <c r="A140" s="86">
        <v>134</v>
      </c>
      <c r="B140" s="4" t="str">
        <f>'3rdR'!B140</f>
        <v/>
      </c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10">
        <f t="shared" si="17"/>
        <v>0</v>
      </c>
      <c r="V140" s="48">
        <f t="shared" si="12"/>
        <v>-1.5</v>
      </c>
      <c r="W140" s="10">
        <f>'3rdR'!W140</f>
        <v>0</v>
      </c>
      <c r="X140" s="48">
        <f>'3rdR'!X140</f>
        <v>0</v>
      </c>
      <c r="Y140" s="10">
        <f>'3rdR'!Y140</f>
        <v>0</v>
      </c>
      <c r="Z140" s="48">
        <f>'3rdR'!Z140</f>
        <v>0</v>
      </c>
      <c r="AA140" s="60">
        <f>IF(B140&lt;&gt;"",'3rdR'!AA140+AB140,0)</f>
        <v>0</v>
      </c>
      <c r="AB140" s="60">
        <f t="shared" si="18"/>
        <v>0</v>
      </c>
      <c r="AC140" s="70">
        <f t="shared" si="13"/>
        <v>-3</v>
      </c>
      <c r="AD140" s="70">
        <f t="shared" si="14"/>
        <v>-3</v>
      </c>
    </row>
    <row r="141" spans="1:30" hidden="1" x14ac:dyDescent="0.35">
      <c r="A141" s="86">
        <v>135</v>
      </c>
      <c r="B141" s="4" t="str">
        <f>'3rdR'!B141</f>
        <v/>
      </c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10">
        <f t="shared" si="17"/>
        <v>0</v>
      </c>
      <c r="V141" s="48">
        <f t="shared" si="12"/>
        <v>-1.5</v>
      </c>
      <c r="W141" s="10">
        <f>'3rdR'!W141</f>
        <v>0</v>
      </c>
      <c r="X141" s="48">
        <f>'3rdR'!X141</f>
        <v>0</v>
      </c>
      <c r="Y141" s="10">
        <f>'3rdR'!Y141</f>
        <v>0</v>
      </c>
      <c r="Z141" s="48">
        <f>'3rdR'!Z141</f>
        <v>0</v>
      </c>
      <c r="AA141" s="60">
        <f>IF(B141&lt;&gt;"",'3rdR'!AA141+AB141,0)</f>
        <v>0</v>
      </c>
      <c r="AB141" s="60">
        <f t="shared" si="18"/>
        <v>0</v>
      </c>
      <c r="AC141" s="70">
        <f t="shared" si="13"/>
        <v>-3</v>
      </c>
      <c r="AD141" s="70">
        <f t="shared" si="14"/>
        <v>-3</v>
      </c>
    </row>
    <row r="142" spans="1:30" hidden="1" x14ac:dyDescent="0.35">
      <c r="A142" s="86">
        <v>136</v>
      </c>
      <c r="B142" s="4" t="str">
        <f>'3rdR'!B142</f>
        <v/>
      </c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10">
        <f t="shared" si="17"/>
        <v>0</v>
      </c>
      <c r="V142" s="48">
        <f t="shared" si="12"/>
        <v>-1.5</v>
      </c>
      <c r="W142" s="10">
        <f>'3rdR'!W142</f>
        <v>0</v>
      </c>
      <c r="X142" s="48">
        <f>'3rdR'!X142</f>
        <v>0</v>
      </c>
      <c r="Y142" s="10">
        <f>'3rdR'!Y142</f>
        <v>0</v>
      </c>
      <c r="Z142" s="48">
        <f>'3rdR'!Z142</f>
        <v>0</v>
      </c>
      <c r="AA142" s="60">
        <f>IF(B142&lt;&gt;"",'3rdR'!AA142+AB142,0)</f>
        <v>0</v>
      </c>
      <c r="AB142" s="60">
        <f t="shared" si="18"/>
        <v>0</v>
      </c>
      <c r="AC142" s="70">
        <f t="shared" si="13"/>
        <v>-3</v>
      </c>
      <c r="AD142" s="70">
        <f t="shared" si="14"/>
        <v>-3</v>
      </c>
    </row>
    <row r="143" spans="1:30" hidden="1" x14ac:dyDescent="0.35">
      <c r="A143" s="86">
        <v>137</v>
      </c>
      <c r="B143" s="4" t="str">
        <f>'3rdR'!B143</f>
        <v/>
      </c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10">
        <f t="shared" si="17"/>
        <v>0</v>
      </c>
      <c r="V143" s="48">
        <f t="shared" si="12"/>
        <v>-1.5</v>
      </c>
      <c r="W143" s="10">
        <f>'3rdR'!W143</f>
        <v>0</v>
      </c>
      <c r="X143" s="48">
        <f>'3rdR'!X143</f>
        <v>0</v>
      </c>
      <c r="Y143" s="10">
        <f>'3rdR'!Y143</f>
        <v>0</v>
      </c>
      <c r="Z143" s="48">
        <f>'3rdR'!Z143</f>
        <v>0</v>
      </c>
      <c r="AA143" s="60">
        <f>IF(B143&lt;&gt;"",'3rdR'!AA143+AB143,0)</f>
        <v>0</v>
      </c>
      <c r="AB143" s="60">
        <f t="shared" si="18"/>
        <v>0</v>
      </c>
      <c r="AC143" s="70">
        <f t="shared" si="13"/>
        <v>-3</v>
      </c>
      <c r="AD143" s="70">
        <f t="shared" si="14"/>
        <v>-3</v>
      </c>
    </row>
    <row r="144" spans="1:30" hidden="1" x14ac:dyDescent="0.35">
      <c r="A144" s="86">
        <v>138</v>
      </c>
      <c r="B144" s="4" t="str">
        <f>'3rdR'!B144</f>
        <v/>
      </c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10">
        <f t="shared" si="17"/>
        <v>0</v>
      </c>
      <c r="V144" s="48">
        <f t="shared" si="12"/>
        <v>-1.5</v>
      </c>
      <c r="W144" s="10">
        <f>'3rdR'!W144</f>
        <v>0</v>
      </c>
      <c r="X144" s="48">
        <f>'3rdR'!X144</f>
        <v>0</v>
      </c>
      <c r="Y144" s="10">
        <f>'3rdR'!Y144</f>
        <v>0</v>
      </c>
      <c r="Z144" s="48">
        <f>'3rdR'!Z144</f>
        <v>0</v>
      </c>
      <c r="AA144" s="60">
        <f>IF(B144&lt;&gt;"",'3rdR'!AA144+AB144,0)</f>
        <v>0</v>
      </c>
      <c r="AB144" s="60">
        <f t="shared" si="18"/>
        <v>0</v>
      </c>
      <c r="AC144" s="70">
        <f t="shared" si="13"/>
        <v>-3</v>
      </c>
      <c r="AD144" s="70">
        <f t="shared" si="14"/>
        <v>-3</v>
      </c>
    </row>
    <row r="145" spans="1:30" hidden="1" x14ac:dyDescent="0.35">
      <c r="A145" s="86">
        <v>139</v>
      </c>
      <c r="B145" s="4" t="str">
        <f>'3rdR'!B145</f>
        <v/>
      </c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10">
        <f t="shared" si="17"/>
        <v>0</v>
      </c>
      <c r="V145" s="48">
        <f t="shared" si="12"/>
        <v>-1.5</v>
      </c>
      <c r="W145" s="10">
        <f>'3rdR'!W145</f>
        <v>0</v>
      </c>
      <c r="X145" s="48">
        <f>'3rdR'!X145</f>
        <v>0</v>
      </c>
      <c r="Y145" s="10">
        <f>'3rdR'!Y145</f>
        <v>0</v>
      </c>
      <c r="Z145" s="48">
        <f>'3rdR'!Z145</f>
        <v>0</v>
      </c>
      <c r="AA145" s="60">
        <f>IF(B145&lt;&gt;"",'3rdR'!AA145+AB145,0)</f>
        <v>0</v>
      </c>
      <c r="AB145" s="60">
        <f t="shared" si="18"/>
        <v>0</v>
      </c>
      <c r="AC145" s="70">
        <f t="shared" si="13"/>
        <v>-3</v>
      </c>
      <c r="AD145" s="70">
        <f t="shared" si="14"/>
        <v>-3</v>
      </c>
    </row>
    <row r="146" spans="1:30" ht="15" hidden="1" thickBot="1" x14ac:dyDescent="0.4">
      <c r="A146" s="86">
        <v>140</v>
      </c>
      <c r="B146" s="47" t="str">
        <f>'3rdR'!B146</f>
        <v/>
      </c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14">
        <f t="shared" si="17"/>
        <v>0</v>
      </c>
      <c r="V146" s="48">
        <f t="shared" si="12"/>
        <v>-1.5</v>
      </c>
      <c r="W146" s="10">
        <f>'3rdR'!W146</f>
        <v>0</v>
      </c>
      <c r="X146" s="48">
        <f>'3rdR'!X146</f>
        <v>0</v>
      </c>
      <c r="Y146" s="10">
        <f>'3rdR'!Y146</f>
        <v>0</v>
      </c>
      <c r="Z146" s="48">
        <f>'3rdR'!Z146</f>
        <v>0</v>
      </c>
      <c r="AA146" s="60">
        <f>IF(B146&lt;&gt;"",'3rdR'!AA146+AB146,0)</f>
        <v>0</v>
      </c>
      <c r="AB146" s="60">
        <f t="shared" si="18"/>
        <v>0</v>
      </c>
      <c r="AC146" s="70">
        <f t="shared" si="13"/>
        <v>-3</v>
      </c>
      <c r="AD146" s="70">
        <f t="shared" si="14"/>
        <v>-3</v>
      </c>
    </row>
    <row r="147" spans="1:30" ht="15.5" x14ac:dyDescent="0.35">
      <c r="A147" s="86"/>
      <c r="B147" s="87" t="s">
        <v>7</v>
      </c>
      <c r="C147" s="26">
        <f>score!H$147</f>
        <v>4</v>
      </c>
      <c r="D147" s="26">
        <f>score!$I$147</f>
        <v>3</v>
      </c>
      <c r="E147" s="26">
        <f>score!$J$147</f>
        <v>3</v>
      </c>
      <c r="F147" s="26">
        <f>score!$K$147</f>
        <v>4</v>
      </c>
      <c r="G147" s="26">
        <f>score!$L$147</f>
        <v>4</v>
      </c>
      <c r="H147" s="26">
        <f>score!$M$147</f>
        <v>4</v>
      </c>
      <c r="I147" s="26">
        <f>score!$N$147</f>
        <v>3</v>
      </c>
      <c r="J147" s="26">
        <f>score!$O$147</f>
        <v>4</v>
      </c>
      <c r="K147" s="26">
        <f>score!$P$147</f>
        <v>3</v>
      </c>
      <c r="L147" s="26">
        <f>score!$Q$147</f>
        <v>4</v>
      </c>
      <c r="M147" s="26">
        <f>score!$R$147</f>
        <v>3</v>
      </c>
      <c r="N147" s="26">
        <f>score!$S$147</f>
        <v>3</v>
      </c>
      <c r="O147" s="26">
        <f>score!$T$147</f>
        <v>4</v>
      </c>
      <c r="P147" s="26">
        <f>score!$U$147</f>
        <v>4</v>
      </c>
      <c r="Q147" s="26">
        <f>score!$V$147</f>
        <v>4</v>
      </c>
      <c r="R147" s="26">
        <f>score!$W$147</f>
        <v>3</v>
      </c>
      <c r="S147" s="26">
        <f>score!$X$147</f>
        <v>4</v>
      </c>
      <c r="T147" s="26">
        <f>score!$Y$147</f>
        <v>3</v>
      </c>
      <c r="U147" s="88">
        <f>SUM(C147:T147)</f>
        <v>64</v>
      </c>
      <c r="V147" s="71"/>
      <c r="W147" s="41"/>
      <c r="X147" s="71"/>
      <c r="Y147" s="41"/>
      <c r="Z147" s="71"/>
    </row>
  </sheetData>
  <sheetProtection algorithmName="SHA-512" hashValue="19/Dfx5CYVxW9Ow0Dkg+NqOt3lWmbvnjao/zA3pxajFT4asvwN4dJVDZX2fI4kXexLvPlSRb5jK61USZ5D2+xQ==" saltValue="kYthNFe2udOLGOeDTrbt+A==" spinCount="100000" sheet="1" objects="1" scenarios="1"/>
  <sortState ref="A7:V98">
    <sortCondition ref="A7:A98"/>
  </sortState>
  <mergeCells count="25">
    <mergeCell ref="X5:X6"/>
    <mergeCell ref="Z5:Z6"/>
    <mergeCell ref="O5:O6"/>
    <mergeCell ref="C2:T2"/>
    <mergeCell ref="C4:T4"/>
    <mergeCell ref="G5:G6"/>
    <mergeCell ref="H5:H6"/>
    <mergeCell ref="I5:I6"/>
    <mergeCell ref="J5:J6"/>
    <mergeCell ref="K5:K6"/>
    <mergeCell ref="L5:L6"/>
    <mergeCell ref="M5:M6"/>
    <mergeCell ref="N5:N6"/>
    <mergeCell ref="V5:V6"/>
    <mergeCell ref="P5:P6"/>
    <mergeCell ref="Q5:Q6"/>
    <mergeCell ref="R5:R6"/>
    <mergeCell ref="S5:S6"/>
    <mergeCell ref="T5:T6"/>
    <mergeCell ref="U5:U6"/>
    <mergeCell ref="B5:B6"/>
    <mergeCell ref="C5:C6"/>
    <mergeCell ref="D5:D6"/>
    <mergeCell ref="E5:E6"/>
    <mergeCell ref="F5:F6"/>
  </mergeCells>
  <conditionalFormatting sqref="U126 B126 U7:U76 B7:B89">
    <cfRule type="cellIs" dxfId="534" priority="389" operator="equal">
      <formula>0</formula>
    </cfRule>
  </conditionalFormatting>
  <conditionalFormatting sqref="U77:U125 B90:B125 W7:Z146">
    <cfRule type="cellIs" dxfId="533" priority="255" operator="equal">
      <formula>0</formula>
    </cfRule>
  </conditionalFormatting>
  <conditionalFormatting sqref="U146 B146">
    <cfRule type="cellIs" dxfId="532" priority="24" operator="equal">
      <formula>0</formula>
    </cfRule>
  </conditionalFormatting>
  <conditionalFormatting sqref="B127:B145 U127:U145">
    <cfRule type="cellIs" dxfId="531" priority="23" operator="equal">
      <formula>0</formula>
    </cfRule>
  </conditionalFormatting>
  <conditionalFormatting sqref="C7:C146">
    <cfRule type="cellIs" dxfId="530" priority="19" operator="greaterThan">
      <formula>$C$147+1</formula>
    </cfRule>
    <cfRule type="cellIs" dxfId="529" priority="20" operator="equal">
      <formula>$C$147+1</formula>
    </cfRule>
    <cfRule type="cellIs" dxfId="528" priority="21" operator="equal">
      <formula>$C$147-1</formula>
    </cfRule>
    <cfRule type="cellIs" dxfId="527" priority="22" operator="equal">
      <formula>$C$147-2</formula>
    </cfRule>
  </conditionalFormatting>
  <conditionalFormatting sqref="D7:D146">
    <cfRule type="cellIs" dxfId="526" priority="15" operator="greaterThan">
      <formula>D$147+1</formula>
    </cfRule>
    <cfRule type="cellIs" dxfId="525" priority="16" operator="equal">
      <formula>D$147+1</formula>
    </cfRule>
    <cfRule type="cellIs" dxfId="524" priority="17" operator="equal">
      <formula>D$147-1</formula>
    </cfRule>
    <cfRule type="cellIs" dxfId="523" priority="18" operator="equal">
      <formula>D$147-2</formula>
    </cfRule>
  </conditionalFormatting>
  <conditionalFormatting sqref="E7:E146">
    <cfRule type="cellIs" dxfId="522" priority="11" operator="greaterThan">
      <formula>E$147+1</formula>
    </cfRule>
    <cfRule type="cellIs" dxfId="521" priority="12" operator="equal">
      <formula>E$147+1</formula>
    </cfRule>
    <cfRule type="cellIs" dxfId="520" priority="13" operator="equal">
      <formula>E$147-1</formula>
    </cfRule>
    <cfRule type="cellIs" dxfId="519" priority="14" operator="equal">
      <formula>E$147-2</formula>
    </cfRule>
  </conditionalFormatting>
  <conditionalFormatting sqref="F7:F146">
    <cfRule type="cellIs" dxfId="518" priority="7" operator="greaterThan">
      <formula>F$147+1</formula>
    </cfRule>
    <cfRule type="cellIs" dxfId="517" priority="8" operator="equal">
      <formula>F$147+1</formula>
    </cfRule>
    <cfRule type="cellIs" dxfId="516" priority="9" operator="equal">
      <formula>F$147-1</formula>
    </cfRule>
    <cfRule type="cellIs" dxfId="515" priority="10" operator="equal">
      <formula>F$147-2</formula>
    </cfRule>
  </conditionalFormatting>
  <conditionalFormatting sqref="G7:T146">
    <cfRule type="cellIs" dxfId="514" priority="3" operator="greaterThan">
      <formula>G$147+1</formula>
    </cfRule>
    <cfRule type="cellIs" dxfId="513" priority="4" operator="equal">
      <formula>G$147+1</formula>
    </cfRule>
    <cfRule type="cellIs" dxfId="512" priority="5" operator="equal">
      <formula>G$147-1</formula>
    </cfRule>
    <cfRule type="cellIs" dxfId="511" priority="6" operator="equal">
      <formula>G$147-2</formula>
    </cfRule>
  </conditionalFormatting>
  <conditionalFormatting sqref="V7:V146">
    <cfRule type="cellIs" dxfId="510" priority="1" operator="equal">
      <formula>-1.5</formula>
    </cfRule>
  </conditionalFormatting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AG147"/>
  <sheetViews>
    <sheetView topLeftCell="B1" workbookViewId="0">
      <pane ySplit="6" topLeftCell="A7" activePane="bottomLeft" state="frozen"/>
      <selection pane="bottomLeft" activeCell="C2" sqref="C2:T2"/>
    </sheetView>
  </sheetViews>
  <sheetFormatPr defaultRowHeight="14.5" x14ac:dyDescent="0.35"/>
  <cols>
    <col min="1" max="1" width="6" style="19" customWidth="1"/>
    <col min="2" max="2" width="38.1796875" bestFit="1" customWidth="1"/>
    <col min="3" max="20" width="6.7265625" customWidth="1"/>
    <col min="21" max="21" width="7.7265625" style="1" customWidth="1"/>
    <col min="22" max="22" width="7.7265625" style="68" customWidth="1"/>
    <col min="23" max="23" width="3.1796875" style="1" customWidth="1"/>
    <col min="24" max="24" width="6.7265625" style="1" customWidth="1"/>
    <col min="25" max="25" width="3.1796875" style="1" customWidth="1"/>
    <col min="26" max="26" width="6.7265625" style="1" customWidth="1"/>
    <col min="27" max="28" width="7.7265625" style="60" hidden="1" customWidth="1"/>
    <col min="29" max="29" width="8.453125" style="60" hidden="1" customWidth="1"/>
    <col min="30" max="30" width="7.7265625" style="60" hidden="1" customWidth="1"/>
    <col min="31" max="31" width="9.1796875" style="60" hidden="1" customWidth="1"/>
    <col min="32" max="32" width="7.7265625" style="28" customWidth="1"/>
    <col min="33" max="33" width="9.1796875" style="28"/>
  </cols>
  <sheetData>
    <row r="1" spans="1:31" ht="15" thickBot="1" x14ac:dyDescent="0.4"/>
    <row r="2" spans="1:31" ht="33.5" thickBot="1" x14ac:dyDescent="0.95">
      <c r="C2" s="136" t="str">
        <f>score!H2</f>
        <v>Barovška liga - pari 2022 - Golf klub Kranjska Gora</v>
      </c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8"/>
      <c r="AC2" s="60">
        <v>119</v>
      </c>
      <c r="AD2" s="60">
        <v>61.5</v>
      </c>
      <c r="AE2" s="60">
        <v>64</v>
      </c>
    </row>
    <row r="3" spans="1:31" ht="6.75" customHeight="1" x14ac:dyDescent="0.35"/>
    <row r="4" spans="1:31" ht="21.75" customHeight="1" x14ac:dyDescent="0.5">
      <c r="B4" s="2" t="s">
        <v>71</v>
      </c>
      <c r="C4" s="107" t="s">
        <v>6</v>
      </c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24" t="s">
        <v>25</v>
      </c>
      <c r="AC4" s="60">
        <v>118</v>
      </c>
      <c r="AD4" s="60">
        <v>60.8</v>
      </c>
      <c r="AE4" s="60">
        <v>64</v>
      </c>
    </row>
    <row r="5" spans="1:31" ht="15" customHeight="1" x14ac:dyDescent="0.35">
      <c r="B5" s="139" t="s">
        <v>0</v>
      </c>
      <c r="C5" s="100">
        <v>1</v>
      </c>
      <c r="D5" s="100">
        <v>2</v>
      </c>
      <c r="E5" s="100">
        <v>3</v>
      </c>
      <c r="F5" s="100">
        <v>4</v>
      </c>
      <c r="G5" s="100">
        <v>5</v>
      </c>
      <c r="H5" s="100">
        <v>6</v>
      </c>
      <c r="I5" s="100">
        <v>7</v>
      </c>
      <c r="J5" s="100">
        <v>8</v>
      </c>
      <c r="K5" s="100">
        <v>9</v>
      </c>
      <c r="L5" s="100">
        <v>10</v>
      </c>
      <c r="M5" s="100">
        <v>11</v>
      </c>
      <c r="N5" s="100">
        <v>12</v>
      </c>
      <c r="O5" s="100">
        <v>13</v>
      </c>
      <c r="P5" s="100">
        <v>14</v>
      </c>
      <c r="Q5" s="100">
        <v>15</v>
      </c>
      <c r="R5" s="100">
        <v>16</v>
      </c>
      <c r="S5" s="100">
        <v>17</v>
      </c>
      <c r="T5" s="100">
        <v>18</v>
      </c>
      <c r="U5" s="96" t="s">
        <v>1</v>
      </c>
      <c r="V5" s="144" t="s">
        <v>2</v>
      </c>
      <c r="W5" s="66"/>
      <c r="X5" s="143" t="s">
        <v>28</v>
      </c>
      <c r="Y5" s="66"/>
      <c r="Z5" s="143" t="s">
        <v>29</v>
      </c>
      <c r="AA5" s="80" t="s">
        <v>10</v>
      </c>
      <c r="AC5" s="60" t="s">
        <v>33</v>
      </c>
      <c r="AD5" s="60" t="s">
        <v>33</v>
      </c>
    </row>
    <row r="6" spans="1:31" x14ac:dyDescent="0.35">
      <c r="A6" s="19" t="s">
        <v>9</v>
      </c>
      <c r="B6" s="139"/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42"/>
      <c r="V6" s="145"/>
      <c r="W6" s="65"/>
      <c r="X6" s="142"/>
      <c r="Y6" s="65"/>
      <c r="Z6" s="142"/>
      <c r="AA6" s="80"/>
      <c r="AC6" s="60" t="s">
        <v>28</v>
      </c>
      <c r="AD6" s="60" t="s">
        <v>29</v>
      </c>
    </row>
    <row r="7" spans="1:31" x14ac:dyDescent="0.35">
      <c r="A7" s="19">
        <v>1</v>
      </c>
      <c r="B7" s="4" t="str">
        <f>'4thR'!B7</f>
        <v>Mirjana&amp;Grega Benedik</v>
      </c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10">
        <f t="shared" ref="U7:U38" si="0">SUM(C7:T7)</f>
        <v>0</v>
      </c>
      <c r="V7" s="48">
        <f>ROUND(0.35*MIN(AC7,AD7)+0.15*MAX(AC7,AD7),1)</f>
        <v>6.2</v>
      </c>
      <c r="W7" s="10" t="str">
        <f>'4thR'!W7</f>
        <v>d</v>
      </c>
      <c r="X7" s="10">
        <f>'4thR'!X7</f>
        <v>14.6</v>
      </c>
      <c r="Y7" s="10" t="str">
        <f>'4thR'!Y7</f>
        <v>m</v>
      </c>
      <c r="Z7" s="10">
        <f>'4thR'!Z7</f>
        <v>14.8</v>
      </c>
      <c r="AA7" s="60">
        <f>IF(B7&lt;&gt;"",'4thR'!AA7+AB7,0)</f>
        <v>4</v>
      </c>
      <c r="AB7" s="60">
        <f t="shared" ref="AB7" si="1">IF(U7&gt;0,1,0)</f>
        <v>0</v>
      </c>
      <c r="AC7" s="70">
        <f>ROUND(IF(W7="m",(X7*$AC$4/113+$AD$4-$AE$4),(X7*$AC$2/113+$AD$2-$AE$2)),0)</f>
        <v>13</v>
      </c>
      <c r="AD7" s="70">
        <f>ROUND(IF(Y7="m",(Z7*$AC$4/113+$AD$4-$AE$4),(Z7*$AC$2/113+$AD$2-$AE$2)),0)</f>
        <v>12</v>
      </c>
    </row>
    <row r="8" spans="1:31" x14ac:dyDescent="0.35">
      <c r="A8" s="19">
        <v>2</v>
      </c>
      <c r="B8" s="4" t="str">
        <f>'4thR'!B8</f>
        <v>Romana&amp;Sašo Kranjc</v>
      </c>
      <c r="C8" s="3">
        <v>4</v>
      </c>
      <c r="D8" s="3">
        <v>4</v>
      </c>
      <c r="E8" s="3">
        <v>3</v>
      </c>
      <c r="F8" s="3">
        <v>4</v>
      </c>
      <c r="G8" s="3">
        <v>5</v>
      </c>
      <c r="H8" s="3">
        <v>5</v>
      </c>
      <c r="I8" s="3">
        <v>3</v>
      </c>
      <c r="J8" s="3">
        <v>4</v>
      </c>
      <c r="K8" s="3">
        <v>2</v>
      </c>
      <c r="L8" s="3">
        <v>4</v>
      </c>
      <c r="M8" s="3">
        <v>4</v>
      </c>
      <c r="N8" s="3">
        <v>4</v>
      </c>
      <c r="O8" s="3">
        <v>4</v>
      </c>
      <c r="P8" s="3">
        <v>5</v>
      </c>
      <c r="Q8" s="3">
        <v>4</v>
      </c>
      <c r="R8" s="3">
        <v>3</v>
      </c>
      <c r="S8" s="3">
        <v>4</v>
      </c>
      <c r="T8" s="3">
        <v>3</v>
      </c>
      <c r="U8" s="10">
        <f t="shared" si="0"/>
        <v>69</v>
      </c>
      <c r="V8" s="48">
        <f t="shared" ref="V8:V71" si="2">ROUND(0.35*MIN(AC8,AD8)+0.15*MAX(AC8,AD8),1)</f>
        <v>6.8</v>
      </c>
      <c r="W8" s="10" t="str">
        <f>'4thR'!W8</f>
        <v>d</v>
      </c>
      <c r="X8" s="10">
        <f>'4thR'!X8</f>
        <v>25.1</v>
      </c>
      <c r="Y8" s="10" t="str">
        <f>'4thR'!Y8</f>
        <v>m</v>
      </c>
      <c r="Z8" s="10">
        <v>11.7</v>
      </c>
      <c r="AA8" s="60">
        <f>IF(B8&lt;&gt;"",'4thR'!AA8+AB8,0)</f>
        <v>5</v>
      </c>
      <c r="AB8" s="60">
        <f t="shared" ref="AB8:AB71" si="3">IF(U8&gt;0,1,0)</f>
        <v>1</v>
      </c>
      <c r="AC8" s="70">
        <f t="shared" ref="AC8:AC71" si="4">ROUND(IF(W8="m",(X8*$AC$4/113+$AD$4-$AE$4),(X8*$AC$2/113+$AD$2-$AE$2)),0)</f>
        <v>24</v>
      </c>
      <c r="AD8" s="70">
        <f t="shared" ref="AD8:AD71" si="5">ROUND(IF(Y8="m",(Z8*$AC$4/113+$AD$4-$AE$4),(Z8*$AC$2/113+$AD$2-$AE$2)),0)</f>
        <v>9</v>
      </c>
    </row>
    <row r="9" spans="1:31" x14ac:dyDescent="0.35">
      <c r="A9" s="19">
        <v>3</v>
      </c>
      <c r="B9" s="4" t="str">
        <f>'4thR'!B9</f>
        <v>Nada&amp;Vito Šmit</v>
      </c>
      <c r="C9" s="3">
        <v>4</v>
      </c>
      <c r="D9" s="3">
        <v>3</v>
      </c>
      <c r="E9" s="3">
        <v>5</v>
      </c>
      <c r="F9" s="3">
        <v>4</v>
      </c>
      <c r="G9" s="3">
        <v>4</v>
      </c>
      <c r="H9" s="3">
        <v>4</v>
      </c>
      <c r="I9" s="3">
        <v>2</v>
      </c>
      <c r="J9" s="3">
        <v>5</v>
      </c>
      <c r="K9" s="3">
        <v>3</v>
      </c>
      <c r="L9" s="3">
        <v>4</v>
      </c>
      <c r="M9" s="3">
        <v>3</v>
      </c>
      <c r="N9" s="3">
        <v>4</v>
      </c>
      <c r="O9" s="3">
        <v>5</v>
      </c>
      <c r="P9" s="3">
        <v>5</v>
      </c>
      <c r="Q9" s="3">
        <v>4</v>
      </c>
      <c r="R9" s="3">
        <v>2</v>
      </c>
      <c r="S9" s="3">
        <v>4</v>
      </c>
      <c r="T9" s="3">
        <v>4</v>
      </c>
      <c r="U9" s="10">
        <f t="shared" si="0"/>
        <v>69</v>
      </c>
      <c r="V9" s="48">
        <f t="shared" si="2"/>
        <v>9</v>
      </c>
      <c r="W9" s="10" t="str">
        <f>'4thR'!W9</f>
        <v>d</v>
      </c>
      <c r="X9" s="10">
        <f>'4thR'!X9</f>
        <v>33</v>
      </c>
      <c r="Y9" s="10" t="str">
        <f>'4thR'!Y9</f>
        <v>m</v>
      </c>
      <c r="Z9" s="10">
        <f>'4thR'!Z9</f>
        <v>15</v>
      </c>
      <c r="AA9" s="60">
        <f>IF(B9&lt;&gt;"",'4thR'!AA9+AB9,0)</f>
        <v>5</v>
      </c>
      <c r="AB9" s="60">
        <f t="shared" si="3"/>
        <v>1</v>
      </c>
      <c r="AC9" s="70">
        <f t="shared" si="4"/>
        <v>32</v>
      </c>
      <c r="AD9" s="70">
        <f t="shared" si="5"/>
        <v>12</v>
      </c>
    </row>
    <row r="10" spans="1:31" x14ac:dyDescent="0.35">
      <c r="A10" s="19">
        <v>4</v>
      </c>
      <c r="B10" s="4" t="str">
        <f>'4thR'!B10</f>
        <v>Nina Zidanič&amp;Miha Gregorčič</v>
      </c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10">
        <f t="shared" si="0"/>
        <v>0</v>
      </c>
      <c r="V10" s="48">
        <f t="shared" si="2"/>
        <v>13.4</v>
      </c>
      <c r="W10" s="10" t="str">
        <f>'4thR'!W10</f>
        <v>d</v>
      </c>
      <c r="X10" s="10">
        <f>'4thR'!X10</f>
        <v>53.5</v>
      </c>
      <c r="Y10" s="10" t="str">
        <f>'4thR'!Y10</f>
        <v>m</v>
      </c>
      <c r="Z10" s="10">
        <f>'4thR'!Z10</f>
        <v>17.2</v>
      </c>
      <c r="AA10" s="60">
        <f>IF(B10&lt;&gt;"",'4thR'!AA10+AB10,0)</f>
        <v>2</v>
      </c>
      <c r="AB10" s="60">
        <f t="shared" si="3"/>
        <v>0</v>
      </c>
      <c r="AC10" s="70">
        <f t="shared" si="4"/>
        <v>54</v>
      </c>
      <c r="AD10" s="70">
        <f t="shared" si="5"/>
        <v>15</v>
      </c>
    </row>
    <row r="11" spans="1:31" x14ac:dyDescent="0.35">
      <c r="A11" s="19">
        <v>5</v>
      </c>
      <c r="B11" s="4" t="str">
        <f>'4thR'!B11</f>
        <v>Breda&amp;Jani Konte</v>
      </c>
      <c r="C11" s="3">
        <v>4</v>
      </c>
      <c r="D11" s="3">
        <v>4</v>
      </c>
      <c r="E11" s="3">
        <v>4</v>
      </c>
      <c r="F11" s="3">
        <v>5</v>
      </c>
      <c r="G11" s="3">
        <v>4</v>
      </c>
      <c r="H11" s="3">
        <v>4</v>
      </c>
      <c r="I11" s="3">
        <v>3</v>
      </c>
      <c r="J11" s="3">
        <v>4</v>
      </c>
      <c r="K11" s="3">
        <v>3</v>
      </c>
      <c r="L11" s="3">
        <v>4</v>
      </c>
      <c r="M11" s="3">
        <v>3</v>
      </c>
      <c r="N11" s="3">
        <v>3</v>
      </c>
      <c r="O11" s="3">
        <v>5</v>
      </c>
      <c r="P11" s="3">
        <v>4</v>
      </c>
      <c r="Q11" s="3">
        <v>4</v>
      </c>
      <c r="R11" s="3">
        <v>5</v>
      </c>
      <c r="S11" s="3">
        <v>4</v>
      </c>
      <c r="T11" s="3">
        <v>3</v>
      </c>
      <c r="U11" s="10">
        <f t="shared" si="0"/>
        <v>70</v>
      </c>
      <c r="V11" s="48">
        <f t="shared" si="2"/>
        <v>11.6</v>
      </c>
      <c r="W11" s="10" t="str">
        <f>'4thR'!W11</f>
        <v>d</v>
      </c>
      <c r="X11" s="10">
        <f>'4thR'!X11</f>
        <v>23.5</v>
      </c>
      <c r="Y11" s="10" t="str">
        <f>'4thR'!Y11</f>
        <v>m</v>
      </c>
      <c r="Z11" s="10">
        <v>28</v>
      </c>
      <c r="AA11" s="60">
        <f>IF(B11&lt;&gt;"",'4thR'!AA11+AB11,0)</f>
        <v>5</v>
      </c>
      <c r="AB11" s="60">
        <f t="shared" si="3"/>
        <v>1</v>
      </c>
      <c r="AC11" s="70">
        <f t="shared" si="4"/>
        <v>22</v>
      </c>
      <c r="AD11" s="70">
        <f t="shared" si="5"/>
        <v>26</v>
      </c>
    </row>
    <row r="12" spans="1:31" x14ac:dyDescent="0.35">
      <c r="A12" s="19">
        <v>6</v>
      </c>
      <c r="B12" s="4" t="str">
        <f>'4thR'!B12</f>
        <v>Braco Šegan&amp;Peter Dernič</v>
      </c>
      <c r="C12" s="3">
        <v>5</v>
      </c>
      <c r="D12" s="3">
        <v>3</v>
      </c>
      <c r="E12" s="3">
        <v>3</v>
      </c>
      <c r="F12" s="3">
        <v>5</v>
      </c>
      <c r="G12" s="3">
        <v>4</v>
      </c>
      <c r="H12" s="3">
        <v>4</v>
      </c>
      <c r="I12" s="3">
        <v>3</v>
      </c>
      <c r="J12" s="3">
        <v>4</v>
      </c>
      <c r="K12" s="3">
        <v>3</v>
      </c>
      <c r="L12" s="3">
        <v>4</v>
      </c>
      <c r="M12" s="3">
        <v>3</v>
      </c>
      <c r="N12" s="3">
        <v>4</v>
      </c>
      <c r="O12" s="3">
        <v>5</v>
      </c>
      <c r="P12" s="3">
        <v>4</v>
      </c>
      <c r="Q12" s="3">
        <v>4</v>
      </c>
      <c r="R12" s="3">
        <v>3</v>
      </c>
      <c r="S12" s="3">
        <v>4</v>
      </c>
      <c r="T12" s="3">
        <v>3</v>
      </c>
      <c r="U12" s="10">
        <f t="shared" si="0"/>
        <v>68</v>
      </c>
      <c r="V12" s="48">
        <f t="shared" si="2"/>
        <v>10</v>
      </c>
      <c r="W12" s="10" t="str">
        <f>'4thR'!W12</f>
        <v>m</v>
      </c>
      <c r="X12" s="10">
        <f>'4thR'!X12</f>
        <v>24</v>
      </c>
      <c r="Y12" s="10" t="str">
        <f>'4thR'!Y12</f>
        <v>m</v>
      </c>
      <c r="Z12" s="10">
        <f>'4thR'!Z12</f>
        <v>21.6</v>
      </c>
      <c r="AA12" s="60">
        <f>IF(B12&lt;&gt;"",'4thR'!AA12+AB12,0)</f>
        <v>5</v>
      </c>
      <c r="AB12" s="60">
        <f t="shared" si="3"/>
        <v>1</v>
      </c>
      <c r="AC12" s="70">
        <f t="shared" si="4"/>
        <v>22</v>
      </c>
      <c r="AD12" s="70">
        <f t="shared" si="5"/>
        <v>19</v>
      </c>
    </row>
    <row r="13" spans="1:31" x14ac:dyDescent="0.35">
      <c r="A13" s="19">
        <v>7</v>
      </c>
      <c r="B13" s="4" t="str">
        <f>'4thR'!B13</f>
        <v>Majda&amp;Bojan Lazar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10">
        <f t="shared" si="0"/>
        <v>0</v>
      </c>
      <c r="V13" s="48">
        <f t="shared" si="2"/>
        <v>11.2</v>
      </c>
      <c r="W13" s="10" t="str">
        <f>'4thR'!W13</f>
        <v>d</v>
      </c>
      <c r="X13" s="10">
        <f>'4thR'!X13</f>
        <v>29.4</v>
      </c>
      <c r="Y13" s="10" t="str">
        <f>'4thR'!Y13</f>
        <v>m</v>
      </c>
      <c r="Z13" s="10">
        <f>'4thR'!Z13</f>
        <v>22.1</v>
      </c>
      <c r="AA13" s="60">
        <f>IF(B13&lt;&gt;"",'4thR'!AA13+AB13,0)</f>
        <v>2</v>
      </c>
      <c r="AB13" s="60">
        <f t="shared" si="3"/>
        <v>0</v>
      </c>
      <c r="AC13" s="70">
        <f t="shared" si="4"/>
        <v>28</v>
      </c>
      <c r="AD13" s="70">
        <f t="shared" si="5"/>
        <v>20</v>
      </c>
    </row>
    <row r="14" spans="1:31" x14ac:dyDescent="0.35">
      <c r="A14" s="19">
        <v>8</v>
      </c>
      <c r="B14" s="4" t="str">
        <f>'4thR'!B14</f>
        <v>Milena Sedovnik&amp;Breda Terglav</v>
      </c>
      <c r="C14" s="3">
        <v>4</v>
      </c>
      <c r="D14" s="3">
        <v>3</v>
      </c>
      <c r="E14" s="3">
        <v>4</v>
      </c>
      <c r="F14" s="3">
        <v>4</v>
      </c>
      <c r="G14" s="3">
        <v>5</v>
      </c>
      <c r="H14" s="3">
        <v>5</v>
      </c>
      <c r="I14" s="3">
        <v>3</v>
      </c>
      <c r="J14" s="3">
        <v>6</v>
      </c>
      <c r="K14" s="3">
        <v>4</v>
      </c>
      <c r="L14" s="3">
        <v>5</v>
      </c>
      <c r="M14" s="3">
        <v>4</v>
      </c>
      <c r="N14" s="3">
        <v>4</v>
      </c>
      <c r="O14" s="3">
        <v>5</v>
      </c>
      <c r="P14" s="3">
        <v>5</v>
      </c>
      <c r="Q14" s="3">
        <v>6</v>
      </c>
      <c r="R14" s="3">
        <v>3</v>
      </c>
      <c r="S14" s="3">
        <v>7</v>
      </c>
      <c r="T14" s="3">
        <v>4</v>
      </c>
      <c r="U14" s="10">
        <f t="shared" si="0"/>
        <v>81</v>
      </c>
      <c r="V14" s="48">
        <f t="shared" si="2"/>
        <v>16</v>
      </c>
      <c r="W14" s="10" t="str">
        <f>'4thR'!W14</f>
        <v>d</v>
      </c>
      <c r="X14" s="10">
        <f>'4thR'!X14</f>
        <v>28.5</v>
      </c>
      <c r="Y14" s="10" t="str">
        <f>'4thR'!Y14</f>
        <v>d</v>
      </c>
      <c r="Z14" s="10">
        <f>'4thR'!Z14</f>
        <v>41</v>
      </c>
      <c r="AA14" s="60">
        <f>IF(B14&lt;&gt;"",'4thR'!AA14+AB14,0)</f>
        <v>5</v>
      </c>
      <c r="AB14" s="60">
        <f t="shared" si="3"/>
        <v>1</v>
      </c>
      <c r="AC14" s="70">
        <f t="shared" si="4"/>
        <v>28</v>
      </c>
      <c r="AD14" s="70">
        <f t="shared" si="5"/>
        <v>41</v>
      </c>
    </row>
    <row r="15" spans="1:31" x14ac:dyDescent="0.35">
      <c r="A15" s="19">
        <v>9</v>
      </c>
      <c r="B15" s="4" t="str">
        <f>'4thR'!B15</f>
        <v>Janez Saje&amp;Miloš Torbič</v>
      </c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10">
        <f t="shared" si="0"/>
        <v>0</v>
      </c>
      <c r="V15" s="48">
        <f t="shared" si="2"/>
        <v>9.6999999999999993</v>
      </c>
      <c r="W15" s="10" t="str">
        <f>'4thR'!W15</f>
        <v>m</v>
      </c>
      <c r="X15" s="10">
        <f>'4thR'!X15</f>
        <v>18.7</v>
      </c>
      <c r="Y15" s="10" t="str">
        <f>'4thR'!Y15</f>
        <v>m</v>
      </c>
      <c r="Z15" s="10">
        <f>'4thR'!Z15</f>
        <v>28.8</v>
      </c>
      <c r="AA15" s="60">
        <f>IF(B15&lt;&gt;"",'4thR'!AA15+AB15,0)</f>
        <v>4</v>
      </c>
      <c r="AB15" s="60">
        <f t="shared" si="3"/>
        <v>0</v>
      </c>
      <c r="AC15" s="70">
        <f t="shared" si="4"/>
        <v>16</v>
      </c>
      <c r="AD15" s="70">
        <f t="shared" si="5"/>
        <v>27</v>
      </c>
    </row>
    <row r="16" spans="1:31" x14ac:dyDescent="0.35">
      <c r="A16" s="19">
        <v>10</v>
      </c>
      <c r="B16" s="4" t="str">
        <f>'4thR'!B16</f>
        <v>Breda&amp;Janko Kržič</v>
      </c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10">
        <f t="shared" si="0"/>
        <v>0</v>
      </c>
      <c r="V16" s="48">
        <f t="shared" si="2"/>
        <v>19.7</v>
      </c>
      <c r="W16" s="10" t="str">
        <f>'4thR'!W16</f>
        <v>d</v>
      </c>
      <c r="X16" s="10">
        <f>'4thR'!X16</f>
        <v>54</v>
      </c>
      <c r="Y16" s="10" t="str">
        <f>'4thR'!Y16</f>
        <v>m</v>
      </c>
      <c r="Z16" s="10">
        <f>'4thR'!Z16</f>
        <v>34.9</v>
      </c>
      <c r="AA16" s="60">
        <f>IF(B16&lt;&gt;"",'4thR'!AA16+AB16,0)</f>
        <v>3</v>
      </c>
      <c r="AB16" s="60">
        <f t="shared" si="3"/>
        <v>0</v>
      </c>
      <c r="AC16" s="70">
        <f t="shared" si="4"/>
        <v>54</v>
      </c>
      <c r="AD16" s="70">
        <f t="shared" si="5"/>
        <v>33</v>
      </c>
    </row>
    <row r="17" spans="1:30" x14ac:dyDescent="0.35">
      <c r="A17" s="19">
        <v>11</v>
      </c>
      <c r="B17" s="4" t="str">
        <f>'4thR'!B17</f>
        <v>Marina Ravnikar&amp;Tomaž Andolšek</v>
      </c>
      <c r="C17" s="3">
        <v>5</v>
      </c>
      <c r="D17" s="3">
        <v>3</v>
      </c>
      <c r="E17" s="3">
        <v>4</v>
      </c>
      <c r="F17" s="3">
        <v>4</v>
      </c>
      <c r="G17" s="3">
        <v>5</v>
      </c>
      <c r="H17" s="3">
        <v>5</v>
      </c>
      <c r="I17" s="3">
        <v>3</v>
      </c>
      <c r="J17" s="3">
        <v>4</v>
      </c>
      <c r="K17" s="3">
        <v>3</v>
      </c>
      <c r="L17" s="3">
        <v>4</v>
      </c>
      <c r="M17" s="3">
        <v>4</v>
      </c>
      <c r="N17" s="3">
        <v>3</v>
      </c>
      <c r="O17" s="3">
        <v>4</v>
      </c>
      <c r="P17" s="3">
        <v>3</v>
      </c>
      <c r="Q17" s="3">
        <v>4</v>
      </c>
      <c r="R17" s="3">
        <v>3</v>
      </c>
      <c r="S17" s="3">
        <v>4</v>
      </c>
      <c r="T17" s="3">
        <v>3</v>
      </c>
      <c r="U17" s="10">
        <f t="shared" si="0"/>
        <v>68</v>
      </c>
      <c r="V17" s="48">
        <f t="shared" si="2"/>
        <v>9</v>
      </c>
      <c r="W17" s="10" t="str">
        <f>'4thR'!W17</f>
        <v>d</v>
      </c>
      <c r="X17" s="10">
        <f>'4thR'!X17</f>
        <v>19.100000000000001</v>
      </c>
      <c r="Y17" s="10" t="str">
        <f>'4thR'!Y17</f>
        <v>m</v>
      </c>
      <c r="Z17" s="10">
        <f>'4thR'!Z17</f>
        <v>19.899999999999999</v>
      </c>
      <c r="AA17" s="60">
        <f>IF(B17&lt;&gt;"",'4thR'!AA17+AB17,0)</f>
        <v>5</v>
      </c>
      <c r="AB17" s="60">
        <f t="shared" si="3"/>
        <v>1</v>
      </c>
      <c r="AC17" s="70">
        <f t="shared" si="4"/>
        <v>18</v>
      </c>
      <c r="AD17" s="70">
        <f t="shared" si="5"/>
        <v>18</v>
      </c>
    </row>
    <row r="18" spans="1:30" x14ac:dyDescent="0.35">
      <c r="A18" s="19">
        <v>12</v>
      </c>
      <c r="B18" s="4" t="str">
        <f>'4thR'!B18</f>
        <v>Andreja&amp;Niko Rostohar</v>
      </c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10">
        <f t="shared" si="0"/>
        <v>0</v>
      </c>
      <c r="V18" s="48">
        <f t="shared" si="2"/>
        <v>6.5</v>
      </c>
      <c r="W18" s="10" t="str">
        <f>'4thR'!W18</f>
        <v>d</v>
      </c>
      <c r="X18" s="10">
        <f>'4thR'!X18</f>
        <v>17</v>
      </c>
      <c r="Y18" s="10" t="str">
        <f>'4thR'!Y18</f>
        <v>m</v>
      </c>
      <c r="Z18" s="10">
        <f>'4thR'!Z18</f>
        <v>14.1</v>
      </c>
      <c r="AA18" s="60">
        <f>IF(B18&lt;&gt;"",'4thR'!AA18+AB18,0)</f>
        <v>2</v>
      </c>
      <c r="AB18" s="60">
        <f t="shared" si="3"/>
        <v>0</v>
      </c>
      <c r="AC18" s="70">
        <f t="shared" si="4"/>
        <v>15</v>
      </c>
      <c r="AD18" s="70">
        <f t="shared" si="5"/>
        <v>12</v>
      </c>
    </row>
    <row r="19" spans="1:30" x14ac:dyDescent="0.35">
      <c r="A19" s="19">
        <v>13</v>
      </c>
      <c r="B19" s="4" t="str">
        <f>'4thR'!B19</f>
        <v>Janez Ločniškar&amp; Gal Grudnik</v>
      </c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10">
        <f t="shared" si="0"/>
        <v>0</v>
      </c>
      <c r="V19" s="48">
        <f t="shared" si="2"/>
        <v>9</v>
      </c>
      <c r="W19" s="10" t="str">
        <f>'4thR'!W19</f>
        <v>m</v>
      </c>
      <c r="X19" s="10">
        <f>'4thR'!X19</f>
        <v>20.399999999999999</v>
      </c>
      <c r="Y19" s="10" t="str">
        <f>'4thR'!Y19</f>
        <v>m</v>
      </c>
      <c r="Z19" s="10">
        <f>'4thR'!Z19</f>
        <v>19.899999999999999</v>
      </c>
      <c r="AA19" s="60">
        <f>IF(B19&lt;&gt;"",'4thR'!AA19+AB19,0)</f>
        <v>3</v>
      </c>
      <c r="AB19" s="60">
        <f t="shared" si="3"/>
        <v>0</v>
      </c>
      <c r="AC19" s="70">
        <f t="shared" si="4"/>
        <v>18</v>
      </c>
      <c r="AD19" s="70">
        <f t="shared" si="5"/>
        <v>18</v>
      </c>
    </row>
    <row r="20" spans="1:30" x14ac:dyDescent="0.35">
      <c r="A20" s="19">
        <v>14</v>
      </c>
      <c r="B20" s="4" t="str">
        <f>'4thR'!B20</f>
        <v>Nika&amp;Rado Zalaznik</v>
      </c>
      <c r="C20" s="3">
        <v>5</v>
      </c>
      <c r="D20" s="3">
        <v>3</v>
      </c>
      <c r="E20" s="3">
        <v>3</v>
      </c>
      <c r="F20" s="3">
        <v>5</v>
      </c>
      <c r="G20" s="3">
        <v>6</v>
      </c>
      <c r="H20" s="3">
        <v>5</v>
      </c>
      <c r="I20" s="3">
        <v>7</v>
      </c>
      <c r="J20" s="3">
        <v>4</v>
      </c>
      <c r="K20" s="3">
        <v>4</v>
      </c>
      <c r="L20" s="3">
        <v>4</v>
      </c>
      <c r="M20" s="3">
        <v>3</v>
      </c>
      <c r="N20" s="3">
        <v>3</v>
      </c>
      <c r="O20" s="3">
        <v>5</v>
      </c>
      <c r="P20" s="3">
        <v>4</v>
      </c>
      <c r="Q20" s="3">
        <v>6</v>
      </c>
      <c r="R20" s="3">
        <v>4</v>
      </c>
      <c r="S20" s="3">
        <v>3</v>
      </c>
      <c r="T20" s="3">
        <v>4</v>
      </c>
      <c r="U20" s="10">
        <f t="shared" si="0"/>
        <v>78</v>
      </c>
      <c r="V20" s="48">
        <f t="shared" si="2"/>
        <v>15</v>
      </c>
      <c r="W20" s="10" t="str">
        <f>'4thR'!W20</f>
        <v>d</v>
      </c>
      <c r="X20" s="10">
        <f>'4thR'!X20</f>
        <v>50.5</v>
      </c>
      <c r="Y20" s="10" t="str">
        <f>'4thR'!Y20</f>
        <v>m</v>
      </c>
      <c r="Z20" s="10">
        <v>22.7</v>
      </c>
      <c r="AA20" s="60">
        <f>IF(B20&lt;&gt;"",'4thR'!AA20+AB20,0)</f>
        <v>4</v>
      </c>
      <c r="AB20" s="60">
        <f t="shared" si="3"/>
        <v>1</v>
      </c>
      <c r="AC20" s="70">
        <f t="shared" si="4"/>
        <v>51</v>
      </c>
      <c r="AD20" s="70">
        <f t="shared" si="5"/>
        <v>21</v>
      </c>
    </row>
    <row r="21" spans="1:30" x14ac:dyDescent="0.35">
      <c r="A21" s="19">
        <v>15</v>
      </c>
      <c r="B21" s="4" t="str">
        <f>'4thR'!B21</f>
        <v>Rade Narančič&amp;Franci Kunšič</v>
      </c>
      <c r="C21" s="3">
        <v>4</v>
      </c>
      <c r="D21" s="3">
        <v>3</v>
      </c>
      <c r="E21" s="3">
        <v>3</v>
      </c>
      <c r="F21" s="3">
        <v>4</v>
      </c>
      <c r="G21" s="3">
        <v>4</v>
      </c>
      <c r="H21" s="3">
        <v>4</v>
      </c>
      <c r="I21" s="3">
        <v>4</v>
      </c>
      <c r="J21" s="3">
        <v>5</v>
      </c>
      <c r="K21" s="3">
        <v>2</v>
      </c>
      <c r="L21" s="3">
        <v>4</v>
      </c>
      <c r="M21" s="3">
        <v>2</v>
      </c>
      <c r="N21" s="3">
        <v>3</v>
      </c>
      <c r="O21" s="3">
        <v>5</v>
      </c>
      <c r="P21" s="3">
        <v>5</v>
      </c>
      <c r="Q21" s="3">
        <v>3</v>
      </c>
      <c r="R21" s="3">
        <v>3</v>
      </c>
      <c r="S21" s="3">
        <v>5</v>
      </c>
      <c r="T21" s="3">
        <v>4</v>
      </c>
      <c r="U21" s="10">
        <f t="shared" si="0"/>
        <v>67</v>
      </c>
      <c r="V21" s="48">
        <f t="shared" si="2"/>
        <v>11.4</v>
      </c>
      <c r="W21" s="10" t="str">
        <f>'4thR'!W21</f>
        <v>m</v>
      </c>
      <c r="X21" s="10">
        <v>30.4</v>
      </c>
      <c r="Y21" s="10" t="str">
        <f>'4thR'!Y21</f>
        <v>m</v>
      </c>
      <c r="Z21" s="10">
        <f>'4thR'!Z21</f>
        <v>22.1</v>
      </c>
      <c r="AA21" s="60">
        <f>IF(B21&lt;&gt;"",'4thR'!AA21+AB21,0)</f>
        <v>4</v>
      </c>
      <c r="AB21" s="60">
        <f t="shared" si="3"/>
        <v>1</v>
      </c>
      <c r="AC21" s="70">
        <f t="shared" si="4"/>
        <v>29</v>
      </c>
      <c r="AD21" s="70">
        <f t="shared" si="5"/>
        <v>20</v>
      </c>
    </row>
    <row r="22" spans="1:30" x14ac:dyDescent="0.35">
      <c r="A22" s="19">
        <v>16</v>
      </c>
      <c r="B22" s="4" t="str">
        <f>'4thR'!B22</f>
        <v>Svit Črešnar Koren&amp;Matija Koren</v>
      </c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10">
        <f t="shared" si="0"/>
        <v>0</v>
      </c>
      <c r="V22" s="48">
        <f t="shared" si="2"/>
        <v>11.1</v>
      </c>
      <c r="W22" s="10" t="str">
        <f>'4thR'!W22</f>
        <v>m</v>
      </c>
      <c r="X22" s="10">
        <f>'4thR'!X22</f>
        <v>53.5</v>
      </c>
      <c r="Y22" s="10" t="str">
        <f>'4thR'!Y22</f>
        <v>m</v>
      </c>
      <c r="Z22" s="10">
        <f>'4thR'!Z22</f>
        <v>12.1</v>
      </c>
      <c r="AA22" s="60">
        <f>IF(B22&lt;&gt;"",'4thR'!AA22+AB22,0)</f>
        <v>2</v>
      </c>
      <c r="AB22" s="60">
        <f t="shared" si="3"/>
        <v>0</v>
      </c>
      <c r="AC22" s="70">
        <f t="shared" si="4"/>
        <v>53</v>
      </c>
      <c r="AD22" s="70">
        <f t="shared" si="5"/>
        <v>9</v>
      </c>
    </row>
    <row r="23" spans="1:30" x14ac:dyDescent="0.35">
      <c r="A23" s="19">
        <v>17</v>
      </c>
      <c r="B23" s="4" t="str">
        <f>'4thR'!B23</f>
        <v>Cvetka Burja&amp;Simon Žgavec</v>
      </c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10">
        <f t="shared" si="0"/>
        <v>0</v>
      </c>
      <c r="V23" s="48">
        <f t="shared" si="2"/>
        <v>18</v>
      </c>
      <c r="W23" s="10" t="str">
        <f>'4thR'!W23</f>
        <v>d</v>
      </c>
      <c r="X23" s="10">
        <f>'4thR'!X23</f>
        <v>30.4</v>
      </c>
      <c r="Y23" s="10" t="str">
        <f>'4thR'!Y23</f>
        <v>m</v>
      </c>
      <c r="Z23" s="10">
        <f>'4thR'!Z23</f>
        <v>50.8</v>
      </c>
      <c r="AA23" s="60">
        <f>IF(B23&lt;&gt;"",'4thR'!AA23+AB23,0)</f>
        <v>3</v>
      </c>
      <c r="AB23" s="60">
        <f t="shared" si="3"/>
        <v>0</v>
      </c>
      <c r="AC23" s="70">
        <f t="shared" si="4"/>
        <v>30</v>
      </c>
      <c r="AD23" s="70">
        <f t="shared" si="5"/>
        <v>50</v>
      </c>
    </row>
    <row r="24" spans="1:30" x14ac:dyDescent="0.35">
      <c r="A24" s="19">
        <v>18</v>
      </c>
      <c r="B24" s="4" t="str">
        <f>'4thR'!B24</f>
        <v>Marjana&amp;Jože Stupica</v>
      </c>
      <c r="C24" s="3">
        <v>5</v>
      </c>
      <c r="D24" s="3">
        <v>4</v>
      </c>
      <c r="E24" s="3">
        <v>4</v>
      </c>
      <c r="F24" s="3">
        <v>5</v>
      </c>
      <c r="G24" s="3">
        <v>5</v>
      </c>
      <c r="H24" s="3">
        <v>5</v>
      </c>
      <c r="I24" s="3">
        <v>3</v>
      </c>
      <c r="J24" s="3">
        <v>6</v>
      </c>
      <c r="K24" s="3">
        <v>4</v>
      </c>
      <c r="L24" s="3">
        <v>4</v>
      </c>
      <c r="M24" s="3">
        <v>4</v>
      </c>
      <c r="N24" s="3">
        <v>5</v>
      </c>
      <c r="O24" s="3">
        <v>5</v>
      </c>
      <c r="P24" s="3">
        <v>6</v>
      </c>
      <c r="Q24" s="3">
        <v>6</v>
      </c>
      <c r="R24" s="3">
        <v>3</v>
      </c>
      <c r="S24" s="3">
        <v>9</v>
      </c>
      <c r="T24" s="3">
        <v>4</v>
      </c>
      <c r="U24" s="10">
        <f t="shared" si="0"/>
        <v>87</v>
      </c>
      <c r="V24" s="48">
        <f t="shared" si="2"/>
        <v>18.600000000000001</v>
      </c>
      <c r="W24" s="10" t="str">
        <f>'4thR'!W24</f>
        <v>d</v>
      </c>
      <c r="X24" s="10">
        <f>'4thR'!X24</f>
        <v>54</v>
      </c>
      <c r="Y24" s="10" t="str">
        <f>'4thR'!Y24</f>
        <v>m</v>
      </c>
      <c r="Z24" s="10">
        <f>'4thR'!Z24</f>
        <v>31.5</v>
      </c>
      <c r="AA24" s="60">
        <f>IF(B24&lt;&gt;"",'4thR'!AA24+AB24,0)</f>
        <v>3</v>
      </c>
      <c r="AB24" s="60">
        <f t="shared" si="3"/>
        <v>1</v>
      </c>
      <c r="AC24" s="70">
        <f t="shared" si="4"/>
        <v>54</v>
      </c>
      <c r="AD24" s="70">
        <f t="shared" si="5"/>
        <v>30</v>
      </c>
    </row>
    <row r="25" spans="1:30" x14ac:dyDescent="0.35">
      <c r="A25" s="19">
        <v>19</v>
      </c>
      <c r="B25" s="4" t="str">
        <f>'4thR'!B25</f>
        <v>Maja&amp;Andrej Rebolj</v>
      </c>
      <c r="C25" s="3">
        <v>4</v>
      </c>
      <c r="D25" s="3">
        <v>3</v>
      </c>
      <c r="E25" s="3">
        <v>4</v>
      </c>
      <c r="F25" s="3">
        <v>5</v>
      </c>
      <c r="G25" s="3">
        <v>9</v>
      </c>
      <c r="H25" s="3">
        <v>5</v>
      </c>
      <c r="I25" s="3">
        <v>2</v>
      </c>
      <c r="J25" s="3">
        <v>5</v>
      </c>
      <c r="K25" s="3">
        <v>5</v>
      </c>
      <c r="L25" s="3">
        <v>5</v>
      </c>
      <c r="M25" s="3">
        <v>3</v>
      </c>
      <c r="N25" s="3">
        <v>3</v>
      </c>
      <c r="O25" s="3">
        <v>4</v>
      </c>
      <c r="P25" s="3">
        <v>5</v>
      </c>
      <c r="Q25" s="3">
        <v>6</v>
      </c>
      <c r="R25" s="3">
        <v>4</v>
      </c>
      <c r="S25" s="3">
        <v>6</v>
      </c>
      <c r="T25" s="3">
        <v>9</v>
      </c>
      <c r="U25" s="10">
        <f t="shared" si="0"/>
        <v>87</v>
      </c>
      <c r="V25" s="48">
        <f t="shared" si="2"/>
        <v>9.4</v>
      </c>
      <c r="W25" s="10" t="str">
        <f>'4thR'!W25</f>
        <v>d</v>
      </c>
      <c r="X25" s="10">
        <f>'4thR'!X25</f>
        <v>24.3</v>
      </c>
      <c r="Y25" s="10" t="str">
        <f>'4thR'!Y25</f>
        <v>m</v>
      </c>
      <c r="Z25" s="10">
        <f>'4thR'!Z25</f>
        <v>19.3</v>
      </c>
      <c r="AA25" s="60">
        <f>IF(B25&lt;&gt;"",'4thR'!AA25+AB25,0)</f>
        <v>3</v>
      </c>
      <c r="AB25" s="60">
        <f t="shared" si="3"/>
        <v>1</v>
      </c>
      <c r="AC25" s="70">
        <f t="shared" si="4"/>
        <v>23</v>
      </c>
      <c r="AD25" s="70">
        <f t="shared" si="5"/>
        <v>17</v>
      </c>
    </row>
    <row r="26" spans="1:30" x14ac:dyDescent="0.35">
      <c r="A26" s="19">
        <v>20</v>
      </c>
      <c r="B26" s="4" t="str">
        <f>'4thR'!B26</f>
        <v>Breda Jericio&amp;Boris Debevec</v>
      </c>
      <c r="C26" s="3">
        <v>5</v>
      </c>
      <c r="D26" s="3">
        <v>9</v>
      </c>
      <c r="E26" s="3">
        <v>4</v>
      </c>
      <c r="F26" s="3">
        <v>5</v>
      </c>
      <c r="G26" s="3">
        <v>9</v>
      </c>
      <c r="H26" s="3">
        <v>5</v>
      </c>
      <c r="I26" s="3">
        <v>4</v>
      </c>
      <c r="J26" s="3">
        <v>5</v>
      </c>
      <c r="K26" s="3">
        <v>3</v>
      </c>
      <c r="L26" s="3">
        <v>6</v>
      </c>
      <c r="M26" s="3">
        <v>5</v>
      </c>
      <c r="N26" s="3">
        <v>5</v>
      </c>
      <c r="O26" s="3">
        <v>5</v>
      </c>
      <c r="P26" s="3">
        <v>5</v>
      </c>
      <c r="Q26" s="3">
        <v>6</v>
      </c>
      <c r="R26" s="3">
        <v>2</v>
      </c>
      <c r="S26" s="3">
        <v>9</v>
      </c>
      <c r="T26" s="3">
        <v>3</v>
      </c>
      <c r="U26" s="10">
        <f t="shared" si="0"/>
        <v>95</v>
      </c>
      <c r="V26" s="48">
        <f t="shared" si="2"/>
        <v>14.4</v>
      </c>
      <c r="W26" s="10" t="str">
        <f>'4thR'!W26</f>
        <v>d</v>
      </c>
      <c r="X26" s="10">
        <f>'4thR'!X26</f>
        <v>54</v>
      </c>
      <c r="Y26" s="10" t="str">
        <f>'4thR'!Y26</f>
        <v>m</v>
      </c>
      <c r="Z26" s="10">
        <f>'4thR'!Z26</f>
        <v>19.899999999999999</v>
      </c>
      <c r="AA26" s="60">
        <f>IF(B26&lt;&gt;"",'4thR'!AA26+AB26,0)</f>
        <v>3</v>
      </c>
      <c r="AB26" s="60">
        <f t="shared" si="3"/>
        <v>1</v>
      </c>
      <c r="AC26" s="70">
        <f t="shared" si="4"/>
        <v>54</v>
      </c>
      <c r="AD26" s="70">
        <f t="shared" si="5"/>
        <v>18</v>
      </c>
    </row>
    <row r="27" spans="1:30" x14ac:dyDescent="0.35">
      <c r="A27" s="19">
        <v>21</v>
      </c>
      <c r="B27" s="4" t="str">
        <f>'4thR'!B27</f>
        <v>Alenka Zornada&amp;Boris Lorkovič</v>
      </c>
      <c r="C27" s="3">
        <v>6</v>
      </c>
      <c r="D27" s="3">
        <v>3</v>
      </c>
      <c r="E27" s="3">
        <v>3</v>
      </c>
      <c r="F27" s="3">
        <v>5</v>
      </c>
      <c r="G27" s="3">
        <v>5</v>
      </c>
      <c r="H27" s="3">
        <v>4</v>
      </c>
      <c r="I27" s="3">
        <v>5</v>
      </c>
      <c r="J27" s="3">
        <v>5</v>
      </c>
      <c r="K27" s="3">
        <v>4</v>
      </c>
      <c r="L27" s="3">
        <v>5</v>
      </c>
      <c r="M27" s="3">
        <v>4</v>
      </c>
      <c r="N27" s="3">
        <v>4</v>
      </c>
      <c r="O27" s="3">
        <v>5</v>
      </c>
      <c r="P27" s="3">
        <v>6</v>
      </c>
      <c r="Q27" s="3">
        <v>6</v>
      </c>
      <c r="R27" s="3">
        <v>4</v>
      </c>
      <c r="S27" s="3">
        <v>5</v>
      </c>
      <c r="T27" s="3">
        <v>3</v>
      </c>
      <c r="U27" s="10">
        <f t="shared" si="0"/>
        <v>82</v>
      </c>
      <c r="V27" s="48">
        <f>ROUND(0.35*MIN(AC27,AD27)+0.15*MAX(AC27,AD27),1)</f>
        <v>17.100000000000001</v>
      </c>
      <c r="W27" s="10" t="str">
        <f>'4thR'!W27</f>
        <v>d</v>
      </c>
      <c r="X27" s="10">
        <f>'4thR'!X27</f>
        <v>46.1</v>
      </c>
      <c r="Y27" s="10" t="str">
        <f>'4thR'!Y27</f>
        <v>m</v>
      </c>
      <c r="Z27" s="10">
        <f>'4thR'!Z27</f>
        <v>30.8</v>
      </c>
      <c r="AA27" s="60">
        <f>IF(B27&lt;&gt;"",'4thR'!AA27+AB27,0)</f>
        <v>3</v>
      </c>
      <c r="AB27" s="60">
        <f t="shared" si="3"/>
        <v>1</v>
      </c>
      <c r="AC27" s="70">
        <f t="shared" si="4"/>
        <v>46</v>
      </c>
      <c r="AD27" s="70">
        <f t="shared" si="5"/>
        <v>29</v>
      </c>
    </row>
    <row r="28" spans="1:30" x14ac:dyDescent="0.35">
      <c r="A28" s="19">
        <v>22</v>
      </c>
      <c r="B28" s="4" t="str">
        <f>'4thR'!B28</f>
        <v>Irena Muster&amp;Vladimir Gurov</v>
      </c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10">
        <f t="shared" si="0"/>
        <v>0</v>
      </c>
      <c r="V28" s="48">
        <f t="shared" si="2"/>
        <v>14.5</v>
      </c>
      <c r="W28" s="10" t="str">
        <f>'4thR'!W28</f>
        <v>d</v>
      </c>
      <c r="X28" s="10">
        <f>'4thR'!X28</f>
        <v>38.200000000000003</v>
      </c>
      <c r="Y28" s="10" t="str">
        <f>'4thR'!Y28</f>
        <v>m</v>
      </c>
      <c r="Z28" s="10">
        <f>'4thR'!Z28</f>
        <v>26.6</v>
      </c>
      <c r="AA28" s="60">
        <f>IF(B28&lt;&gt;"",'4thR'!AA28+AB28,0)</f>
        <v>2</v>
      </c>
      <c r="AB28" s="60">
        <f t="shared" si="3"/>
        <v>0</v>
      </c>
      <c r="AC28" s="70">
        <f t="shared" si="4"/>
        <v>38</v>
      </c>
      <c r="AD28" s="70">
        <f t="shared" si="5"/>
        <v>25</v>
      </c>
    </row>
    <row r="29" spans="1:30" x14ac:dyDescent="0.35">
      <c r="A29" s="19">
        <v>23</v>
      </c>
      <c r="B29" s="4" t="str">
        <f>'4thR'!B29</f>
        <v>Aleš Maček&amp;Taja Koman</v>
      </c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10">
        <f t="shared" si="0"/>
        <v>0</v>
      </c>
      <c r="V29" s="48">
        <f t="shared" si="2"/>
        <v>8.6999999999999993</v>
      </c>
      <c r="W29" s="10" t="str">
        <f>'4thR'!W29</f>
        <v>m</v>
      </c>
      <c r="X29" s="10">
        <f>'4thR'!X29</f>
        <v>11.4</v>
      </c>
      <c r="Y29" s="10" t="str">
        <f>'4thR'!Y29</f>
        <v>d</v>
      </c>
      <c r="Z29" s="10">
        <f>'4thR'!Z29</f>
        <v>37.6</v>
      </c>
      <c r="AA29" s="60">
        <f>IF(B29&lt;&gt;"",'4thR'!AA29+AB29,0)</f>
        <v>1</v>
      </c>
      <c r="AB29" s="60">
        <f t="shared" si="3"/>
        <v>0</v>
      </c>
      <c r="AC29" s="70">
        <f t="shared" si="4"/>
        <v>9</v>
      </c>
      <c r="AD29" s="70">
        <f t="shared" si="5"/>
        <v>37</v>
      </c>
    </row>
    <row r="30" spans="1:30" x14ac:dyDescent="0.35">
      <c r="A30" s="19">
        <v>24</v>
      </c>
      <c r="B30" s="4" t="str">
        <f>'4thR'!B30</f>
        <v>Maja &amp;Marko Stojkovič</v>
      </c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10">
        <f t="shared" si="0"/>
        <v>0</v>
      </c>
      <c r="V30" s="48">
        <f t="shared" si="2"/>
        <v>6.6</v>
      </c>
      <c r="W30" s="10" t="str">
        <f>'4thR'!W30</f>
        <v>d</v>
      </c>
      <c r="X30" s="10">
        <f>'4thR'!X30</f>
        <v>25.8</v>
      </c>
      <c r="Y30" s="10" t="str">
        <f>'4thR'!Y30</f>
        <v>m</v>
      </c>
      <c r="Z30" s="10">
        <f>'4thR'!Z30</f>
        <v>10.4</v>
      </c>
      <c r="AA30" s="60">
        <f>IF(B30&lt;&gt;"",'4thR'!AA30+AB30,0)</f>
        <v>1</v>
      </c>
      <c r="AB30" s="60">
        <f t="shared" si="3"/>
        <v>0</v>
      </c>
      <c r="AC30" s="70">
        <f t="shared" si="4"/>
        <v>25</v>
      </c>
      <c r="AD30" s="70">
        <f t="shared" si="5"/>
        <v>8</v>
      </c>
    </row>
    <row r="31" spans="1:30" x14ac:dyDescent="0.35">
      <c r="A31" s="19">
        <v>25</v>
      </c>
      <c r="B31" s="4" t="str">
        <f>'4thR'!B31</f>
        <v>Tatjana&amp;Silvo Svete</v>
      </c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10">
        <f t="shared" si="0"/>
        <v>0</v>
      </c>
      <c r="V31" s="48">
        <f t="shared" si="2"/>
        <v>11</v>
      </c>
      <c r="W31" s="10" t="str">
        <f>'4thR'!W31</f>
        <v>d</v>
      </c>
      <c r="X31" s="10">
        <f>'4thR'!X31</f>
        <v>32.1</v>
      </c>
      <c r="Y31" s="10" t="str">
        <f>'4thR'!Y31</f>
        <v>m</v>
      </c>
      <c r="Z31" s="10">
        <f>'4thR'!Z31</f>
        <v>20</v>
      </c>
      <c r="AA31" s="60">
        <f>IF(B31&lt;&gt;"",'4thR'!AA31+AB31,0)</f>
        <v>1</v>
      </c>
      <c r="AB31" s="60">
        <f t="shared" si="3"/>
        <v>0</v>
      </c>
      <c r="AC31" s="70">
        <f t="shared" si="4"/>
        <v>31</v>
      </c>
      <c r="AD31" s="70">
        <f t="shared" si="5"/>
        <v>18</v>
      </c>
    </row>
    <row r="32" spans="1:30" x14ac:dyDescent="0.35">
      <c r="A32" s="19">
        <v>26</v>
      </c>
      <c r="B32" s="4" t="str">
        <f>'4thR'!B32</f>
        <v>Boštjan Bergoč&amp;Bojan Hribar</v>
      </c>
      <c r="C32" s="3">
        <v>4</v>
      </c>
      <c r="D32" s="3">
        <v>4</v>
      </c>
      <c r="E32" s="3">
        <v>4</v>
      </c>
      <c r="F32" s="3">
        <v>4</v>
      </c>
      <c r="G32" s="3">
        <v>5</v>
      </c>
      <c r="H32" s="3">
        <v>4</v>
      </c>
      <c r="I32" s="3">
        <v>3</v>
      </c>
      <c r="J32" s="3">
        <v>4</v>
      </c>
      <c r="K32" s="3">
        <v>3</v>
      </c>
      <c r="L32" s="3">
        <v>4</v>
      </c>
      <c r="M32" s="3">
        <v>3</v>
      </c>
      <c r="N32" s="3">
        <v>3</v>
      </c>
      <c r="O32" s="3">
        <v>4</v>
      </c>
      <c r="P32" s="3">
        <v>4</v>
      </c>
      <c r="Q32" s="3">
        <v>5</v>
      </c>
      <c r="R32" s="3">
        <v>3</v>
      </c>
      <c r="S32" s="3">
        <v>5</v>
      </c>
      <c r="T32" s="3">
        <v>3</v>
      </c>
      <c r="U32" s="10">
        <f t="shared" si="0"/>
        <v>69</v>
      </c>
      <c r="V32" s="48">
        <f t="shared" si="2"/>
        <v>10</v>
      </c>
      <c r="W32" s="10" t="str">
        <f>'4thR'!W32</f>
        <v>m</v>
      </c>
      <c r="X32" s="10">
        <v>21.9</v>
      </c>
      <c r="Y32" s="10" t="str">
        <f>'4thR'!Y32</f>
        <v>m</v>
      </c>
      <c r="Z32" s="10">
        <v>21.9</v>
      </c>
      <c r="AA32" s="60">
        <f>IF(B32&lt;&gt;"",'4thR'!AA32+AB32,0)</f>
        <v>2</v>
      </c>
      <c r="AB32" s="60">
        <f t="shared" si="3"/>
        <v>1</v>
      </c>
      <c r="AC32" s="70">
        <f t="shared" si="4"/>
        <v>20</v>
      </c>
      <c r="AD32" s="70">
        <f t="shared" si="5"/>
        <v>20</v>
      </c>
    </row>
    <row r="33" spans="1:30" x14ac:dyDescent="0.35">
      <c r="A33" s="19">
        <v>27</v>
      </c>
      <c r="B33" s="4" t="str">
        <f>'4thR'!B33</f>
        <v>Tim Rebolj&amp;Matjaž Praznik</v>
      </c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10">
        <f t="shared" si="0"/>
        <v>0</v>
      </c>
      <c r="V33" s="48">
        <f t="shared" si="2"/>
        <v>18.5</v>
      </c>
      <c r="W33" s="10" t="str">
        <f>'4thR'!W33</f>
        <v>m</v>
      </c>
      <c r="X33" s="10">
        <f>'4thR'!X33</f>
        <v>31.8</v>
      </c>
      <c r="Y33" s="10" t="str">
        <f>'4thR'!Y33</f>
        <v>m</v>
      </c>
      <c r="Z33" s="10">
        <f>'4thR'!Z33</f>
        <v>54</v>
      </c>
      <c r="AA33" s="60">
        <f>IF(B33&lt;&gt;"",'4thR'!AA33+AB33,0)</f>
        <v>1</v>
      </c>
      <c r="AB33" s="60">
        <f t="shared" si="3"/>
        <v>0</v>
      </c>
      <c r="AC33" s="70">
        <f t="shared" si="4"/>
        <v>30</v>
      </c>
      <c r="AD33" s="70">
        <f t="shared" si="5"/>
        <v>53</v>
      </c>
    </row>
    <row r="34" spans="1:30" x14ac:dyDescent="0.35">
      <c r="A34" s="19">
        <v>28</v>
      </c>
      <c r="B34" s="4" t="str">
        <f>'4thR'!B34</f>
        <v>Ani&amp;Zoran Klemenčič</v>
      </c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10">
        <f t="shared" si="0"/>
        <v>0</v>
      </c>
      <c r="V34" s="48">
        <f t="shared" si="2"/>
        <v>15.8</v>
      </c>
      <c r="W34" s="10" t="str">
        <f>'4thR'!W34</f>
        <v>d</v>
      </c>
      <c r="X34" s="10">
        <f>'4thR'!X34</f>
        <v>54</v>
      </c>
      <c r="Y34" s="10" t="str">
        <f>'4thR'!Y34</f>
        <v>m</v>
      </c>
      <c r="Z34" s="10">
        <f>'4thR'!Z34</f>
        <v>24.4</v>
      </c>
      <c r="AA34" s="60">
        <f>IF(B34&lt;&gt;"",'4thR'!AA34+AB34,0)</f>
        <v>1</v>
      </c>
      <c r="AB34" s="60">
        <f t="shared" si="3"/>
        <v>0</v>
      </c>
      <c r="AC34" s="70">
        <f t="shared" si="4"/>
        <v>54</v>
      </c>
      <c r="AD34" s="70">
        <f t="shared" si="5"/>
        <v>22</v>
      </c>
    </row>
    <row r="35" spans="1:30" x14ac:dyDescent="0.35">
      <c r="A35" s="19">
        <v>29</v>
      </c>
      <c r="B35" s="4">
        <f>'4thR'!B35</f>
        <v>0</v>
      </c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10">
        <f t="shared" si="0"/>
        <v>0</v>
      </c>
      <c r="V35" s="48">
        <f t="shared" si="2"/>
        <v>-1.5</v>
      </c>
      <c r="W35" s="10">
        <f>'4thR'!W35</f>
        <v>0</v>
      </c>
      <c r="X35" s="10">
        <f>'4thR'!X35</f>
        <v>0</v>
      </c>
      <c r="Y35" s="10">
        <f>'4thR'!Y35</f>
        <v>0</v>
      </c>
      <c r="Z35" s="10">
        <f>'4thR'!Z35</f>
        <v>0</v>
      </c>
      <c r="AA35" s="60">
        <f>IF(B35&lt;&gt;"",'4thR'!AA35+AB35,0)</f>
        <v>0</v>
      </c>
      <c r="AB35" s="60">
        <f t="shared" si="3"/>
        <v>0</v>
      </c>
      <c r="AC35" s="70">
        <f t="shared" si="4"/>
        <v>-3</v>
      </c>
      <c r="AD35" s="70">
        <f t="shared" si="5"/>
        <v>-3</v>
      </c>
    </row>
    <row r="36" spans="1:30" x14ac:dyDescent="0.35">
      <c r="A36" s="19">
        <v>30</v>
      </c>
      <c r="B36" s="4">
        <f>'4thR'!B36</f>
        <v>0</v>
      </c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10">
        <f t="shared" si="0"/>
        <v>0</v>
      </c>
      <c r="V36" s="48">
        <f t="shared" si="2"/>
        <v>-1.5</v>
      </c>
      <c r="W36" s="10">
        <f>'4thR'!W36</f>
        <v>0</v>
      </c>
      <c r="X36" s="10">
        <f>'4thR'!X36</f>
        <v>0</v>
      </c>
      <c r="Y36" s="10">
        <f>'4thR'!Y36</f>
        <v>0</v>
      </c>
      <c r="Z36" s="10">
        <f>'4thR'!Z36</f>
        <v>0</v>
      </c>
      <c r="AA36" s="60">
        <f>IF(B36&lt;&gt;"",'4thR'!AA36+AB36,0)</f>
        <v>0</v>
      </c>
      <c r="AB36" s="60">
        <f t="shared" si="3"/>
        <v>0</v>
      </c>
      <c r="AC36" s="70">
        <f t="shared" si="4"/>
        <v>-3</v>
      </c>
      <c r="AD36" s="70">
        <f t="shared" si="5"/>
        <v>-3</v>
      </c>
    </row>
    <row r="37" spans="1:30" x14ac:dyDescent="0.35">
      <c r="A37" s="19">
        <v>31</v>
      </c>
      <c r="B37" s="4">
        <f>'4thR'!B37</f>
        <v>0</v>
      </c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10">
        <f t="shared" si="0"/>
        <v>0</v>
      </c>
      <c r="V37" s="48">
        <f t="shared" si="2"/>
        <v>-1.5</v>
      </c>
      <c r="W37" s="10">
        <f>'4thR'!W37</f>
        <v>0</v>
      </c>
      <c r="X37" s="10">
        <f>'4thR'!X37</f>
        <v>0</v>
      </c>
      <c r="Y37" s="10">
        <f>'4thR'!Y37</f>
        <v>0</v>
      </c>
      <c r="Z37" s="10">
        <f>'4thR'!Z37</f>
        <v>0</v>
      </c>
      <c r="AA37" s="60">
        <f>IF(B37&lt;&gt;"",'4thR'!AA37+AB37,0)</f>
        <v>0</v>
      </c>
      <c r="AB37" s="60">
        <f t="shared" si="3"/>
        <v>0</v>
      </c>
      <c r="AC37" s="70">
        <f t="shared" si="4"/>
        <v>-3</v>
      </c>
      <c r="AD37" s="70">
        <f t="shared" si="5"/>
        <v>-3</v>
      </c>
    </row>
    <row r="38" spans="1:30" x14ac:dyDescent="0.35">
      <c r="A38" s="19">
        <v>32</v>
      </c>
      <c r="B38" s="4">
        <f>'4thR'!B38</f>
        <v>0</v>
      </c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10">
        <f t="shared" si="0"/>
        <v>0</v>
      </c>
      <c r="V38" s="48">
        <f t="shared" si="2"/>
        <v>-1.5</v>
      </c>
      <c r="W38" s="10">
        <f>'4thR'!W38</f>
        <v>0</v>
      </c>
      <c r="X38" s="10">
        <f>'4thR'!X38</f>
        <v>0</v>
      </c>
      <c r="Y38" s="10">
        <f>'4thR'!Y38</f>
        <v>0</v>
      </c>
      <c r="Z38" s="10">
        <f>'4thR'!Z38</f>
        <v>0</v>
      </c>
      <c r="AA38" s="60">
        <f>IF(B38&lt;&gt;"",'4thR'!AA38+AB38,0)</f>
        <v>0</v>
      </c>
      <c r="AB38" s="60">
        <f t="shared" si="3"/>
        <v>0</v>
      </c>
      <c r="AC38" s="70">
        <f t="shared" si="4"/>
        <v>-3</v>
      </c>
      <c r="AD38" s="70">
        <f t="shared" si="5"/>
        <v>-3</v>
      </c>
    </row>
    <row r="39" spans="1:30" x14ac:dyDescent="0.35">
      <c r="A39" s="19">
        <v>33</v>
      </c>
      <c r="B39" s="4">
        <f>'4thR'!B39</f>
        <v>0</v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10">
        <f t="shared" ref="U39:U70" si="6">SUM(C39:T39)</f>
        <v>0</v>
      </c>
      <c r="V39" s="48">
        <f t="shared" si="2"/>
        <v>-1.5</v>
      </c>
      <c r="W39" s="10">
        <f>'4thR'!W39</f>
        <v>0</v>
      </c>
      <c r="X39" s="10">
        <f>'4thR'!X39</f>
        <v>0</v>
      </c>
      <c r="Y39" s="10">
        <f>'4thR'!Y39</f>
        <v>0</v>
      </c>
      <c r="Z39" s="10">
        <f>'4thR'!Z39</f>
        <v>0</v>
      </c>
      <c r="AA39" s="60">
        <f>IF(B39&lt;&gt;"",'4thR'!AA39+AB39,0)</f>
        <v>0</v>
      </c>
      <c r="AB39" s="60">
        <f t="shared" si="3"/>
        <v>0</v>
      </c>
      <c r="AC39" s="70">
        <f t="shared" si="4"/>
        <v>-3</v>
      </c>
      <c r="AD39" s="70">
        <f t="shared" si="5"/>
        <v>-3</v>
      </c>
    </row>
    <row r="40" spans="1:30" x14ac:dyDescent="0.35">
      <c r="A40" s="19">
        <v>34</v>
      </c>
      <c r="B40" s="4">
        <f>'4thR'!B40</f>
        <v>0</v>
      </c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10">
        <f t="shared" si="6"/>
        <v>0</v>
      </c>
      <c r="V40" s="48">
        <f t="shared" si="2"/>
        <v>-1.5</v>
      </c>
      <c r="W40" s="10">
        <f>'4thR'!W40</f>
        <v>0</v>
      </c>
      <c r="X40" s="10">
        <f>'4thR'!X40</f>
        <v>0</v>
      </c>
      <c r="Y40" s="10">
        <f>'4thR'!Y40</f>
        <v>0</v>
      </c>
      <c r="Z40" s="10">
        <f>'4thR'!Z40</f>
        <v>0</v>
      </c>
      <c r="AA40" s="60">
        <f>IF(B40&lt;&gt;"",'4thR'!AA40+AB40,0)</f>
        <v>0</v>
      </c>
      <c r="AB40" s="60">
        <f t="shared" si="3"/>
        <v>0</v>
      </c>
      <c r="AC40" s="70">
        <f t="shared" si="4"/>
        <v>-3</v>
      </c>
      <c r="AD40" s="70">
        <f t="shared" si="5"/>
        <v>-3</v>
      </c>
    </row>
    <row r="41" spans="1:30" x14ac:dyDescent="0.35">
      <c r="A41" s="19">
        <v>35</v>
      </c>
      <c r="B41" s="4">
        <f>'4thR'!B41</f>
        <v>0</v>
      </c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10">
        <f t="shared" si="6"/>
        <v>0</v>
      </c>
      <c r="V41" s="48">
        <f t="shared" si="2"/>
        <v>-1.5</v>
      </c>
      <c r="W41" s="10">
        <f>'4thR'!W41</f>
        <v>0</v>
      </c>
      <c r="X41" s="10">
        <f>'4thR'!X41</f>
        <v>0</v>
      </c>
      <c r="Y41" s="10">
        <f>'4thR'!Y41</f>
        <v>0</v>
      </c>
      <c r="Z41" s="10">
        <f>'4thR'!Z41</f>
        <v>0</v>
      </c>
      <c r="AA41" s="60">
        <f>IF(B41&lt;&gt;"",'4thR'!AA41+AB41,0)</f>
        <v>0</v>
      </c>
      <c r="AB41" s="60">
        <f t="shared" si="3"/>
        <v>0</v>
      </c>
      <c r="AC41" s="70">
        <f t="shared" si="4"/>
        <v>-3</v>
      </c>
      <c r="AD41" s="70">
        <f t="shared" si="5"/>
        <v>-3</v>
      </c>
    </row>
    <row r="42" spans="1:30" x14ac:dyDescent="0.35">
      <c r="A42" s="19">
        <v>36</v>
      </c>
      <c r="B42" s="4">
        <f>'4thR'!B42</f>
        <v>0</v>
      </c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10">
        <f t="shared" si="6"/>
        <v>0</v>
      </c>
      <c r="V42" s="48">
        <f t="shared" si="2"/>
        <v>-1.5</v>
      </c>
      <c r="W42" s="10">
        <f>'4thR'!W42</f>
        <v>0</v>
      </c>
      <c r="X42" s="10">
        <f>'4thR'!X42</f>
        <v>0</v>
      </c>
      <c r="Y42" s="10">
        <f>'4thR'!Y42</f>
        <v>0</v>
      </c>
      <c r="Z42" s="10">
        <f>'4thR'!Z42</f>
        <v>0</v>
      </c>
      <c r="AA42" s="60">
        <f>IF(B42&lt;&gt;"",'4thR'!AA42+AB42,0)</f>
        <v>0</v>
      </c>
      <c r="AB42" s="60">
        <f t="shared" si="3"/>
        <v>0</v>
      </c>
      <c r="AC42" s="70">
        <f t="shared" si="4"/>
        <v>-3</v>
      </c>
      <c r="AD42" s="70">
        <f t="shared" si="5"/>
        <v>-3</v>
      </c>
    </row>
    <row r="43" spans="1:30" x14ac:dyDescent="0.35">
      <c r="A43" s="19">
        <v>37</v>
      </c>
      <c r="B43" s="4">
        <f>'4thR'!B43</f>
        <v>0</v>
      </c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10">
        <f t="shared" si="6"/>
        <v>0</v>
      </c>
      <c r="V43" s="48">
        <f t="shared" si="2"/>
        <v>-1.5</v>
      </c>
      <c r="W43" s="10">
        <f>'4thR'!W43</f>
        <v>0</v>
      </c>
      <c r="X43" s="10">
        <f>'4thR'!X43</f>
        <v>0</v>
      </c>
      <c r="Y43" s="10">
        <f>'4thR'!Y43</f>
        <v>0</v>
      </c>
      <c r="Z43" s="10">
        <f>'4thR'!Z43</f>
        <v>0</v>
      </c>
      <c r="AA43" s="60">
        <f>IF(B43&lt;&gt;"",'4thR'!AA43+AB43,0)</f>
        <v>0</v>
      </c>
      <c r="AB43" s="60">
        <f t="shared" si="3"/>
        <v>0</v>
      </c>
      <c r="AC43" s="70">
        <f t="shared" si="4"/>
        <v>-3</v>
      </c>
      <c r="AD43" s="70">
        <f t="shared" si="5"/>
        <v>-3</v>
      </c>
    </row>
    <row r="44" spans="1:30" x14ac:dyDescent="0.35">
      <c r="A44" s="19">
        <v>38</v>
      </c>
      <c r="B44" s="4">
        <f>'4thR'!B44</f>
        <v>0</v>
      </c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10">
        <f t="shared" si="6"/>
        <v>0</v>
      </c>
      <c r="V44" s="48">
        <f t="shared" si="2"/>
        <v>-1.5</v>
      </c>
      <c r="W44" s="10">
        <f>'4thR'!W44</f>
        <v>0</v>
      </c>
      <c r="X44" s="10"/>
      <c r="Y44" s="10"/>
      <c r="Z44" s="10"/>
      <c r="AA44" s="60">
        <f>IF(B44&lt;&gt;"",'4thR'!AA44+AB44,0)</f>
        <v>0</v>
      </c>
      <c r="AB44" s="60">
        <f t="shared" si="3"/>
        <v>0</v>
      </c>
      <c r="AC44" s="70">
        <f t="shared" si="4"/>
        <v>-3</v>
      </c>
      <c r="AD44" s="70">
        <f t="shared" si="5"/>
        <v>-3</v>
      </c>
    </row>
    <row r="45" spans="1:30" x14ac:dyDescent="0.35">
      <c r="A45" s="19">
        <v>39</v>
      </c>
      <c r="B45" s="4">
        <f>'4thR'!B45</f>
        <v>0</v>
      </c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10">
        <f t="shared" si="6"/>
        <v>0</v>
      </c>
      <c r="V45" s="48">
        <f t="shared" si="2"/>
        <v>-1.5</v>
      </c>
      <c r="W45" s="10">
        <f>'4thR'!W45</f>
        <v>0</v>
      </c>
      <c r="X45" s="10"/>
      <c r="Y45" s="10"/>
      <c r="Z45" s="10"/>
      <c r="AA45" s="60">
        <f>IF(B45&lt;&gt;"",'4thR'!AA45+AB45,0)</f>
        <v>0</v>
      </c>
      <c r="AB45" s="60">
        <f t="shared" si="3"/>
        <v>0</v>
      </c>
      <c r="AC45" s="70">
        <f t="shared" si="4"/>
        <v>-3</v>
      </c>
      <c r="AD45" s="70">
        <f t="shared" si="5"/>
        <v>-3</v>
      </c>
    </row>
    <row r="46" spans="1:30" x14ac:dyDescent="0.35">
      <c r="A46" s="19">
        <v>40</v>
      </c>
      <c r="B46" s="4">
        <f>'4thR'!B46</f>
        <v>0</v>
      </c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10">
        <f t="shared" si="6"/>
        <v>0</v>
      </c>
      <c r="V46" s="48">
        <f t="shared" si="2"/>
        <v>-1.5</v>
      </c>
      <c r="W46" s="10">
        <f>'4thR'!W46</f>
        <v>0</v>
      </c>
      <c r="X46" s="10">
        <f>'4thR'!X46</f>
        <v>0</v>
      </c>
      <c r="Y46" s="10">
        <f>'4thR'!Y46</f>
        <v>0</v>
      </c>
      <c r="Z46" s="10">
        <f>'4thR'!Z46</f>
        <v>0</v>
      </c>
      <c r="AA46" s="60">
        <f>IF(B46&lt;&gt;"",'4thR'!AA46+AB46,0)</f>
        <v>0</v>
      </c>
      <c r="AB46" s="60">
        <f t="shared" si="3"/>
        <v>0</v>
      </c>
      <c r="AC46" s="70">
        <f t="shared" si="4"/>
        <v>-3</v>
      </c>
      <c r="AD46" s="70">
        <f t="shared" si="5"/>
        <v>-3</v>
      </c>
    </row>
    <row r="47" spans="1:30" hidden="1" x14ac:dyDescent="0.35">
      <c r="A47" s="19">
        <v>41</v>
      </c>
      <c r="B47" s="5">
        <f>'4thR'!B47</f>
        <v>0</v>
      </c>
      <c r="C47" s="79"/>
      <c r="D47" s="79"/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10">
        <f t="shared" si="6"/>
        <v>0</v>
      </c>
      <c r="V47" s="48">
        <f t="shared" si="2"/>
        <v>-1.5</v>
      </c>
      <c r="W47" s="15">
        <f>'4thR'!W47</f>
        <v>0</v>
      </c>
      <c r="X47" s="15">
        <f>'4thR'!X47</f>
        <v>0</v>
      </c>
      <c r="Y47" s="15">
        <f>'4thR'!Y47</f>
        <v>0</v>
      </c>
      <c r="Z47" s="15">
        <f>'4thR'!Z47</f>
        <v>0</v>
      </c>
      <c r="AA47" s="60">
        <f>IF(B47&lt;&gt;"",'4thR'!AA47+AB47,0)</f>
        <v>0</v>
      </c>
      <c r="AB47" s="60">
        <f t="shared" si="3"/>
        <v>0</v>
      </c>
      <c r="AC47" s="70">
        <f t="shared" si="4"/>
        <v>-3</v>
      </c>
      <c r="AD47" s="70">
        <f t="shared" si="5"/>
        <v>-3</v>
      </c>
    </row>
    <row r="48" spans="1:30" hidden="1" x14ac:dyDescent="0.35">
      <c r="A48" s="19">
        <v>42</v>
      </c>
      <c r="B48" s="5">
        <f>'4thR'!B48</f>
        <v>0</v>
      </c>
      <c r="C48" s="79"/>
      <c r="D48" s="79"/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10">
        <f t="shared" si="6"/>
        <v>0</v>
      </c>
      <c r="V48" s="48">
        <f t="shared" si="2"/>
        <v>-1.5</v>
      </c>
      <c r="W48" s="15">
        <f>'4thR'!W48</f>
        <v>0</v>
      </c>
      <c r="X48" s="15">
        <f>'4thR'!X48</f>
        <v>0</v>
      </c>
      <c r="Y48" s="15">
        <f>'4thR'!Y48</f>
        <v>0</v>
      </c>
      <c r="Z48" s="15">
        <f>'4thR'!Z48</f>
        <v>0</v>
      </c>
      <c r="AA48" s="60">
        <f>IF(B48&lt;&gt;"",'4thR'!AA48+AB48,0)</f>
        <v>0</v>
      </c>
      <c r="AB48" s="60">
        <f t="shared" si="3"/>
        <v>0</v>
      </c>
      <c r="AC48" s="70">
        <f t="shared" si="4"/>
        <v>-3</v>
      </c>
      <c r="AD48" s="70">
        <f t="shared" si="5"/>
        <v>-3</v>
      </c>
    </row>
    <row r="49" spans="1:30" hidden="1" x14ac:dyDescent="0.35">
      <c r="A49" s="19">
        <v>43</v>
      </c>
      <c r="B49" s="5">
        <f>'4thR'!B49</f>
        <v>0</v>
      </c>
      <c r="C49" s="79"/>
      <c r="D49" s="79"/>
      <c r="E49" s="79"/>
      <c r="F49" s="7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10">
        <f t="shared" si="6"/>
        <v>0</v>
      </c>
      <c r="V49" s="48">
        <f t="shared" si="2"/>
        <v>-1.5</v>
      </c>
      <c r="W49" s="15">
        <f>'4thR'!W49</f>
        <v>0</v>
      </c>
      <c r="X49" s="15">
        <f>'4thR'!X49</f>
        <v>0</v>
      </c>
      <c r="Y49" s="15">
        <f>'4thR'!Y49</f>
        <v>0</v>
      </c>
      <c r="Z49" s="15">
        <f>'4thR'!Z49</f>
        <v>0</v>
      </c>
      <c r="AA49" s="60">
        <f>IF(B49&lt;&gt;"",'4thR'!AA49+AB49,0)</f>
        <v>0</v>
      </c>
      <c r="AB49" s="60">
        <f t="shared" si="3"/>
        <v>0</v>
      </c>
      <c r="AC49" s="70">
        <f t="shared" si="4"/>
        <v>-3</v>
      </c>
      <c r="AD49" s="70">
        <f t="shared" si="5"/>
        <v>-3</v>
      </c>
    </row>
    <row r="50" spans="1:30" hidden="1" x14ac:dyDescent="0.35">
      <c r="A50" s="19">
        <v>44</v>
      </c>
      <c r="B50" s="5">
        <f>'4thR'!B50</f>
        <v>0</v>
      </c>
      <c r="C50" s="79"/>
      <c r="D50" s="79"/>
      <c r="E50" s="79"/>
      <c r="F50" s="79"/>
      <c r="G50" s="79"/>
      <c r="H50" s="79"/>
      <c r="I50" s="79"/>
      <c r="J50" s="79"/>
      <c r="K50" s="79"/>
      <c r="L50" s="79"/>
      <c r="M50" s="79"/>
      <c r="N50" s="79"/>
      <c r="O50" s="79"/>
      <c r="P50" s="79"/>
      <c r="Q50" s="79"/>
      <c r="R50" s="79"/>
      <c r="S50" s="79"/>
      <c r="T50" s="79"/>
      <c r="U50" s="10">
        <f t="shared" si="6"/>
        <v>0</v>
      </c>
      <c r="V50" s="48">
        <f t="shared" si="2"/>
        <v>-1.5</v>
      </c>
      <c r="W50" s="15">
        <f>'4thR'!W50</f>
        <v>0</v>
      </c>
      <c r="X50" s="15">
        <f>'4thR'!X50</f>
        <v>0</v>
      </c>
      <c r="Y50" s="15">
        <f>'4thR'!Y50</f>
        <v>0</v>
      </c>
      <c r="Z50" s="15">
        <f>'4thR'!Z50</f>
        <v>0</v>
      </c>
      <c r="AA50" s="60">
        <f>IF(B50&lt;&gt;"",'4thR'!AA50+AB50,0)</f>
        <v>0</v>
      </c>
      <c r="AB50" s="60">
        <f t="shared" si="3"/>
        <v>0</v>
      </c>
      <c r="AC50" s="70">
        <f t="shared" si="4"/>
        <v>-3</v>
      </c>
      <c r="AD50" s="70">
        <f t="shared" si="5"/>
        <v>-3</v>
      </c>
    </row>
    <row r="51" spans="1:30" hidden="1" x14ac:dyDescent="0.35">
      <c r="A51" s="19">
        <v>45</v>
      </c>
      <c r="B51" s="5">
        <f>'4thR'!B51</f>
        <v>0</v>
      </c>
      <c r="C51" s="79"/>
      <c r="D51" s="79"/>
      <c r="E51" s="79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79"/>
      <c r="T51" s="79"/>
      <c r="U51" s="10">
        <f t="shared" si="6"/>
        <v>0</v>
      </c>
      <c r="V51" s="48">
        <f t="shared" si="2"/>
        <v>-1.5</v>
      </c>
      <c r="W51" s="15">
        <f>'4thR'!W51</f>
        <v>0</v>
      </c>
      <c r="X51" s="15">
        <f>'4thR'!X51</f>
        <v>0</v>
      </c>
      <c r="Y51" s="15">
        <f>'4thR'!Y51</f>
        <v>0</v>
      </c>
      <c r="Z51" s="15">
        <f>'4thR'!Z51</f>
        <v>0</v>
      </c>
      <c r="AA51" s="60">
        <f>IF(B51&lt;&gt;"",'4thR'!AA51+AB51,0)</f>
        <v>0</v>
      </c>
      <c r="AB51" s="60">
        <f t="shared" si="3"/>
        <v>0</v>
      </c>
      <c r="AC51" s="70">
        <f t="shared" si="4"/>
        <v>-3</v>
      </c>
      <c r="AD51" s="70">
        <f t="shared" si="5"/>
        <v>-3</v>
      </c>
    </row>
    <row r="52" spans="1:30" hidden="1" x14ac:dyDescent="0.35">
      <c r="A52" s="19">
        <v>46</v>
      </c>
      <c r="B52" s="5">
        <f>'4thR'!B52</f>
        <v>0</v>
      </c>
      <c r="C52" s="79"/>
      <c r="D52" s="79"/>
      <c r="E52" s="79"/>
      <c r="F52" s="79"/>
      <c r="G52" s="79"/>
      <c r="H52" s="79"/>
      <c r="I52" s="79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  <c r="U52" s="10">
        <f t="shared" si="6"/>
        <v>0</v>
      </c>
      <c r="V52" s="48">
        <f t="shared" si="2"/>
        <v>-1.5</v>
      </c>
      <c r="W52" s="15">
        <f>'4thR'!W52</f>
        <v>0</v>
      </c>
      <c r="X52" s="15">
        <f>'4thR'!X52</f>
        <v>0</v>
      </c>
      <c r="Y52" s="15">
        <f>'4thR'!Y52</f>
        <v>0</v>
      </c>
      <c r="Z52" s="15">
        <f>'4thR'!Z52</f>
        <v>0</v>
      </c>
      <c r="AA52" s="60">
        <f>IF(B52&lt;&gt;"",'4thR'!AA52+AB52,0)</f>
        <v>0</v>
      </c>
      <c r="AB52" s="60">
        <f t="shared" si="3"/>
        <v>0</v>
      </c>
      <c r="AC52" s="70">
        <f t="shared" si="4"/>
        <v>-3</v>
      </c>
      <c r="AD52" s="70">
        <f t="shared" si="5"/>
        <v>-3</v>
      </c>
    </row>
    <row r="53" spans="1:30" hidden="1" x14ac:dyDescent="0.35">
      <c r="A53" s="19">
        <v>47</v>
      </c>
      <c r="B53" s="5">
        <f>'4thR'!B53</f>
        <v>0</v>
      </c>
      <c r="C53" s="79"/>
      <c r="D53" s="79"/>
      <c r="E53" s="79"/>
      <c r="F53" s="79"/>
      <c r="G53" s="79"/>
      <c r="H53" s="79"/>
      <c r="I53" s="79"/>
      <c r="J53" s="79"/>
      <c r="K53" s="79"/>
      <c r="L53" s="79"/>
      <c r="M53" s="79"/>
      <c r="N53" s="79"/>
      <c r="O53" s="79"/>
      <c r="P53" s="79"/>
      <c r="Q53" s="79"/>
      <c r="R53" s="79"/>
      <c r="S53" s="79"/>
      <c r="T53" s="79"/>
      <c r="U53" s="10">
        <f t="shared" si="6"/>
        <v>0</v>
      </c>
      <c r="V53" s="48">
        <f t="shared" si="2"/>
        <v>-1.5</v>
      </c>
      <c r="W53" s="15">
        <f>'4thR'!W53</f>
        <v>0</v>
      </c>
      <c r="X53" s="15">
        <f>'4thR'!X53</f>
        <v>0</v>
      </c>
      <c r="Y53" s="15">
        <f>'4thR'!Y53</f>
        <v>0</v>
      </c>
      <c r="Z53" s="15">
        <f>'4thR'!Z53</f>
        <v>0</v>
      </c>
      <c r="AA53" s="60">
        <f>IF(B53&lt;&gt;"",'4thR'!AA53+AB53,0)</f>
        <v>0</v>
      </c>
      <c r="AB53" s="60">
        <f t="shared" si="3"/>
        <v>0</v>
      </c>
      <c r="AC53" s="70">
        <f t="shared" si="4"/>
        <v>-3</v>
      </c>
      <c r="AD53" s="70">
        <f t="shared" si="5"/>
        <v>-3</v>
      </c>
    </row>
    <row r="54" spans="1:30" hidden="1" x14ac:dyDescent="0.35">
      <c r="A54" s="19">
        <v>48</v>
      </c>
      <c r="B54" s="5">
        <f>'4thR'!B54</f>
        <v>0</v>
      </c>
      <c r="C54" s="79"/>
      <c r="D54" s="79"/>
      <c r="E54" s="79"/>
      <c r="F54" s="79"/>
      <c r="G54" s="79"/>
      <c r="H54" s="79"/>
      <c r="I54" s="79"/>
      <c r="J54" s="79"/>
      <c r="K54" s="79"/>
      <c r="L54" s="79"/>
      <c r="M54" s="79"/>
      <c r="N54" s="79"/>
      <c r="O54" s="79"/>
      <c r="P54" s="79"/>
      <c r="Q54" s="79"/>
      <c r="R54" s="79"/>
      <c r="S54" s="79"/>
      <c r="T54" s="79"/>
      <c r="U54" s="10">
        <f t="shared" si="6"/>
        <v>0</v>
      </c>
      <c r="V54" s="48">
        <f t="shared" si="2"/>
        <v>-1.5</v>
      </c>
      <c r="W54" s="15">
        <f>'4thR'!W54</f>
        <v>0</v>
      </c>
      <c r="X54" s="15">
        <f>'4thR'!X54</f>
        <v>0</v>
      </c>
      <c r="Y54" s="15">
        <f>'4thR'!Y54</f>
        <v>0</v>
      </c>
      <c r="Z54" s="15">
        <f>'4thR'!Z54</f>
        <v>0</v>
      </c>
      <c r="AA54" s="60">
        <f>IF(B54&lt;&gt;"",'4thR'!AA54+AB54,0)</f>
        <v>0</v>
      </c>
      <c r="AB54" s="60">
        <f t="shared" si="3"/>
        <v>0</v>
      </c>
      <c r="AC54" s="70">
        <f t="shared" si="4"/>
        <v>-3</v>
      </c>
      <c r="AD54" s="70">
        <f t="shared" si="5"/>
        <v>-3</v>
      </c>
    </row>
    <row r="55" spans="1:30" hidden="1" x14ac:dyDescent="0.35">
      <c r="A55" s="19">
        <v>49</v>
      </c>
      <c r="B55" s="5">
        <f>'4thR'!B55</f>
        <v>0</v>
      </c>
      <c r="C55" s="79"/>
      <c r="D55" s="79"/>
      <c r="E55" s="79"/>
      <c r="F55" s="79"/>
      <c r="G55" s="79"/>
      <c r="H55" s="79"/>
      <c r="I55" s="79"/>
      <c r="J55" s="79"/>
      <c r="K55" s="79"/>
      <c r="L55" s="79"/>
      <c r="M55" s="79"/>
      <c r="N55" s="79"/>
      <c r="O55" s="79"/>
      <c r="P55" s="79"/>
      <c r="Q55" s="79"/>
      <c r="R55" s="79"/>
      <c r="S55" s="79"/>
      <c r="T55" s="79"/>
      <c r="U55" s="10">
        <f t="shared" si="6"/>
        <v>0</v>
      </c>
      <c r="V55" s="48">
        <f t="shared" si="2"/>
        <v>-1.5</v>
      </c>
      <c r="W55" s="15">
        <f>'4thR'!W55</f>
        <v>0</v>
      </c>
      <c r="X55" s="15">
        <f>'4thR'!X55</f>
        <v>0</v>
      </c>
      <c r="Y55" s="15">
        <f>'4thR'!Y55</f>
        <v>0</v>
      </c>
      <c r="Z55" s="15">
        <f>'4thR'!Z55</f>
        <v>0</v>
      </c>
      <c r="AA55" s="60">
        <f>IF(B55&lt;&gt;"",'4thR'!AA55+AB55,0)</f>
        <v>0</v>
      </c>
      <c r="AB55" s="60">
        <f t="shared" si="3"/>
        <v>0</v>
      </c>
      <c r="AC55" s="70">
        <f t="shared" si="4"/>
        <v>-3</v>
      </c>
      <c r="AD55" s="70">
        <f t="shared" si="5"/>
        <v>-3</v>
      </c>
    </row>
    <row r="56" spans="1:30" hidden="1" x14ac:dyDescent="0.35">
      <c r="A56" s="19">
        <v>50</v>
      </c>
      <c r="B56" s="5">
        <f>'4thR'!B56</f>
        <v>0</v>
      </c>
      <c r="C56" s="79"/>
      <c r="D56" s="79"/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10">
        <f t="shared" si="6"/>
        <v>0</v>
      </c>
      <c r="V56" s="48">
        <f t="shared" si="2"/>
        <v>-1.5</v>
      </c>
      <c r="W56" s="15">
        <f>'4thR'!W56</f>
        <v>0</v>
      </c>
      <c r="X56" s="15">
        <f>'4thR'!X56</f>
        <v>0</v>
      </c>
      <c r="Y56" s="15">
        <f>'4thR'!Y56</f>
        <v>0</v>
      </c>
      <c r="Z56" s="15">
        <f>'4thR'!Z56</f>
        <v>0</v>
      </c>
      <c r="AA56" s="60">
        <f>IF(B56&lt;&gt;"",'4thR'!AA56+AB56,0)</f>
        <v>0</v>
      </c>
      <c r="AB56" s="60">
        <f t="shared" si="3"/>
        <v>0</v>
      </c>
      <c r="AC56" s="70">
        <f t="shared" si="4"/>
        <v>-3</v>
      </c>
      <c r="AD56" s="70">
        <f t="shared" si="5"/>
        <v>-3</v>
      </c>
    </row>
    <row r="57" spans="1:30" hidden="1" x14ac:dyDescent="0.35">
      <c r="A57" s="19">
        <v>51</v>
      </c>
      <c r="B57" s="4">
        <f>'4thR'!B57</f>
        <v>0</v>
      </c>
      <c r="C57" s="79"/>
      <c r="D57" s="79"/>
      <c r="E57" s="79"/>
      <c r="F57" s="79"/>
      <c r="G57" s="79"/>
      <c r="H57" s="79"/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10">
        <f t="shared" si="6"/>
        <v>0</v>
      </c>
      <c r="V57" s="48">
        <f t="shared" si="2"/>
        <v>-1.5</v>
      </c>
      <c r="W57" s="15">
        <f>'4thR'!W57</f>
        <v>0</v>
      </c>
      <c r="X57" s="15">
        <f>'4thR'!X57</f>
        <v>0</v>
      </c>
      <c r="Y57" s="15">
        <f>'4thR'!Y57</f>
        <v>0</v>
      </c>
      <c r="Z57" s="15">
        <f>'4thR'!Z57</f>
        <v>0</v>
      </c>
      <c r="AA57" s="60">
        <f>IF(B57&lt;&gt;"",'4thR'!AA57+AB57,0)</f>
        <v>0</v>
      </c>
      <c r="AB57" s="60">
        <f t="shared" si="3"/>
        <v>0</v>
      </c>
      <c r="AC57" s="70">
        <f t="shared" si="4"/>
        <v>-3</v>
      </c>
      <c r="AD57" s="70">
        <f t="shared" si="5"/>
        <v>-3</v>
      </c>
    </row>
    <row r="58" spans="1:30" hidden="1" x14ac:dyDescent="0.35">
      <c r="A58" s="19">
        <v>52</v>
      </c>
      <c r="B58" s="4">
        <f>'4thR'!B58</f>
        <v>0</v>
      </c>
      <c r="C58" s="79"/>
      <c r="D58" s="79"/>
      <c r="E58" s="79"/>
      <c r="F58" s="79"/>
      <c r="G58" s="79"/>
      <c r="H58" s="79"/>
      <c r="I58" s="79"/>
      <c r="J58" s="79"/>
      <c r="K58" s="79"/>
      <c r="L58" s="79"/>
      <c r="M58" s="79"/>
      <c r="N58" s="79"/>
      <c r="O58" s="79"/>
      <c r="P58" s="79"/>
      <c r="Q58" s="79"/>
      <c r="R58" s="79"/>
      <c r="S58" s="79"/>
      <c r="T58" s="79"/>
      <c r="U58" s="10">
        <f t="shared" si="6"/>
        <v>0</v>
      </c>
      <c r="V58" s="48">
        <f t="shared" si="2"/>
        <v>-1.5</v>
      </c>
      <c r="W58" s="15">
        <f>'4thR'!W58</f>
        <v>0</v>
      </c>
      <c r="X58" s="15">
        <f>'4thR'!X58</f>
        <v>0</v>
      </c>
      <c r="Y58" s="15">
        <f>'4thR'!Y58</f>
        <v>0</v>
      </c>
      <c r="Z58" s="15">
        <f>'4thR'!Z58</f>
        <v>0</v>
      </c>
      <c r="AA58" s="60">
        <f>IF(B58&lt;&gt;"",'4thR'!AA58+AB58,0)</f>
        <v>0</v>
      </c>
      <c r="AB58" s="60">
        <f t="shared" si="3"/>
        <v>0</v>
      </c>
      <c r="AC58" s="70">
        <f t="shared" si="4"/>
        <v>-3</v>
      </c>
      <c r="AD58" s="70">
        <f t="shared" si="5"/>
        <v>-3</v>
      </c>
    </row>
    <row r="59" spans="1:30" hidden="1" x14ac:dyDescent="0.35">
      <c r="A59" s="19">
        <v>53</v>
      </c>
      <c r="B59" s="4">
        <f>'4thR'!B59</f>
        <v>0</v>
      </c>
      <c r="C59" s="79"/>
      <c r="D59" s="79"/>
      <c r="E59" s="79"/>
      <c r="F59" s="79"/>
      <c r="G59" s="79"/>
      <c r="H59" s="79"/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  <c r="U59" s="10">
        <f t="shared" si="6"/>
        <v>0</v>
      </c>
      <c r="V59" s="48">
        <f t="shared" si="2"/>
        <v>-1.5</v>
      </c>
      <c r="W59" s="15">
        <f>'4thR'!W59</f>
        <v>0</v>
      </c>
      <c r="X59" s="15">
        <f>'4thR'!X59</f>
        <v>0</v>
      </c>
      <c r="Y59" s="15">
        <f>'4thR'!Y59</f>
        <v>0</v>
      </c>
      <c r="Z59" s="15">
        <f>'4thR'!Z59</f>
        <v>0</v>
      </c>
      <c r="AA59" s="60">
        <f>IF(B59&lt;&gt;"",'4thR'!AA59+AB59,0)</f>
        <v>0</v>
      </c>
      <c r="AB59" s="60">
        <f t="shared" si="3"/>
        <v>0</v>
      </c>
      <c r="AC59" s="70">
        <f t="shared" si="4"/>
        <v>-3</v>
      </c>
      <c r="AD59" s="70">
        <f t="shared" si="5"/>
        <v>-3</v>
      </c>
    </row>
    <row r="60" spans="1:30" hidden="1" x14ac:dyDescent="0.35">
      <c r="A60" s="19">
        <v>54</v>
      </c>
      <c r="B60" s="4">
        <f>'4thR'!B60</f>
        <v>0</v>
      </c>
      <c r="C60" s="79"/>
      <c r="D60" s="79"/>
      <c r="E60" s="79"/>
      <c r="F60" s="79"/>
      <c r="G60" s="79"/>
      <c r="H60" s="79"/>
      <c r="I60" s="79"/>
      <c r="J60" s="79"/>
      <c r="K60" s="79"/>
      <c r="L60" s="79"/>
      <c r="M60" s="79"/>
      <c r="N60" s="79"/>
      <c r="O60" s="79"/>
      <c r="P60" s="79"/>
      <c r="Q60" s="79"/>
      <c r="R60" s="79"/>
      <c r="S60" s="79"/>
      <c r="T60" s="79"/>
      <c r="U60" s="10">
        <f t="shared" si="6"/>
        <v>0</v>
      </c>
      <c r="V60" s="48">
        <f t="shared" si="2"/>
        <v>-1.5</v>
      </c>
      <c r="W60" s="15">
        <f>'4thR'!W60</f>
        <v>0</v>
      </c>
      <c r="X60" s="15">
        <f>'4thR'!X60</f>
        <v>0</v>
      </c>
      <c r="Y60" s="15">
        <f>'4thR'!Y60</f>
        <v>0</v>
      </c>
      <c r="Z60" s="15">
        <f>'4thR'!Z60</f>
        <v>0</v>
      </c>
      <c r="AA60" s="60">
        <f>IF(B60&lt;&gt;"",'4thR'!AA60+AB60,0)</f>
        <v>0</v>
      </c>
      <c r="AB60" s="60">
        <f t="shared" si="3"/>
        <v>0</v>
      </c>
      <c r="AC60" s="70">
        <f t="shared" si="4"/>
        <v>-3</v>
      </c>
      <c r="AD60" s="70">
        <f t="shared" si="5"/>
        <v>-3</v>
      </c>
    </row>
    <row r="61" spans="1:30" hidden="1" x14ac:dyDescent="0.35">
      <c r="A61" s="19">
        <v>55</v>
      </c>
      <c r="B61" s="4">
        <f>'4thR'!B61</f>
        <v>0</v>
      </c>
      <c r="C61" s="79"/>
      <c r="D61" s="79"/>
      <c r="E61" s="79"/>
      <c r="F61" s="79"/>
      <c r="G61" s="79"/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10">
        <f t="shared" si="6"/>
        <v>0</v>
      </c>
      <c r="V61" s="48">
        <f t="shared" si="2"/>
        <v>-1.5</v>
      </c>
      <c r="W61" s="15">
        <f>'4thR'!W61</f>
        <v>0</v>
      </c>
      <c r="X61" s="15">
        <f>'4thR'!X61</f>
        <v>0</v>
      </c>
      <c r="Y61" s="15">
        <f>'4thR'!Y61</f>
        <v>0</v>
      </c>
      <c r="Z61" s="15">
        <f>'4thR'!Z61</f>
        <v>0</v>
      </c>
      <c r="AA61" s="60">
        <f>IF(B61&lt;&gt;"",'4thR'!AA61+AB61,0)</f>
        <v>0</v>
      </c>
      <c r="AB61" s="60">
        <f t="shared" si="3"/>
        <v>0</v>
      </c>
      <c r="AC61" s="70">
        <f t="shared" si="4"/>
        <v>-3</v>
      </c>
      <c r="AD61" s="70">
        <f t="shared" si="5"/>
        <v>-3</v>
      </c>
    </row>
    <row r="62" spans="1:30" hidden="1" x14ac:dyDescent="0.35">
      <c r="A62" s="19">
        <v>56</v>
      </c>
      <c r="B62" s="4">
        <f>'4thR'!B62</f>
        <v>0</v>
      </c>
      <c r="C62" s="79"/>
      <c r="D62" s="79"/>
      <c r="E62" s="79"/>
      <c r="F62" s="79"/>
      <c r="G62" s="79"/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10">
        <f t="shared" si="6"/>
        <v>0</v>
      </c>
      <c r="V62" s="48">
        <f t="shared" si="2"/>
        <v>-1.5</v>
      </c>
      <c r="W62" s="15">
        <f>'4thR'!W62</f>
        <v>0</v>
      </c>
      <c r="X62" s="15">
        <f>'4thR'!X62</f>
        <v>0</v>
      </c>
      <c r="Y62" s="15">
        <f>'4thR'!Y62</f>
        <v>0</v>
      </c>
      <c r="Z62" s="15">
        <f>'4thR'!Z62</f>
        <v>0</v>
      </c>
      <c r="AA62" s="60">
        <f>IF(B62&lt;&gt;"",'4thR'!AA62+AB62,0)</f>
        <v>0</v>
      </c>
      <c r="AB62" s="60">
        <f t="shared" si="3"/>
        <v>0</v>
      </c>
      <c r="AC62" s="70">
        <f t="shared" si="4"/>
        <v>-3</v>
      </c>
      <c r="AD62" s="70">
        <f t="shared" si="5"/>
        <v>-3</v>
      </c>
    </row>
    <row r="63" spans="1:30" hidden="1" x14ac:dyDescent="0.35">
      <c r="A63" s="19">
        <v>57</v>
      </c>
      <c r="B63" s="4">
        <f>'4thR'!B63</f>
        <v>0</v>
      </c>
      <c r="C63" s="79"/>
      <c r="D63" s="79"/>
      <c r="E63" s="79"/>
      <c r="F63" s="79"/>
      <c r="G63" s="79"/>
      <c r="H63" s="79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10">
        <f t="shared" si="6"/>
        <v>0</v>
      </c>
      <c r="V63" s="48">
        <f t="shared" si="2"/>
        <v>-1.5</v>
      </c>
      <c r="W63" s="15">
        <f>'4thR'!W63</f>
        <v>0</v>
      </c>
      <c r="X63" s="15">
        <f>'4thR'!X63</f>
        <v>0</v>
      </c>
      <c r="Y63" s="15">
        <f>'4thR'!Y63</f>
        <v>0</v>
      </c>
      <c r="Z63" s="15">
        <f>'4thR'!Z63</f>
        <v>0</v>
      </c>
      <c r="AA63" s="60">
        <f>IF(B63&lt;&gt;"",'4thR'!AA63+AB63,0)</f>
        <v>0</v>
      </c>
      <c r="AB63" s="60">
        <f t="shared" si="3"/>
        <v>0</v>
      </c>
      <c r="AC63" s="70">
        <f t="shared" si="4"/>
        <v>-3</v>
      </c>
      <c r="AD63" s="70">
        <f t="shared" si="5"/>
        <v>-3</v>
      </c>
    </row>
    <row r="64" spans="1:30" hidden="1" x14ac:dyDescent="0.35">
      <c r="A64" s="19">
        <v>58</v>
      </c>
      <c r="B64" s="4">
        <f>'4thR'!B64</f>
        <v>0</v>
      </c>
      <c r="C64" s="79"/>
      <c r="D64" s="79"/>
      <c r="E64" s="79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10">
        <f t="shared" si="6"/>
        <v>0</v>
      </c>
      <c r="V64" s="48">
        <f t="shared" si="2"/>
        <v>-1.5</v>
      </c>
      <c r="W64" s="15">
        <f>'4thR'!W64</f>
        <v>0</v>
      </c>
      <c r="X64" s="15">
        <f>'4thR'!X64</f>
        <v>0</v>
      </c>
      <c r="Y64" s="15">
        <f>'4thR'!Y64</f>
        <v>0</v>
      </c>
      <c r="Z64" s="15">
        <f>'4thR'!Z64</f>
        <v>0</v>
      </c>
      <c r="AA64" s="60">
        <f>IF(B64&lt;&gt;"",'4thR'!AA64+AB64,0)</f>
        <v>0</v>
      </c>
      <c r="AB64" s="60">
        <f t="shared" si="3"/>
        <v>0</v>
      </c>
      <c r="AC64" s="70">
        <f t="shared" si="4"/>
        <v>-3</v>
      </c>
      <c r="AD64" s="70">
        <f t="shared" si="5"/>
        <v>-3</v>
      </c>
    </row>
    <row r="65" spans="1:30" hidden="1" x14ac:dyDescent="0.35">
      <c r="A65" s="19">
        <v>59</v>
      </c>
      <c r="B65" s="4">
        <f>'4thR'!B65</f>
        <v>0</v>
      </c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10">
        <f t="shared" si="6"/>
        <v>0</v>
      </c>
      <c r="V65" s="48">
        <f t="shared" si="2"/>
        <v>-1.5</v>
      </c>
      <c r="W65" s="15">
        <f>'4thR'!W65</f>
        <v>0</v>
      </c>
      <c r="X65" s="15">
        <f>'4thR'!X65</f>
        <v>0</v>
      </c>
      <c r="Y65" s="15">
        <f>'4thR'!Y65</f>
        <v>0</v>
      </c>
      <c r="Z65" s="15">
        <f>'4thR'!Z65</f>
        <v>0</v>
      </c>
      <c r="AA65" s="60">
        <f>IF(B65&lt;&gt;"",'4thR'!AA65+AB65,0)</f>
        <v>0</v>
      </c>
      <c r="AB65" s="60">
        <f t="shared" si="3"/>
        <v>0</v>
      </c>
      <c r="AC65" s="70">
        <f t="shared" si="4"/>
        <v>-3</v>
      </c>
      <c r="AD65" s="70">
        <f t="shared" si="5"/>
        <v>-3</v>
      </c>
    </row>
    <row r="66" spans="1:30" hidden="1" x14ac:dyDescent="0.35">
      <c r="A66" s="19">
        <v>60</v>
      </c>
      <c r="B66" s="4">
        <f>'4thR'!B66</f>
        <v>0</v>
      </c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10">
        <f t="shared" si="6"/>
        <v>0</v>
      </c>
      <c r="V66" s="48">
        <f t="shared" si="2"/>
        <v>-1.5</v>
      </c>
      <c r="W66" s="15">
        <f>'4thR'!W66</f>
        <v>0</v>
      </c>
      <c r="X66" s="15">
        <f>'4thR'!X66</f>
        <v>0</v>
      </c>
      <c r="Y66" s="15">
        <f>'4thR'!Y66</f>
        <v>0</v>
      </c>
      <c r="Z66" s="15">
        <f>'4thR'!Z66</f>
        <v>0</v>
      </c>
      <c r="AA66" s="60">
        <f>IF(B66&lt;&gt;"",'4thR'!AA66+AB66,0)</f>
        <v>0</v>
      </c>
      <c r="AB66" s="60">
        <f t="shared" si="3"/>
        <v>0</v>
      </c>
      <c r="AC66" s="70">
        <f t="shared" si="4"/>
        <v>-3</v>
      </c>
      <c r="AD66" s="70">
        <f t="shared" si="5"/>
        <v>-3</v>
      </c>
    </row>
    <row r="67" spans="1:30" hidden="1" x14ac:dyDescent="0.35">
      <c r="A67" s="19">
        <v>61</v>
      </c>
      <c r="B67" s="4">
        <f>'4thR'!B67</f>
        <v>0</v>
      </c>
      <c r="C67" s="79"/>
      <c r="D67" s="79"/>
      <c r="E67" s="79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  <c r="U67" s="10">
        <f t="shared" si="6"/>
        <v>0</v>
      </c>
      <c r="V67" s="48">
        <f t="shared" si="2"/>
        <v>-1.5</v>
      </c>
      <c r="W67" s="15">
        <f>'4thR'!W67</f>
        <v>0</v>
      </c>
      <c r="X67" s="15">
        <f>'4thR'!X67</f>
        <v>0</v>
      </c>
      <c r="Y67" s="15">
        <f>'4thR'!Y67</f>
        <v>0</v>
      </c>
      <c r="Z67" s="15">
        <f>'4thR'!Z67</f>
        <v>0</v>
      </c>
      <c r="AA67" s="60">
        <f>IF(B67&lt;&gt;"",'4thR'!AA67+AB67,0)</f>
        <v>0</v>
      </c>
      <c r="AB67" s="60">
        <f t="shared" si="3"/>
        <v>0</v>
      </c>
      <c r="AC67" s="70">
        <f t="shared" si="4"/>
        <v>-3</v>
      </c>
      <c r="AD67" s="70">
        <f t="shared" si="5"/>
        <v>-3</v>
      </c>
    </row>
    <row r="68" spans="1:30" hidden="1" x14ac:dyDescent="0.35">
      <c r="A68" s="19">
        <v>62</v>
      </c>
      <c r="B68" s="4">
        <f>'4thR'!B68</f>
        <v>0</v>
      </c>
      <c r="C68" s="79"/>
      <c r="D68" s="79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  <c r="T68" s="79"/>
      <c r="U68" s="10">
        <f t="shared" si="6"/>
        <v>0</v>
      </c>
      <c r="V68" s="48">
        <f t="shared" si="2"/>
        <v>-1.5</v>
      </c>
      <c r="W68" s="15">
        <f>'4thR'!W68</f>
        <v>0</v>
      </c>
      <c r="X68" s="15">
        <f>'4thR'!X68</f>
        <v>0</v>
      </c>
      <c r="Y68" s="15">
        <f>'4thR'!Y68</f>
        <v>0</v>
      </c>
      <c r="Z68" s="15">
        <f>'4thR'!Z68</f>
        <v>0</v>
      </c>
      <c r="AA68" s="60">
        <f>IF(B68&lt;&gt;"",'4thR'!AA68+AB68,0)</f>
        <v>0</v>
      </c>
      <c r="AB68" s="60">
        <f t="shared" si="3"/>
        <v>0</v>
      </c>
      <c r="AC68" s="70">
        <f t="shared" si="4"/>
        <v>-3</v>
      </c>
      <c r="AD68" s="70">
        <f t="shared" si="5"/>
        <v>-3</v>
      </c>
    </row>
    <row r="69" spans="1:30" hidden="1" x14ac:dyDescent="0.35">
      <c r="A69" s="19">
        <v>63</v>
      </c>
      <c r="B69" s="4" t="str">
        <f>'4thR'!B69</f>
        <v/>
      </c>
      <c r="C69" s="79"/>
      <c r="D69" s="79"/>
      <c r="E69" s="79"/>
      <c r="F69" s="79"/>
      <c r="G69" s="79"/>
      <c r="H69" s="79"/>
      <c r="I69" s="79"/>
      <c r="J69" s="79"/>
      <c r="K69" s="79"/>
      <c r="L69" s="79"/>
      <c r="M69" s="79"/>
      <c r="N69" s="79"/>
      <c r="O69" s="79"/>
      <c r="P69" s="79"/>
      <c r="Q69" s="79"/>
      <c r="R69" s="79"/>
      <c r="S69" s="79"/>
      <c r="T69" s="79"/>
      <c r="U69" s="10">
        <f t="shared" si="6"/>
        <v>0</v>
      </c>
      <c r="V69" s="48">
        <f t="shared" si="2"/>
        <v>-1.5</v>
      </c>
      <c r="W69" s="15">
        <f>'4thR'!W69</f>
        <v>0</v>
      </c>
      <c r="X69" s="15">
        <f>'4thR'!X69</f>
        <v>0</v>
      </c>
      <c r="Y69" s="15">
        <f>'4thR'!Y69</f>
        <v>0</v>
      </c>
      <c r="Z69" s="15">
        <f>'4thR'!Z69</f>
        <v>0</v>
      </c>
      <c r="AA69" s="60">
        <f>IF(B69&lt;&gt;"",'4thR'!AA69+AB69,0)</f>
        <v>0</v>
      </c>
      <c r="AB69" s="60">
        <f t="shared" si="3"/>
        <v>0</v>
      </c>
      <c r="AC69" s="70">
        <f t="shared" si="4"/>
        <v>-3</v>
      </c>
      <c r="AD69" s="70">
        <f t="shared" si="5"/>
        <v>-3</v>
      </c>
    </row>
    <row r="70" spans="1:30" hidden="1" x14ac:dyDescent="0.35">
      <c r="A70" s="19">
        <v>64</v>
      </c>
      <c r="B70" s="4" t="str">
        <f>'4thR'!B70</f>
        <v/>
      </c>
      <c r="C70" s="79"/>
      <c r="D70" s="79"/>
      <c r="E70" s="79"/>
      <c r="F70" s="79"/>
      <c r="G70" s="79"/>
      <c r="H70" s="79"/>
      <c r="I70" s="79"/>
      <c r="J70" s="79"/>
      <c r="K70" s="79"/>
      <c r="L70" s="79"/>
      <c r="M70" s="79"/>
      <c r="N70" s="79"/>
      <c r="O70" s="79"/>
      <c r="P70" s="79"/>
      <c r="Q70" s="79"/>
      <c r="R70" s="79"/>
      <c r="S70" s="79"/>
      <c r="T70" s="79"/>
      <c r="U70" s="10">
        <f t="shared" si="6"/>
        <v>0</v>
      </c>
      <c r="V70" s="48">
        <f t="shared" si="2"/>
        <v>-1.5</v>
      </c>
      <c r="W70" s="15">
        <f>'4thR'!W70</f>
        <v>0</v>
      </c>
      <c r="X70" s="15">
        <f>'4thR'!X70</f>
        <v>0</v>
      </c>
      <c r="Y70" s="15">
        <f>'4thR'!Y70</f>
        <v>0</v>
      </c>
      <c r="Z70" s="15">
        <f>'4thR'!Z70</f>
        <v>0</v>
      </c>
      <c r="AA70" s="60">
        <f>IF(B70&lt;&gt;"",'4thR'!AA70+AB70,0)</f>
        <v>0</v>
      </c>
      <c r="AB70" s="60">
        <f t="shared" si="3"/>
        <v>0</v>
      </c>
      <c r="AC70" s="70">
        <f t="shared" si="4"/>
        <v>-3</v>
      </c>
      <c r="AD70" s="70">
        <f t="shared" si="5"/>
        <v>-3</v>
      </c>
    </row>
    <row r="71" spans="1:30" hidden="1" x14ac:dyDescent="0.35">
      <c r="A71" s="19">
        <v>65</v>
      </c>
      <c r="B71" s="4" t="str">
        <f>'4thR'!B71</f>
        <v/>
      </c>
      <c r="C71" s="79"/>
      <c r="D71" s="79"/>
      <c r="E71" s="79"/>
      <c r="F71" s="79"/>
      <c r="G71" s="79"/>
      <c r="H71" s="79"/>
      <c r="I71" s="79"/>
      <c r="J71" s="79"/>
      <c r="K71" s="79"/>
      <c r="L71" s="79"/>
      <c r="M71" s="79"/>
      <c r="N71" s="79"/>
      <c r="O71" s="79"/>
      <c r="P71" s="79"/>
      <c r="Q71" s="79"/>
      <c r="R71" s="79"/>
      <c r="S71" s="79"/>
      <c r="T71" s="79"/>
      <c r="U71" s="10">
        <f t="shared" ref="U71:U101" si="7">SUM(C71:T71)</f>
        <v>0</v>
      </c>
      <c r="V71" s="48">
        <f t="shared" si="2"/>
        <v>-1.5</v>
      </c>
      <c r="W71" s="15">
        <f>'4thR'!W71</f>
        <v>0</v>
      </c>
      <c r="X71" s="15">
        <f>'4thR'!X71</f>
        <v>0</v>
      </c>
      <c r="Y71" s="15">
        <f>'4thR'!Y71</f>
        <v>0</v>
      </c>
      <c r="Z71" s="15">
        <f>'4thR'!Z71</f>
        <v>0</v>
      </c>
      <c r="AA71" s="60">
        <f>IF(B71&lt;&gt;"",'4thR'!AA71+AB71,0)</f>
        <v>0</v>
      </c>
      <c r="AB71" s="60">
        <f t="shared" si="3"/>
        <v>0</v>
      </c>
      <c r="AC71" s="70">
        <f t="shared" si="4"/>
        <v>-3</v>
      </c>
      <c r="AD71" s="70">
        <f t="shared" si="5"/>
        <v>-3</v>
      </c>
    </row>
    <row r="72" spans="1:30" hidden="1" x14ac:dyDescent="0.35">
      <c r="A72" s="19">
        <v>66</v>
      </c>
      <c r="B72" s="4" t="str">
        <f>'4thR'!B72</f>
        <v/>
      </c>
      <c r="C72" s="79"/>
      <c r="D72" s="79"/>
      <c r="E72" s="79"/>
      <c r="F72" s="79"/>
      <c r="G72" s="79"/>
      <c r="H72" s="79"/>
      <c r="I72" s="79"/>
      <c r="J72" s="79"/>
      <c r="K72" s="79"/>
      <c r="L72" s="79"/>
      <c r="M72" s="79"/>
      <c r="N72" s="79"/>
      <c r="O72" s="79"/>
      <c r="P72" s="79"/>
      <c r="Q72" s="79"/>
      <c r="R72" s="79"/>
      <c r="S72" s="79"/>
      <c r="T72" s="79"/>
      <c r="U72" s="10">
        <f t="shared" si="7"/>
        <v>0</v>
      </c>
      <c r="V72" s="48">
        <f t="shared" ref="V72:V135" si="8">ROUND(0.35*MIN(AC72,AD72)+0.15*MAX(AC72,AD72),1)</f>
        <v>-1.5</v>
      </c>
      <c r="W72" s="15">
        <f>'4thR'!W72</f>
        <v>0</v>
      </c>
      <c r="X72" s="15">
        <f>'4thR'!X72</f>
        <v>0</v>
      </c>
      <c r="Y72" s="15">
        <f>'4thR'!Y72</f>
        <v>0</v>
      </c>
      <c r="Z72" s="15">
        <f>'4thR'!Z72</f>
        <v>0</v>
      </c>
      <c r="AA72" s="60">
        <f>IF(B72&lt;&gt;"",'4thR'!AA72+AB72,0)</f>
        <v>0</v>
      </c>
      <c r="AB72" s="60">
        <f t="shared" ref="AB72:AB135" si="9">IF(U72&gt;0,1,0)</f>
        <v>0</v>
      </c>
      <c r="AC72" s="70">
        <f t="shared" ref="AC72:AC135" si="10">ROUND(IF(W72="m",(X72*$AC$4/113+$AD$4-$AE$4),(X72*$AC$2/113+$AD$2-$AE$2)),0)</f>
        <v>-3</v>
      </c>
      <c r="AD72" s="70">
        <f t="shared" ref="AD72:AD135" si="11">ROUND(IF(Y72="m",(Z72*$AC$4/113+$AD$4-$AE$4),(Z72*$AC$2/113+$AD$2-$AE$2)),0)</f>
        <v>-3</v>
      </c>
    </row>
    <row r="73" spans="1:30" hidden="1" x14ac:dyDescent="0.35">
      <c r="A73" s="19">
        <v>67</v>
      </c>
      <c r="B73" s="4" t="str">
        <f>'4thR'!B73</f>
        <v/>
      </c>
      <c r="C73" s="79"/>
      <c r="D73" s="79"/>
      <c r="E73" s="79"/>
      <c r="F73" s="79"/>
      <c r="G73" s="79"/>
      <c r="H73" s="79"/>
      <c r="I73" s="79"/>
      <c r="J73" s="79"/>
      <c r="K73" s="79"/>
      <c r="L73" s="79"/>
      <c r="M73" s="79"/>
      <c r="N73" s="79"/>
      <c r="O73" s="79"/>
      <c r="P73" s="79"/>
      <c r="Q73" s="79"/>
      <c r="R73" s="79"/>
      <c r="S73" s="79"/>
      <c r="T73" s="79"/>
      <c r="U73" s="10">
        <f t="shared" si="7"/>
        <v>0</v>
      </c>
      <c r="V73" s="48">
        <f t="shared" si="8"/>
        <v>-1.5</v>
      </c>
      <c r="W73" s="15">
        <f>'4thR'!W73</f>
        <v>0</v>
      </c>
      <c r="X73" s="15">
        <f>'4thR'!X73</f>
        <v>0</v>
      </c>
      <c r="Y73" s="15">
        <f>'4thR'!Y73</f>
        <v>0</v>
      </c>
      <c r="Z73" s="15">
        <f>'4thR'!Z73</f>
        <v>0</v>
      </c>
      <c r="AA73" s="60">
        <f>IF(B73&lt;&gt;"",'4thR'!AA73+AB73,0)</f>
        <v>0</v>
      </c>
      <c r="AB73" s="60">
        <f t="shared" si="9"/>
        <v>0</v>
      </c>
      <c r="AC73" s="70">
        <f t="shared" si="10"/>
        <v>-3</v>
      </c>
      <c r="AD73" s="70">
        <f t="shared" si="11"/>
        <v>-3</v>
      </c>
    </row>
    <row r="74" spans="1:30" hidden="1" x14ac:dyDescent="0.35">
      <c r="A74" s="19">
        <v>68</v>
      </c>
      <c r="B74" s="4" t="str">
        <f>'4thR'!B74</f>
        <v/>
      </c>
      <c r="C74" s="79"/>
      <c r="D74" s="79"/>
      <c r="E74" s="79"/>
      <c r="F74" s="79"/>
      <c r="G74" s="79"/>
      <c r="H74" s="79"/>
      <c r="I74" s="79"/>
      <c r="J74" s="79"/>
      <c r="K74" s="79"/>
      <c r="L74" s="79"/>
      <c r="M74" s="79"/>
      <c r="N74" s="79"/>
      <c r="O74" s="79"/>
      <c r="P74" s="79"/>
      <c r="Q74" s="79"/>
      <c r="R74" s="79"/>
      <c r="S74" s="79"/>
      <c r="T74" s="79"/>
      <c r="U74" s="10">
        <f t="shared" si="7"/>
        <v>0</v>
      </c>
      <c r="V74" s="48">
        <f t="shared" si="8"/>
        <v>-1.5</v>
      </c>
      <c r="W74" s="15">
        <f>'4thR'!W74</f>
        <v>0</v>
      </c>
      <c r="X74" s="15">
        <f>'4thR'!X74</f>
        <v>0</v>
      </c>
      <c r="Y74" s="15">
        <f>'4thR'!Y74</f>
        <v>0</v>
      </c>
      <c r="Z74" s="15">
        <f>'4thR'!Z74</f>
        <v>0</v>
      </c>
      <c r="AA74" s="60">
        <f>IF(B74&lt;&gt;"",'4thR'!AA74+AB74,0)</f>
        <v>0</v>
      </c>
      <c r="AB74" s="60">
        <f t="shared" si="9"/>
        <v>0</v>
      </c>
      <c r="AC74" s="70">
        <f t="shared" si="10"/>
        <v>-3</v>
      </c>
      <c r="AD74" s="70">
        <f t="shared" si="11"/>
        <v>-3</v>
      </c>
    </row>
    <row r="75" spans="1:30" hidden="1" x14ac:dyDescent="0.35">
      <c r="A75" s="19">
        <v>69</v>
      </c>
      <c r="B75" s="4" t="str">
        <f>'4thR'!B75</f>
        <v/>
      </c>
      <c r="C75" s="79"/>
      <c r="D75" s="79"/>
      <c r="E75" s="79"/>
      <c r="F75" s="79"/>
      <c r="G75" s="79"/>
      <c r="H75" s="79"/>
      <c r="I75" s="79"/>
      <c r="J75" s="79"/>
      <c r="K75" s="79"/>
      <c r="L75" s="79"/>
      <c r="M75" s="79"/>
      <c r="N75" s="79"/>
      <c r="O75" s="79"/>
      <c r="P75" s="79"/>
      <c r="Q75" s="79"/>
      <c r="R75" s="79"/>
      <c r="S75" s="79"/>
      <c r="T75" s="79"/>
      <c r="U75" s="10">
        <f t="shared" si="7"/>
        <v>0</v>
      </c>
      <c r="V75" s="48">
        <f t="shared" si="8"/>
        <v>-1.5</v>
      </c>
      <c r="W75" s="15">
        <f>'4thR'!W75</f>
        <v>0</v>
      </c>
      <c r="X75" s="15">
        <f>'4thR'!X75</f>
        <v>0</v>
      </c>
      <c r="Y75" s="15">
        <f>'4thR'!Y75</f>
        <v>0</v>
      </c>
      <c r="Z75" s="15">
        <f>'4thR'!Z75</f>
        <v>0</v>
      </c>
      <c r="AA75" s="60">
        <f>IF(B75&lt;&gt;"",'4thR'!AA75+AB75,0)</f>
        <v>0</v>
      </c>
      <c r="AB75" s="60">
        <f t="shared" si="9"/>
        <v>0</v>
      </c>
      <c r="AC75" s="70">
        <f t="shared" si="10"/>
        <v>-3</v>
      </c>
      <c r="AD75" s="70">
        <f t="shared" si="11"/>
        <v>-3</v>
      </c>
    </row>
    <row r="76" spans="1:30" hidden="1" x14ac:dyDescent="0.35">
      <c r="A76" s="19">
        <v>70</v>
      </c>
      <c r="B76" s="4" t="str">
        <f>'4thR'!B76</f>
        <v/>
      </c>
      <c r="C76" s="79"/>
      <c r="D76" s="79"/>
      <c r="E76" s="79"/>
      <c r="F76" s="79"/>
      <c r="G76" s="79"/>
      <c r="H76" s="79"/>
      <c r="I76" s="79"/>
      <c r="J76" s="79"/>
      <c r="K76" s="79"/>
      <c r="L76" s="79"/>
      <c r="M76" s="79"/>
      <c r="N76" s="79"/>
      <c r="O76" s="79"/>
      <c r="P76" s="79"/>
      <c r="Q76" s="79"/>
      <c r="R76" s="79"/>
      <c r="S76" s="79"/>
      <c r="T76" s="79"/>
      <c r="U76" s="10">
        <f t="shared" si="7"/>
        <v>0</v>
      </c>
      <c r="V76" s="48">
        <f t="shared" si="8"/>
        <v>-1.5</v>
      </c>
      <c r="W76" s="15">
        <f>'4thR'!W76</f>
        <v>0</v>
      </c>
      <c r="X76" s="15">
        <f>'4thR'!X76</f>
        <v>0</v>
      </c>
      <c r="Y76" s="15">
        <f>'4thR'!Y76</f>
        <v>0</v>
      </c>
      <c r="Z76" s="15">
        <f>'4thR'!Z76</f>
        <v>0</v>
      </c>
      <c r="AA76" s="60">
        <f>IF(B76&lt;&gt;"",'4thR'!AA76+AB76,0)</f>
        <v>0</v>
      </c>
      <c r="AB76" s="60">
        <f t="shared" si="9"/>
        <v>0</v>
      </c>
      <c r="AC76" s="70">
        <f t="shared" si="10"/>
        <v>-3</v>
      </c>
      <c r="AD76" s="70">
        <f t="shared" si="11"/>
        <v>-3</v>
      </c>
    </row>
    <row r="77" spans="1:30" hidden="1" x14ac:dyDescent="0.35">
      <c r="A77" s="19">
        <v>71</v>
      </c>
      <c r="B77" s="4" t="str">
        <f>'4thR'!B77</f>
        <v/>
      </c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10">
        <f t="shared" si="7"/>
        <v>0</v>
      </c>
      <c r="V77" s="48">
        <f t="shared" si="8"/>
        <v>-1.5</v>
      </c>
      <c r="W77" s="15">
        <f>'4thR'!W77</f>
        <v>0</v>
      </c>
      <c r="X77" s="15">
        <f>'4thR'!X77</f>
        <v>0</v>
      </c>
      <c r="Y77" s="15">
        <f>'4thR'!Y77</f>
        <v>0</v>
      </c>
      <c r="Z77" s="15">
        <f>'4thR'!Z77</f>
        <v>0</v>
      </c>
      <c r="AA77" s="60">
        <f>IF(B77&lt;&gt;"",'4thR'!AA77+AB77,0)</f>
        <v>0</v>
      </c>
      <c r="AB77" s="60">
        <f t="shared" si="9"/>
        <v>0</v>
      </c>
      <c r="AC77" s="70">
        <f t="shared" si="10"/>
        <v>-3</v>
      </c>
      <c r="AD77" s="70">
        <f t="shared" si="11"/>
        <v>-3</v>
      </c>
    </row>
    <row r="78" spans="1:30" hidden="1" x14ac:dyDescent="0.35">
      <c r="A78" s="19">
        <v>72</v>
      </c>
      <c r="B78" s="4" t="str">
        <f>'4thR'!B78</f>
        <v/>
      </c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10">
        <f t="shared" si="7"/>
        <v>0</v>
      </c>
      <c r="V78" s="48">
        <f t="shared" si="8"/>
        <v>-1.5</v>
      </c>
      <c r="W78" s="15">
        <f>'4thR'!W78</f>
        <v>0</v>
      </c>
      <c r="X78" s="15">
        <f>'4thR'!X78</f>
        <v>0</v>
      </c>
      <c r="Y78" s="15">
        <f>'4thR'!Y78</f>
        <v>0</v>
      </c>
      <c r="Z78" s="15">
        <f>'4thR'!Z78</f>
        <v>0</v>
      </c>
      <c r="AA78" s="60">
        <f>IF(B78&lt;&gt;"",'4thR'!AA78+AB78,0)</f>
        <v>0</v>
      </c>
      <c r="AB78" s="60">
        <f t="shared" si="9"/>
        <v>0</v>
      </c>
      <c r="AC78" s="70">
        <f t="shared" si="10"/>
        <v>-3</v>
      </c>
      <c r="AD78" s="70">
        <f t="shared" si="11"/>
        <v>-3</v>
      </c>
    </row>
    <row r="79" spans="1:30" hidden="1" x14ac:dyDescent="0.35">
      <c r="A79" s="19">
        <v>73</v>
      </c>
      <c r="B79" s="4" t="str">
        <f>'4thR'!B79</f>
        <v/>
      </c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10">
        <f t="shared" si="7"/>
        <v>0</v>
      </c>
      <c r="V79" s="48">
        <f t="shared" si="8"/>
        <v>-1.5</v>
      </c>
      <c r="W79" s="15">
        <f>'4thR'!W79</f>
        <v>0</v>
      </c>
      <c r="X79" s="15">
        <f>'4thR'!X79</f>
        <v>0</v>
      </c>
      <c r="Y79" s="15">
        <f>'4thR'!Y79</f>
        <v>0</v>
      </c>
      <c r="Z79" s="15">
        <f>'4thR'!Z79</f>
        <v>0</v>
      </c>
      <c r="AA79" s="60">
        <f>IF(B79&lt;&gt;"",'4thR'!AA79+AB79,0)</f>
        <v>0</v>
      </c>
      <c r="AB79" s="60">
        <f t="shared" si="9"/>
        <v>0</v>
      </c>
      <c r="AC79" s="70">
        <f t="shared" si="10"/>
        <v>-3</v>
      </c>
      <c r="AD79" s="70">
        <f t="shared" si="11"/>
        <v>-3</v>
      </c>
    </row>
    <row r="80" spans="1:30" hidden="1" x14ac:dyDescent="0.35">
      <c r="A80" s="19">
        <v>74</v>
      </c>
      <c r="B80" s="4" t="str">
        <f>'4thR'!B80</f>
        <v/>
      </c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10">
        <f t="shared" si="7"/>
        <v>0</v>
      </c>
      <c r="V80" s="48">
        <f t="shared" si="8"/>
        <v>-1.5</v>
      </c>
      <c r="W80" s="15">
        <f>'4thR'!W80</f>
        <v>0</v>
      </c>
      <c r="X80" s="15">
        <f>'4thR'!X80</f>
        <v>0</v>
      </c>
      <c r="Y80" s="15">
        <f>'4thR'!Y80</f>
        <v>0</v>
      </c>
      <c r="Z80" s="15">
        <f>'4thR'!Z80</f>
        <v>0</v>
      </c>
      <c r="AA80" s="60">
        <f>IF(B80&lt;&gt;"",'4thR'!AA80+AB80,0)</f>
        <v>0</v>
      </c>
      <c r="AB80" s="60">
        <f t="shared" si="9"/>
        <v>0</v>
      </c>
      <c r="AC80" s="70">
        <f t="shared" si="10"/>
        <v>-3</v>
      </c>
      <c r="AD80" s="70">
        <f t="shared" si="11"/>
        <v>-3</v>
      </c>
    </row>
    <row r="81" spans="1:30" hidden="1" x14ac:dyDescent="0.35">
      <c r="A81" s="19">
        <v>75</v>
      </c>
      <c r="B81" s="4" t="str">
        <f>'4thR'!B81</f>
        <v/>
      </c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10">
        <f t="shared" si="7"/>
        <v>0</v>
      </c>
      <c r="V81" s="48">
        <f t="shared" si="8"/>
        <v>-1.5</v>
      </c>
      <c r="W81" s="15">
        <f>'4thR'!W81</f>
        <v>0</v>
      </c>
      <c r="X81" s="15">
        <f>'4thR'!X81</f>
        <v>0</v>
      </c>
      <c r="Y81" s="15">
        <f>'4thR'!Y81</f>
        <v>0</v>
      </c>
      <c r="Z81" s="15">
        <f>'4thR'!Z81</f>
        <v>0</v>
      </c>
      <c r="AA81" s="60">
        <f>IF(B81&lt;&gt;"",'4thR'!AA81+AB81,0)</f>
        <v>0</v>
      </c>
      <c r="AB81" s="60">
        <f t="shared" si="9"/>
        <v>0</v>
      </c>
      <c r="AC81" s="70">
        <f t="shared" si="10"/>
        <v>-3</v>
      </c>
      <c r="AD81" s="70">
        <f t="shared" si="11"/>
        <v>-3</v>
      </c>
    </row>
    <row r="82" spans="1:30" hidden="1" x14ac:dyDescent="0.35">
      <c r="A82" s="19">
        <v>76</v>
      </c>
      <c r="B82" s="4" t="str">
        <f>'4thR'!B82</f>
        <v/>
      </c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10">
        <f t="shared" si="7"/>
        <v>0</v>
      </c>
      <c r="V82" s="48">
        <f t="shared" si="8"/>
        <v>-1.5</v>
      </c>
      <c r="W82" s="15">
        <f>'4thR'!W82</f>
        <v>0</v>
      </c>
      <c r="X82" s="15">
        <f>'4thR'!X82</f>
        <v>0</v>
      </c>
      <c r="Y82" s="15">
        <f>'4thR'!Y82</f>
        <v>0</v>
      </c>
      <c r="Z82" s="15">
        <f>'4thR'!Z82</f>
        <v>0</v>
      </c>
      <c r="AA82" s="60">
        <f>IF(B82&lt;&gt;"",'4thR'!AA82+AB82,0)</f>
        <v>0</v>
      </c>
      <c r="AB82" s="60">
        <f t="shared" si="9"/>
        <v>0</v>
      </c>
      <c r="AC82" s="70">
        <f t="shared" si="10"/>
        <v>-3</v>
      </c>
      <c r="AD82" s="70">
        <f t="shared" si="11"/>
        <v>-3</v>
      </c>
    </row>
    <row r="83" spans="1:30" hidden="1" x14ac:dyDescent="0.35">
      <c r="A83" s="19">
        <v>77</v>
      </c>
      <c r="B83" s="4" t="str">
        <f>'4thR'!B83</f>
        <v/>
      </c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10">
        <f t="shared" si="7"/>
        <v>0</v>
      </c>
      <c r="V83" s="48">
        <f t="shared" si="8"/>
        <v>-1.5</v>
      </c>
      <c r="W83" s="15">
        <f>'4thR'!W83</f>
        <v>0</v>
      </c>
      <c r="X83" s="15">
        <f>'4thR'!X83</f>
        <v>0</v>
      </c>
      <c r="Y83" s="15">
        <f>'4thR'!Y83</f>
        <v>0</v>
      </c>
      <c r="Z83" s="15">
        <f>'4thR'!Z83</f>
        <v>0</v>
      </c>
      <c r="AA83" s="60">
        <f>IF(B83&lt;&gt;"",'4thR'!AA83+AB83,0)</f>
        <v>0</v>
      </c>
      <c r="AB83" s="60">
        <f t="shared" si="9"/>
        <v>0</v>
      </c>
      <c r="AC83" s="70">
        <f t="shared" si="10"/>
        <v>-3</v>
      </c>
      <c r="AD83" s="70">
        <f t="shared" si="11"/>
        <v>-3</v>
      </c>
    </row>
    <row r="84" spans="1:30" hidden="1" x14ac:dyDescent="0.35">
      <c r="A84" s="19">
        <v>78</v>
      </c>
      <c r="B84" s="4" t="str">
        <f>'4thR'!B84</f>
        <v/>
      </c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10">
        <f t="shared" si="7"/>
        <v>0</v>
      </c>
      <c r="V84" s="48">
        <f t="shared" si="8"/>
        <v>-1.5</v>
      </c>
      <c r="W84" s="15">
        <f>'4thR'!W84</f>
        <v>0</v>
      </c>
      <c r="X84" s="15">
        <f>'4thR'!X84</f>
        <v>0</v>
      </c>
      <c r="Y84" s="15">
        <f>'4thR'!Y84</f>
        <v>0</v>
      </c>
      <c r="Z84" s="15">
        <f>'4thR'!Z84</f>
        <v>0</v>
      </c>
      <c r="AA84" s="60">
        <f>IF(B84&lt;&gt;"",'4thR'!AA84+AB84,0)</f>
        <v>0</v>
      </c>
      <c r="AB84" s="60">
        <f t="shared" si="9"/>
        <v>0</v>
      </c>
      <c r="AC84" s="70">
        <f t="shared" si="10"/>
        <v>-3</v>
      </c>
      <c r="AD84" s="70">
        <f t="shared" si="11"/>
        <v>-3</v>
      </c>
    </row>
    <row r="85" spans="1:30" hidden="1" x14ac:dyDescent="0.35">
      <c r="A85" s="19">
        <v>79</v>
      </c>
      <c r="B85" s="4" t="str">
        <f>'4thR'!B85</f>
        <v/>
      </c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10">
        <f t="shared" si="7"/>
        <v>0</v>
      </c>
      <c r="V85" s="48">
        <f t="shared" si="8"/>
        <v>-1.5</v>
      </c>
      <c r="W85" s="15">
        <f>'4thR'!W85</f>
        <v>0</v>
      </c>
      <c r="X85" s="15">
        <f>'4thR'!X85</f>
        <v>0</v>
      </c>
      <c r="Y85" s="15">
        <f>'4thR'!Y85</f>
        <v>0</v>
      </c>
      <c r="Z85" s="15">
        <f>'4thR'!Z85</f>
        <v>0</v>
      </c>
      <c r="AA85" s="60">
        <f>IF(B85&lt;&gt;"",'4thR'!AA85+AB85,0)</f>
        <v>0</v>
      </c>
      <c r="AB85" s="60">
        <f t="shared" si="9"/>
        <v>0</v>
      </c>
      <c r="AC85" s="70">
        <f t="shared" si="10"/>
        <v>-3</v>
      </c>
      <c r="AD85" s="70">
        <f t="shared" si="11"/>
        <v>-3</v>
      </c>
    </row>
    <row r="86" spans="1:30" hidden="1" x14ac:dyDescent="0.35">
      <c r="A86" s="19">
        <v>80</v>
      </c>
      <c r="B86" s="4" t="str">
        <f>'4thR'!B86</f>
        <v/>
      </c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10">
        <f t="shared" si="7"/>
        <v>0</v>
      </c>
      <c r="V86" s="48">
        <f t="shared" si="8"/>
        <v>-1.5</v>
      </c>
      <c r="W86" s="15">
        <f>'4thR'!W86</f>
        <v>0</v>
      </c>
      <c r="X86" s="15">
        <f>'4thR'!X86</f>
        <v>0</v>
      </c>
      <c r="Y86" s="15">
        <f>'4thR'!Y86</f>
        <v>0</v>
      </c>
      <c r="Z86" s="15">
        <f>'4thR'!Z86</f>
        <v>0</v>
      </c>
      <c r="AA86" s="60">
        <f>IF(B86&lt;&gt;"",'4thR'!AA86+AB86,0)</f>
        <v>0</v>
      </c>
      <c r="AB86" s="60">
        <f t="shared" si="9"/>
        <v>0</v>
      </c>
      <c r="AC86" s="70">
        <f t="shared" si="10"/>
        <v>-3</v>
      </c>
      <c r="AD86" s="70">
        <f t="shared" si="11"/>
        <v>-3</v>
      </c>
    </row>
    <row r="87" spans="1:30" hidden="1" x14ac:dyDescent="0.35">
      <c r="A87" s="19">
        <v>81</v>
      </c>
      <c r="B87" s="4" t="str">
        <f>'4thR'!B87</f>
        <v/>
      </c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10">
        <f t="shared" si="7"/>
        <v>0</v>
      </c>
      <c r="V87" s="48">
        <f t="shared" si="8"/>
        <v>-1.5</v>
      </c>
      <c r="W87" s="15">
        <f>'4thR'!W87</f>
        <v>0</v>
      </c>
      <c r="X87" s="15">
        <f>'4thR'!X87</f>
        <v>0</v>
      </c>
      <c r="Y87" s="15">
        <f>'4thR'!Y87</f>
        <v>0</v>
      </c>
      <c r="Z87" s="15">
        <f>'4thR'!Z87</f>
        <v>0</v>
      </c>
      <c r="AA87" s="60">
        <f>IF(B87&lt;&gt;"",'4thR'!AA87+AB87,0)</f>
        <v>0</v>
      </c>
      <c r="AB87" s="60">
        <f t="shared" si="9"/>
        <v>0</v>
      </c>
      <c r="AC87" s="70">
        <f t="shared" si="10"/>
        <v>-3</v>
      </c>
      <c r="AD87" s="70">
        <f t="shared" si="11"/>
        <v>-3</v>
      </c>
    </row>
    <row r="88" spans="1:30" hidden="1" x14ac:dyDescent="0.35">
      <c r="A88" s="19">
        <v>82</v>
      </c>
      <c r="B88" s="4" t="str">
        <f>'4thR'!B88</f>
        <v/>
      </c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10">
        <f t="shared" si="7"/>
        <v>0</v>
      </c>
      <c r="V88" s="48">
        <f t="shared" si="8"/>
        <v>-1.5</v>
      </c>
      <c r="W88" s="15">
        <f>'4thR'!W88</f>
        <v>0</v>
      </c>
      <c r="X88" s="15">
        <f>'4thR'!X88</f>
        <v>0</v>
      </c>
      <c r="Y88" s="15">
        <f>'4thR'!Y88</f>
        <v>0</v>
      </c>
      <c r="Z88" s="15">
        <f>'4thR'!Z88</f>
        <v>0</v>
      </c>
      <c r="AA88" s="60">
        <f>IF(B88&lt;&gt;"",'4thR'!AA88+AB88,0)</f>
        <v>0</v>
      </c>
      <c r="AB88" s="60">
        <f t="shared" si="9"/>
        <v>0</v>
      </c>
      <c r="AC88" s="70">
        <f t="shared" si="10"/>
        <v>-3</v>
      </c>
      <c r="AD88" s="70">
        <f t="shared" si="11"/>
        <v>-3</v>
      </c>
    </row>
    <row r="89" spans="1:30" hidden="1" x14ac:dyDescent="0.35">
      <c r="A89" s="19">
        <v>83</v>
      </c>
      <c r="B89" s="4" t="str">
        <f>'4thR'!B89</f>
        <v/>
      </c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10">
        <f t="shared" si="7"/>
        <v>0</v>
      </c>
      <c r="V89" s="48">
        <f t="shared" si="8"/>
        <v>-1.5</v>
      </c>
      <c r="W89" s="15">
        <f>'4thR'!W89</f>
        <v>0</v>
      </c>
      <c r="X89" s="15">
        <f>'4thR'!X89</f>
        <v>0</v>
      </c>
      <c r="Y89" s="15">
        <f>'4thR'!Y89</f>
        <v>0</v>
      </c>
      <c r="Z89" s="15">
        <f>'4thR'!Z89</f>
        <v>0</v>
      </c>
      <c r="AA89" s="60">
        <f>IF(B89&lt;&gt;"",'4thR'!AA89+AB89,0)</f>
        <v>0</v>
      </c>
      <c r="AB89" s="60">
        <f t="shared" si="9"/>
        <v>0</v>
      </c>
      <c r="AC89" s="70">
        <f t="shared" si="10"/>
        <v>-3</v>
      </c>
      <c r="AD89" s="70">
        <f t="shared" si="11"/>
        <v>-3</v>
      </c>
    </row>
    <row r="90" spans="1:30" hidden="1" x14ac:dyDescent="0.35">
      <c r="A90" s="19">
        <v>84</v>
      </c>
      <c r="B90" s="4" t="str">
        <f>'4thR'!B90</f>
        <v/>
      </c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10">
        <f t="shared" si="7"/>
        <v>0</v>
      </c>
      <c r="V90" s="48">
        <f t="shared" si="8"/>
        <v>-1.5</v>
      </c>
      <c r="W90" s="15">
        <f>'4thR'!W90</f>
        <v>0</v>
      </c>
      <c r="X90" s="15">
        <f>'4thR'!X90</f>
        <v>0</v>
      </c>
      <c r="Y90" s="15">
        <f>'4thR'!Y90</f>
        <v>0</v>
      </c>
      <c r="Z90" s="15">
        <f>'4thR'!Z90</f>
        <v>0</v>
      </c>
      <c r="AA90" s="60">
        <f>IF(B90&lt;&gt;"",'4thR'!AA90+AB90,0)</f>
        <v>0</v>
      </c>
      <c r="AB90" s="60">
        <f t="shared" si="9"/>
        <v>0</v>
      </c>
      <c r="AC90" s="70">
        <f t="shared" si="10"/>
        <v>-3</v>
      </c>
      <c r="AD90" s="70">
        <f t="shared" si="11"/>
        <v>-3</v>
      </c>
    </row>
    <row r="91" spans="1:30" hidden="1" x14ac:dyDescent="0.35">
      <c r="A91" s="19">
        <v>85</v>
      </c>
      <c r="B91" s="4" t="str">
        <f>'4thR'!B91</f>
        <v/>
      </c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10">
        <f t="shared" si="7"/>
        <v>0</v>
      </c>
      <c r="V91" s="48">
        <f t="shared" si="8"/>
        <v>-1.5</v>
      </c>
      <c r="W91" s="15">
        <f>'4thR'!W91</f>
        <v>0</v>
      </c>
      <c r="X91" s="15">
        <f>'4thR'!X91</f>
        <v>0</v>
      </c>
      <c r="Y91" s="15">
        <f>'4thR'!Y91</f>
        <v>0</v>
      </c>
      <c r="Z91" s="15">
        <f>'4thR'!Z91</f>
        <v>0</v>
      </c>
      <c r="AA91" s="60">
        <f>IF(B91&lt;&gt;"",'4thR'!AA91+AB91,0)</f>
        <v>0</v>
      </c>
      <c r="AB91" s="60">
        <f t="shared" si="9"/>
        <v>0</v>
      </c>
      <c r="AC91" s="70">
        <f t="shared" si="10"/>
        <v>-3</v>
      </c>
      <c r="AD91" s="70">
        <f t="shared" si="11"/>
        <v>-3</v>
      </c>
    </row>
    <row r="92" spans="1:30" hidden="1" x14ac:dyDescent="0.35">
      <c r="A92" s="19">
        <v>86</v>
      </c>
      <c r="B92" s="4" t="str">
        <f>'4thR'!B92</f>
        <v/>
      </c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10">
        <f t="shared" si="7"/>
        <v>0</v>
      </c>
      <c r="V92" s="48">
        <f t="shared" si="8"/>
        <v>-1.5</v>
      </c>
      <c r="W92" s="15">
        <f>'4thR'!W92</f>
        <v>0</v>
      </c>
      <c r="X92" s="15">
        <f>'4thR'!X92</f>
        <v>0</v>
      </c>
      <c r="Y92" s="15">
        <f>'4thR'!Y92</f>
        <v>0</v>
      </c>
      <c r="Z92" s="15">
        <f>'4thR'!Z92</f>
        <v>0</v>
      </c>
      <c r="AA92" s="60">
        <f>IF(B92&lt;&gt;"",'4thR'!AA92+AB92,0)</f>
        <v>0</v>
      </c>
      <c r="AB92" s="60">
        <f t="shared" si="9"/>
        <v>0</v>
      </c>
      <c r="AC92" s="70">
        <f t="shared" si="10"/>
        <v>-3</v>
      </c>
      <c r="AD92" s="70">
        <f t="shared" si="11"/>
        <v>-3</v>
      </c>
    </row>
    <row r="93" spans="1:30" hidden="1" x14ac:dyDescent="0.35">
      <c r="A93" s="19">
        <v>87</v>
      </c>
      <c r="B93" s="4" t="str">
        <f>'4thR'!B93</f>
        <v/>
      </c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10">
        <f t="shared" si="7"/>
        <v>0</v>
      </c>
      <c r="V93" s="48">
        <f t="shared" si="8"/>
        <v>-1.5</v>
      </c>
      <c r="W93" s="15">
        <f>'4thR'!W93</f>
        <v>0</v>
      </c>
      <c r="X93" s="15">
        <f>'4thR'!X93</f>
        <v>0</v>
      </c>
      <c r="Y93" s="15">
        <f>'4thR'!Y93</f>
        <v>0</v>
      </c>
      <c r="Z93" s="15">
        <f>'4thR'!Z93</f>
        <v>0</v>
      </c>
      <c r="AA93" s="60">
        <f>IF(B93&lt;&gt;"",'4thR'!AA93+AB93,0)</f>
        <v>0</v>
      </c>
      <c r="AB93" s="60">
        <f t="shared" si="9"/>
        <v>0</v>
      </c>
      <c r="AC93" s="70">
        <f t="shared" si="10"/>
        <v>-3</v>
      </c>
      <c r="AD93" s="70">
        <f t="shared" si="11"/>
        <v>-3</v>
      </c>
    </row>
    <row r="94" spans="1:30" hidden="1" x14ac:dyDescent="0.35">
      <c r="A94" s="19">
        <v>88</v>
      </c>
      <c r="B94" s="4" t="str">
        <f>'4thR'!B94</f>
        <v/>
      </c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10">
        <f t="shared" si="7"/>
        <v>0</v>
      </c>
      <c r="V94" s="48">
        <f t="shared" si="8"/>
        <v>-1.5</v>
      </c>
      <c r="W94" s="15">
        <f>'4thR'!W94</f>
        <v>0</v>
      </c>
      <c r="X94" s="15">
        <f>'4thR'!X94</f>
        <v>0</v>
      </c>
      <c r="Y94" s="15">
        <f>'4thR'!Y94</f>
        <v>0</v>
      </c>
      <c r="Z94" s="15">
        <f>'4thR'!Z94</f>
        <v>0</v>
      </c>
      <c r="AA94" s="60">
        <f>IF(B94&lt;&gt;"",'4thR'!AA94+AB94,0)</f>
        <v>0</v>
      </c>
      <c r="AB94" s="60">
        <f t="shared" si="9"/>
        <v>0</v>
      </c>
      <c r="AC94" s="70">
        <f t="shared" si="10"/>
        <v>-3</v>
      </c>
      <c r="AD94" s="70">
        <f t="shared" si="11"/>
        <v>-3</v>
      </c>
    </row>
    <row r="95" spans="1:30" hidden="1" x14ac:dyDescent="0.35">
      <c r="A95" s="19">
        <v>89</v>
      </c>
      <c r="B95" s="4" t="str">
        <f>'4thR'!B95</f>
        <v/>
      </c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10">
        <f t="shared" si="7"/>
        <v>0</v>
      </c>
      <c r="V95" s="48">
        <f t="shared" si="8"/>
        <v>-1.5</v>
      </c>
      <c r="W95" s="15">
        <f>'4thR'!W95</f>
        <v>0</v>
      </c>
      <c r="X95" s="15">
        <f>'4thR'!X95</f>
        <v>0</v>
      </c>
      <c r="Y95" s="15">
        <f>'4thR'!Y95</f>
        <v>0</v>
      </c>
      <c r="Z95" s="15">
        <f>'4thR'!Z95</f>
        <v>0</v>
      </c>
      <c r="AA95" s="60">
        <f>IF(B95&lt;&gt;"",'4thR'!AA95+AB95,0)</f>
        <v>0</v>
      </c>
      <c r="AB95" s="60">
        <f t="shared" si="9"/>
        <v>0</v>
      </c>
      <c r="AC95" s="70">
        <f t="shared" si="10"/>
        <v>-3</v>
      </c>
      <c r="AD95" s="70">
        <f t="shared" si="11"/>
        <v>-3</v>
      </c>
    </row>
    <row r="96" spans="1:30" hidden="1" x14ac:dyDescent="0.35">
      <c r="A96" s="19">
        <v>90</v>
      </c>
      <c r="B96" s="4" t="str">
        <f>'4thR'!B96</f>
        <v/>
      </c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10">
        <f t="shared" si="7"/>
        <v>0</v>
      </c>
      <c r="V96" s="48">
        <f t="shared" si="8"/>
        <v>-1.5</v>
      </c>
      <c r="W96" s="15">
        <f>'4thR'!W96</f>
        <v>0</v>
      </c>
      <c r="X96" s="15">
        <f>'4thR'!X96</f>
        <v>0</v>
      </c>
      <c r="Y96" s="15">
        <f>'4thR'!Y96</f>
        <v>0</v>
      </c>
      <c r="Z96" s="15">
        <f>'4thR'!Z96</f>
        <v>0</v>
      </c>
      <c r="AA96" s="60">
        <f>IF(B96&lt;&gt;"",'4thR'!AA96+AB96,0)</f>
        <v>0</v>
      </c>
      <c r="AB96" s="60">
        <f t="shared" si="9"/>
        <v>0</v>
      </c>
      <c r="AC96" s="70">
        <f t="shared" si="10"/>
        <v>-3</v>
      </c>
      <c r="AD96" s="70">
        <f t="shared" si="11"/>
        <v>-3</v>
      </c>
    </row>
    <row r="97" spans="1:30" hidden="1" x14ac:dyDescent="0.35">
      <c r="A97" s="19">
        <v>91</v>
      </c>
      <c r="B97" s="4" t="str">
        <f>'4thR'!B97</f>
        <v/>
      </c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10">
        <f t="shared" si="7"/>
        <v>0</v>
      </c>
      <c r="V97" s="48">
        <f t="shared" si="8"/>
        <v>-1.5</v>
      </c>
      <c r="W97" s="15">
        <f>'4thR'!W97</f>
        <v>0</v>
      </c>
      <c r="X97" s="15">
        <f>'4thR'!X97</f>
        <v>0</v>
      </c>
      <c r="Y97" s="15">
        <f>'4thR'!Y97</f>
        <v>0</v>
      </c>
      <c r="Z97" s="15">
        <f>'4thR'!Z97</f>
        <v>0</v>
      </c>
      <c r="AA97" s="60">
        <f>IF(B97&lt;&gt;"",'4thR'!AA97+AB97,0)</f>
        <v>0</v>
      </c>
      <c r="AB97" s="60">
        <f t="shared" si="9"/>
        <v>0</v>
      </c>
      <c r="AC97" s="70">
        <f t="shared" si="10"/>
        <v>-3</v>
      </c>
      <c r="AD97" s="70">
        <f t="shared" si="11"/>
        <v>-3</v>
      </c>
    </row>
    <row r="98" spans="1:30" hidden="1" x14ac:dyDescent="0.35">
      <c r="A98" s="19">
        <v>92</v>
      </c>
      <c r="B98" s="4" t="str">
        <f>'4thR'!B98</f>
        <v/>
      </c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10">
        <f t="shared" si="7"/>
        <v>0</v>
      </c>
      <c r="V98" s="48">
        <f t="shared" si="8"/>
        <v>-1.5</v>
      </c>
      <c r="W98" s="15">
        <f>'4thR'!W98</f>
        <v>0</v>
      </c>
      <c r="X98" s="15">
        <f>'4thR'!X98</f>
        <v>0</v>
      </c>
      <c r="Y98" s="15">
        <f>'4thR'!Y98</f>
        <v>0</v>
      </c>
      <c r="Z98" s="15">
        <f>'4thR'!Z98</f>
        <v>0</v>
      </c>
      <c r="AA98" s="60">
        <f>IF(B98&lt;&gt;"",'4thR'!AA98+AB98,0)</f>
        <v>0</v>
      </c>
      <c r="AB98" s="60">
        <f t="shared" si="9"/>
        <v>0</v>
      </c>
      <c r="AC98" s="70">
        <f t="shared" si="10"/>
        <v>-3</v>
      </c>
      <c r="AD98" s="70">
        <f t="shared" si="11"/>
        <v>-3</v>
      </c>
    </row>
    <row r="99" spans="1:30" hidden="1" x14ac:dyDescent="0.35">
      <c r="A99" s="19">
        <v>93</v>
      </c>
      <c r="B99" s="4" t="str">
        <f>'4thR'!B99</f>
        <v/>
      </c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10">
        <f t="shared" si="7"/>
        <v>0</v>
      </c>
      <c r="V99" s="48">
        <f t="shared" si="8"/>
        <v>-1.5</v>
      </c>
      <c r="W99" s="15">
        <f>'4thR'!W99</f>
        <v>0</v>
      </c>
      <c r="X99" s="15">
        <f>'4thR'!X99</f>
        <v>0</v>
      </c>
      <c r="Y99" s="15">
        <f>'4thR'!Y99</f>
        <v>0</v>
      </c>
      <c r="Z99" s="15">
        <f>'4thR'!Z99</f>
        <v>0</v>
      </c>
      <c r="AA99" s="60">
        <f>IF(B99&lt;&gt;"",'4thR'!AA99+AB99,0)</f>
        <v>0</v>
      </c>
      <c r="AB99" s="60">
        <f t="shared" si="9"/>
        <v>0</v>
      </c>
      <c r="AC99" s="70">
        <f t="shared" si="10"/>
        <v>-3</v>
      </c>
      <c r="AD99" s="70">
        <f t="shared" si="11"/>
        <v>-3</v>
      </c>
    </row>
    <row r="100" spans="1:30" hidden="1" x14ac:dyDescent="0.35">
      <c r="A100" s="19">
        <v>94</v>
      </c>
      <c r="B100" s="4" t="str">
        <f>'4thR'!B100</f>
        <v/>
      </c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10">
        <f t="shared" si="7"/>
        <v>0</v>
      </c>
      <c r="V100" s="48">
        <f t="shared" si="8"/>
        <v>-1.5</v>
      </c>
      <c r="W100" s="15">
        <f>'4thR'!W100</f>
        <v>0</v>
      </c>
      <c r="X100" s="15">
        <f>'4thR'!X100</f>
        <v>0</v>
      </c>
      <c r="Y100" s="15">
        <f>'4thR'!Y100</f>
        <v>0</v>
      </c>
      <c r="Z100" s="15">
        <f>'4thR'!Z100</f>
        <v>0</v>
      </c>
      <c r="AA100" s="60">
        <f>IF(B100&lt;&gt;"",'4thR'!AA100+AB100,0)</f>
        <v>0</v>
      </c>
      <c r="AB100" s="60">
        <f t="shared" si="9"/>
        <v>0</v>
      </c>
      <c r="AC100" s="70">
        <f t="shared" si="10"/>
        <v>-3</v>
      </c>
      <c r="AD100" s="70">
        <f t="shared" si="11"/>
        <v>-3</v>
      </c>
    </row>
    <row r="101" spans="1:30" hidden="1" x14ac:dyDescent="0.35">
      <c r="A101" s="19">
        <v>95</v>
      </c>
      <c r="B101" s="4" t="str">
        <f>'4thR'!B101</f>
        <v/>
      </c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10">
        <f t="shared" si="7"/>
        <v>0</v>
      </c>
      <c r="V101" s="48">
        <f t="shared" si="8"/>
        <v>-1.5</v>
      </c>
      <c r="W101" s="15">
        <f>'4thR'!W101</f>
        <v>0</v>
      </c>
      <c r="X101" s="15">
        <f>'4thR'!X101</f>
        <v>0</v>
      </c>
      <c r="Y101" s="15">
        <f>'4thR'!Y101</f>
        <v>0</v>
      </c>
      <c r="Z101" s="15">
        <f>'4thR'!Z101</f>
        <v>0</v>
      </c>
      <c r="AA101" s="60">
        <f>IF(B101&lt;&gt;"",'4thR'!AA101+AB101,0)</f>
        <v>0</v>
      </c>
      <c r="AB101" s="60">
        <f t="shared" si="9"/>
        <v>0</v>
      </c>
      <c r="AC101" s="70">
        <f t="shared" si="10"/>
        <v>-3</v>
      </c>
      <c r="AD101" s="70">
        <f t="shared" si="11"/>
        <v>-3</v>
      </c>
    </row>
    <row r="102" spans="1:30" hidden="1" x14ac:dyDescent="0.35">
      <c r="A102" s="19">
        <v>96</v>
      </c>
      <c r="B102" s="4" t="str">
        <f>'4thR'!B102</f>
        <v/>
      </c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10">
        <f t="shared" ref="U102:U126" si="12">SUM(C102:T102)</f>
        <v>0</v>
      </c>
      <c r="V102" s="48">
        <f t="shared" si="8"/>
        <v>-1.5</v>
      </c>
      <c r="W102" s="15">
        <f>'4thR'!W102</f>
        <v>0</v>
      </c>
      <c r="X102" s="15">
        <f>'4thR'!X102</f>
        <v>0</v>
      </c>
      <c r="Y102" s="15">
        <f>'4thR'!Y102</f>
        <v>0</v>
      </c>
      <c r="Z102" s="15">
        <f>'4thR'!Z102</f>
        <v>0</v>
      </c>
      <c r="AA102" s="60">
        <f>IF(B102&lt;&gt;"",'4thR'!AA102+AB102,0)</f>
        <v>0</v>
      </c>
      <c r="AB102" s="60">
        <f t="shared" si="9"/>
        <v>0</v>
      </c>
      <c r="AC102" s="70">
        <f t="shared" si="10"/>
        <v>-3</v>
      </c>
      <c r="AD102" s="70">
        <f t="shared" si="11"/>
        <v>-3</v>
      </c>
    </row>
    <row r="103" spans="1:30" hidden="1" x14ac:dyDescent="0.35">
      <c r="A103" s="19">
        <v>97</v>
      </c>
      <c r="B103" s="4" t="str">
        <f>'4thR'!B103</f>
        <v/>
      </c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10">
        <f t="shared" si="12"/>
        <v>0</v>
      </c>
      <c r="V103" s="48">
        <f t="shared" si="8"/>
        <v>-1.5</v>
      </c>
      <c r="W103" s="15">
        <f>'4thR'!W103</f>
        <v>0</v>
      </c>
      <c r="X103" s="15">
        <f>'4thR'!X103</f>
        <v>0</v>
      </c>
      <c r="Y103" s="15">
        <f>'4thR'!Y103</f>
        <v>0</v>
      </c>
      <c r="Z103" s="15">
        <f>'4thR'!Z103</f>
        <v>0</v>
      </c>
      <c r="AA103" s="60">
        <f>IF(B103&lt;&gt;"",'4thR'!AA103+AB103,0)</f>
        <v>0</v>
      </c>
      <c r="AB103" s="60">
        <f t="shared" si="9"/>
        <v>0</v>
      </c>
      <c r="AC103" s="70">
        <f t="shared" si="10"/>
        <v>-3</v>
      </c>
      <c r="AD103" s="70">
        <f t="shared" si="11"/>
        <v>-3</v>
      </c>
    </row>
    <row r="104" spans="1:30" hidden="1" x14ac:dyDescent="0.35">
      <c r="A104" s="19">
        <v>98</v>
      </c>
      <c r="B104" s="4" t="str">
        <f>'4thR'!B104</f>
        <v/>
      </c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10">
        <f t="shared" si="12"/>
        <v>0</v>
      </c>
      <c r="V104" s="48">
        <f t="shared" si="8"/>
        <v>-1.5</v>
      </c>
      <c r="W104" s="15">
        <f>'4thR'!W104</f>
        <v>0</v>
      </c>
      <c r="X104" s="15">
        <f>'4thR'!X104</f>
        <v>0</v>
      </c>
      <c r="Y104" s="15">
        <f>'4thR'!Y104</f>
        <v>0</v>
      </c>
      <c r="Z104" s="15">
        <f>'4thR'!Z104</f>
        <v>0</v>
      </c>
      <c r="AA104" s="60">
        <f>IF(B104&lt;&gt;"",'4thR'!AA104+AB104,0)</f>
        <v>0</v>
      </c>
      <c r="AB104" s="60">
        <f t="shared" si="9"/>
        <v>0</v>
      </c>
      <c r="AC104" s="70">
        <f t="shared" si="10"/>
        <v>-3</v>
      </c>
      <c r="AD104" s="70">
        <f t="shared" si="11"/>
        <v>-3</v>
      </c>
    </row>
    <row r="105" spans="1:30" hidden="1" x14ac:dyDescent="0.35">
      <c r="A105" s="19">
        <v>99</v>
      </c>
      <c r="B105" s="4" t="str">
        <f>'4thR'!B105</f>
        <v/>
      </c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10">
        <f t="shared" si="12"/>
        <v>0</v>
      </c>
      <c r="V105" s="48">
        <f t="shared" si="8"/>
        <v>-1.5</v>
      </c>
      <c r="W105" s="15">
        <f>'4thR'!W105</f>
        <v>0</v>
      </c>
      <c r="X105" s="15">
        <f>'4thR'!X105</f>
        <v>0</v>
      </c>
      <c r="Y105" s="15">
        <f>'4thR'!Y105</f>
        <v>0</v>
      </c>
      <c r="Z105" s="15">
        <f>'4thR'!Z105</f>
        <v>0</v>
      </c>
      <c r="AA105" s="60">
        <f>IF(B105&lt;&gt;"",'4thR'!AA105+AB105,0)</f>
        <v>0</v>
      </c>
      <c r="AB105" s="60">
        <f t="shared" si="9"/>
        <v>0</v>
      </c>
      <c r="AC105" s="70">
        <f t="shared" si="10"/>
        <v>-3</v>
      </c>
      <c r="AD105" s="70">
        <f t="shared" si="11"/>
        <v>-3</v>
      </c>
    </row>
    <row r="106" spans="1:30" hidden="1" x14ac:dyDescent="0.35">
      <c r="A106" s="19">
        <v>100</v>
      </c>
      <c r="B106" s="5" t="str">
        <f>'4thR'!B106</f>
        <v/>
      </c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10">
        <f t="shared" si="12"/>
        <v>0</v>
      </c>
      <c r="V106" s="48">
        <f t="shared" si="8"/>
        <v>-1.5</v>
      </c>
      <c r="W106" s="15">
        <f>'4thR'!W106</f>
        <v>0</v>
      </c>
      <c r="X106" s="15">
        <f>'4thR'!X106</f>
        <v>0</v>
      </c>
      <c r="Y106" s="15">
        <f>'4thR'!Y106</f>
        <v>0</v>
      </c>
      <c r="Z106" s="15">
        <f>'4thR'!Z106</f>
        <v>0</v>
      </c>
      <c r="AA106" s="60">
        <f>IF(B106&lt;&gt;"",'4thR'!AA106+AB106,0)</f>
        <v>0</v>
      </c>
      <c r="AB106" s="60">
        <f t="shared" si="9"/>
        <v>0</v>
      </c>
      <c r="AC106" s="70">
        <f t="shared" si="10"/>
        <v>-3</v>
      </c>
      <c r="AD106" s="70">
        <f t="shared" si="11"/>
        <v>-3</v>
      </c>
    </row>
    <row r="107" spans="1:30" hidden="1" x14ac:dyDescent="0.35">
      <c r="A107" s="19">
        <v>101</v>
      </c>
      <c r="B107" s="5" t="str">
        <f>'4thR'!B107</f>
        <v/>
      </c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10">
        <f t="shared" si="12"/>
        <v>0</v>
      </c>
      <c r="V107" s="48">
        <f t="shared" si="8"/>
        <v>-1.5</v>
      </c>
      <c r="W107" s="15">
        <f>'4thR'!W107</f>
        <v>0</v>
      </c>
      <c r="X107" s="15">
        <f>'4thR'!X107</f>
        <v>0</v>
      </c>
      <c r="Y107" s="15">
        <f>'4thR'!Y107</f>
        <v>0</v>
      </c>
      <c r="Z107" s="15">
        <f>'4thR'!Z107</f>
        <v>0</v>
      </c>
      <c r="AA107" s="60">
        <f>IF(B107&lt;&gt;"",'4thR'!AA107+AB107,0)</f>
        <v>0</v>
      </c>
      <c r="AB107" s="60">
        <f t="shared" si="9"/>
        <v>0</v>
      </c>
      <c r="AC107" s="70">
        <f t="shared" si="10"/>
        <v>-3</v>
      </c>
      <c r="AD107" s="70">
        <f t="shared" si="11"/>
        <v>-3</v>
      </c>
    </row>
    <row r="108" spans="1:30" hidden="1" x14ac:dyDescent="0.35">
      <c r="A108" s="19">
        <v>102</v>
      </c>
      <c r="B108" s="5" t="str">
        <f>'4thR'!B108</f>
        <v/>
      </c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10">
        <f t="shared" si="12"/>
        <v>0</v>
      </c>
      <c r="V108" s="48">
        <f t="shared" si="8"/>
        <v>-1.5</v>
      </c>
      <c r="W108" s="15">
        <f>'4thR'!W108</f>
        <v>0</v>
      </c>
      <c r="X108" s="15">
        <f>'4thR'!X108</f>
        <v>0</v>
      </c>
      <c r="Y108" s="15">
        <f>'4thR'!Y108</f>
        <v>0</v>
      </c>
      <c r="Z108" s="15">
        <f>'4thR'!Z108</f>
        <v>0</v>
      </c>
      <c r="AA108" s="60">
        <f>IF(B108&lt;&gt;"",'4thR'!AA108+AB108,0)</f>
        <v>0</v>
      </c>
      <c r="AB108" s="60">
        <f t="shared" si="9"/>
        <v>0</v>
      </c>
      <c r="AC108" s="70">
        <f t="shared" si="10"/>
        <v>-3</v>
      </c>
      <c r="AD108" s="70">
        <f t="shared" si="11"/>
        <v>-3</v>
      </c>
    </row>
    <row r="109" spans="1:30" hidden="1" x14ac:dyDescent="0.35">
      <c r="A109" s="19">
        <v>103</v>
      </c>
      <c r="B109" s="5" t="str">
        <f>'4thR'!B109</f>
        <v/>
      </c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10">
        <f t="shared" si="12"/>
        <v>0</v>
      </c>
      <c r="V109" s="48">
        <f t="shared" si="8"/>
        <v>-1.5</v>
      </c>
      <c r="W109" s="15">
        <f>'4thR'!W109</f>
        <v>0</v>
      </c>
      <c r="X109" s="15">
        <f>'4thR'!X109</f>
        <v>0</v>
      </c>
      <c r="Y109" s="15">
        <f>'4thR'!Y109</f>
        <v>0</v>
      </c>
      <c r="Z109" s="15">
        <f>'4thR'!Z109</f>
        <v>0</v>
      </c>
      <c r="AA109" s="60">
        <f>IF(B109&lt;&gt;"",'4thR'!AA109+AB109,0)</f>
        <v>0</v>
      </c>
      <c r="AB109" s="60">
        <f t="shared" si="9"/>
        <v>0</v>
      </c>
      <c r="AC109" s="70">
        <f t="shared" si="10"/>
        <v>-3</v>
      </c>
      <c r="AD109" s="70">
        <f t="shared" si="11"/>
        <v>-3</v>
      </c>
    </row>
    <row r="110" spans="1:30" hidden="1" x14ac:dyDescent="0.35">
      <c r="A110" s="19">
        <v>104</v>
      </c>
      <c r="B110" s="5" t="str">
        <f>'4thR'!B110</f>
        <v/>
      </c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10">
        <f t="shared" si="12"/>
        <v>0</v>
      </c>
      <c r="V110" s="48">
        <f t="shared" si="8"/>
        <v>-1.5</v>
      </c>
      <c r="W110" s="15">
        <f>'4thR'!W110</f>
        <v>0</v>
      </c>
      <c r="X110" s="15">
        <f>'4thR'!X110</f>
        <v>0</v>
      </c>
      <c r="Y110" s="15">
        <f>'4thR'!Y110</f>
        <v>0</v>
      </c>
      <c r="Z110" s="15">
        <f>'4thR'!Z110</f>
        <v>0</v>
      </c>
      <c r="AA110" s="60">
        <f>IF(B110&lt;&gt;"",'4thR'!AA110+AB110,0)</f>
        <v>0</v>
      </c>
      <c r="AB110" s="60">
        <f t="shared" si="9"/>
        <v>0</v>
      </c>
      <c r="AC110" s="70">
        <f t="shared" si="10"/>
        <v>-3</v>
      </c>
      <c r="AD110" s="70">
        <f t="shared" si="11"/>
        <v>-3</v>
      </c>
    </row>
    <row r="111" spans="1:30" hidden="1" x14ac:dyDescent="0.35">
      <c r="A111" s="19">
        <v>105</v>
      </c>
      <c r="B111" s="5" t="str">
        <f>'4thR'!B111</f>
        <v/>
      </c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10">
        <f t="shared" si="12"/>
        <v>0</v>
      </c>
      <c r="V111" s="48">
        <f t="shared" si="8"/>
        <v>-1.5</v>
      </c>
      <c r="W111" s="15">
        <f>'4thR'!W111</f>
        <v>0</v>
      </c>
      <c r="X111" s="15">
        <f>'4thR'!X111</f>
        <v>0</v>
      </c>
      <c r="Y111" s="15">
        <f>'4thR'!Y111</f>
        <v>0</v>
      </c>
      <c r="Z111" s="15">
        <f>'4thR'!Z111</f>
        <v>0</v>
      </c>
      <c r="AA111" s="60">
        <f>IF(B111&lt;&gt;"",'4thR'!AA111+AB111,0)</f>
        <v>0</v>
      </c>
      <c r="AB111" s="60">
        <f t="shared" si="9"/>
        <v>0</v>
      </c>
      <c r="AC111" s="70">
        <f t="shared" si="10"/>
        <v>-3</v>
      </c>
      <c r="AD111" s="70">
        <f t="shared" si="11"/>
        <v>-3</v>
      </c>
    </row>
    <row r="112" spans="1:30" hidden="1" x14ac:dyDescent="0.35">
      <c r="A112" s="19">
        <v>106</v>
      </c>
      <c r="B112" s="5" t="str">
        <f>'4thR'!B112</f>
        <v/>
      </c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10">
        <f t="shared" si="12"/>
        <v>0</v>
      </c>
      <c r="V112" s="48">
        <f t="shared" si="8"/>
        <v>-1.5</v>
      </c>
      <c r="W112" s="15">
        <f>'4thR'!W112</f>
        <v>0</v>
      </c>
      <c r="X112" s="15">
        <f>'4thR'!X112</f>
        <v>0</v>
      </c>
      <c r="Y112" s="15">
        <f>'4thR'!Y112</f>
        <v>0</v>
      </c>
      <c r="Z112" s="15">
        <f>'4thR'!Z112</f>
        <v>0</v>
      </c>
      <c r="AA112" s="60">
        <f>IF(B112&lt;&gt;"",'4thR'!AA112+AB112,0)</f>
        <v>0</v>
      </c>
      <c r="AB112" s="60">
        <f t="shared" si="9"/>
        <v>0</v>
      </c>
      <c r="AC112" s="70">
        <f t="shared" si="10"/>
        <v>-3</v>
      </c>
      <c r="AD112" s="70">
        <f t="shared" si="11"/>
        <v>-3</v>
      </c>
    </row>
    <row r="113" spans="1:30" hidden="1" x14ac:dyDescent="0.35">
      <c r="A113" s="19">
        <v>107</v>
      </c>
      <c r="B113" s="5" t="str">
        <f>'4thR'!B113</f>
        <v/>
      </c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10">
        <f t="shared" si="12"/>
        <v>0</v>
      </c>
      <c r="V113" s="48">
        <f t="shared" si="8"/>
        <v>-1.5</v>
      </c>
      <c r="W113" s="15">
        <f>'4thR'!W113</f>
        <v>0</v>
      </c>
      <c r="X113" s="15">
        <f>'4thR'!X113</f>
        <v>0</v>
      </c>
      <c r="Y113" s="15">
        <f>'4thR'!Y113</f>
        <v>0</v>
      </c>
      <c r="Z113" s="15">
        <f>'4thR'!Z113</f>
        <v>0</v>
      </c>
      <c r="AA113" s="60">
        <f>IF(B113&lt;&gt;"",'4thR'!AA113+AB113,0)</f>
        <v>0</v>
      </c>
      <c r="AB113" s="60">
        <f t="shared" si="9"/>
        <v>0</v>
      </c>
      <c r="AC113" s="70">
        <f t="shared" si="10"/>
        <v>-3</v>
      </c>
      <c r="AD113" s="70">
        <f t="shared" si="11"/>
        <v>-3</v>
      </c>
    </row>
    <row r="114" spans="1:30" hidden="1" x14ac:dyDescent="0.35">
      <c r="A114" s="19">
        <v>108</v>
      </c>
      <c r="B114" s="5" t="str">
        <f>'4thR'!B114</f>
        <v/>
      </c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10">
        <f t="shared" si="12"/>
        <v>0</v>
      </c>
      <c r="V114" s="48">
        <f t="shared" si="8"/>
        <v>-1.5</v>
      </c>
      <c r="W114" s="15">
        <f>'4thR'!W114</f>
        <v>0</v>
      </c>
      <c r="X114" s="15">
        <f>'4thR'!X114</f>
        <v>0</v>
      </c>
      <c r="Y114" s="15">
        <f>'4thR'!Y114</f>
        <v>0</v>
      </c>
      <c r="Z114" s="15">
        <f>'4thR'!Z114</f>
        <v>0</v>
      </c>
      <c r="AA114" s="60">
        <f>IF(B114&lt;&gt;"",'4thR'!AA114+AB114,0)</f>
        <v>0</v>
      </c>
      <c r="AB114" s="60">
        <f t="shared" si="9"/>
        <v>0</v>
      </c>
      <c r="AC114" s="70">
        <f t="shared" si="10"/>
        <v>-3</v>
      </c>
      <c r="AD114" s="70">
        <f t="shared" si="11"/>
        <v>-3</v>
      </c>
    </row>
    <row r="115" spans="1:30" hidden="1" x14ac:dyDescent="0.35">
      <c r="A115" s="19">
        <v>109</v>
      </c>
      <c r="B115" s="5" t="str">
        <f>'4thR'!B115</f>
        <v/>
      </c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10">
        <f t="shared" si="12"/>
        <v>0</v>
      </c>
      <c r="V115" s="48">
        <f t="shared" si="8"/>
        <v>-1.5</v>
      </c>
      <c r="W115" s="15">
        <f>'4thR'!W115</f>
        <v>0</v>
      </c>
      <c r="X115" s="15">
        <f>'4thR'!X115</f>
        <v>0</v>
      </c>
      <c r="Y115" s="15">
        <f>'4thR'!Y115</f>
        <v>0</v>
      </c>
      <c r="Z115" s="15">
        <f>'4thR'!Z115</f>
        <v>0</v>
      </c>
      <c r="AA115" s="60">
        <f>IF(B115&lt;&gt;"",'4thR'!AA115+AB115,0)</f>
        <v>0</v>
      </c>
      <c r="AB115" s="60">
        <f t="shared" si="9"/>
        <v>0</v>
      </c>
      <c r="AC115" s="70">
        <f t="shared" si="10"/>
        <v>-3</v>
      </c>
      <c r="AD115" s="70">
        <f t="shared" si="11"/>
        <v>-3</v>
      </c>
    </row>
    <row r="116" spans="1:30" hidden="1" x14ac:dyDescent="0.35">
      <c r="A116" s="19">
        <v>110</v>
      </c>
      <c r="B116" s="5" t="str">
        <f>'4thR'!B116</f>
        <v/>
      </c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10">
        <f t="shared" si="12"/>
        <v>0</v>
      </c>
      <c r="V116" s="48">
        <f t="shared" si="8"/>
        <v>-1.5</v>
      </c>
      <c r="W116" s="15">
        <f>'4thR'!W116</f>
        <v>0</v>
      </c>
      <c r="X116" s="15">
        <f>'4thR'!X116</f>
        <v>0</v>
      </c>
      <c r="Y116" s="15">
        <f>'4thR'!Y116</f>
        <v>0</v>
      </c>
      <c r="Z116" s="15">
        <f>'4thR'!Z116</f>
        <v>0</v>
      </c>
      <c r="AA116" s="60">
        <f>IF(B116&lt;&gt;"",'4thR'!AA116+AB116,0)</f>
        <v>0</v>
      </c>
      <c r="AB116" s="60">
        <f t="shared" si="9"/>
        <v>0</v>
      </c>
      <c r="AC116" s="70">
        <f t="shared" si="10"/>
        <v>-3</v>
      </c>
      <c r="AD116" s="70">
        <f t="shared" si="11"/>
        <v>-3</v>
      </c>
    </row>
    <row r="117" spans="1:30" hidden="1" x14ac:dyDescent="0.35">
      <c r="A117" s="19">
        <v>111</v>
      </c>
      <c r="B117" s="5" t="str">
        <f>'4thR'!B117</f>
        <v/>
      </c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10">
        <f t="shared" si="12"/>
        <v>0</v>
      </c>
      <c r="V117" s="48">
        <f t="shared" si="8"/>
        <v>-1.5</v>
      </c>
      <c r="W117" s="15">
        <f>'4thR'!W117</f>
        <v>0</v>
      </c>
      <c r="X117" s="15">
        <f>'4thR'!X117</f>
        <v>0</v>
      </c>
      <c r="Y117" s="15">
        <f>'4thR'!Y117</f>
        <v>0</v>
      </c>
      <c r="Z117" s="15">
        <f>'4thR'!Z117</f>
        <v>0</v>
      </c>
      <c r="AA117" s="60">
        <f>IF(B117&lt;&gt;"",'4thR'!AA117+AB117,0)</f>
        <v>0</v>
      </c>
      <c r="AB117" s="60">
        <f t="shared" si="9"/>
        <v>0</v>
      </c>
      <c r="AC117" s="70">
        <f t="shared" si="10"/>
        <v>-3</v>
      </c>
      <c r="AD117" s="70">
        <f t="shared" si="11"/>
        <v>-3</v>
      </c>
    </row>
    <row r="118" spans="1:30" hidden="1" x14ac:dyDescent="0.35">
      <c r="A118" s="19">
        <v>112</v>
      </c>
      <c r="B118" s="5" t="str">
        <f>'4thR'!B118</f>
        <v/>
      </c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10">
        <f t="shared" si="12"/>
        <v>0</v>
      </c>
      <c r="V118" s="48">
        <f t="shared" si="8"/>
        <v>-1.5</v>
      </c>
      <c r="W118" s="15">
        <f>'4thR'!W118</f>
        <v>0</v>
      </c>
      <c r="X118" s="15">
        <f>'4thR'!X118</f>
        <v>0</v>
      </c>
      <c r="Y118" s="15">
        <f>'4thR'!Y118</f>
        <v>0</v>
      </c>
      <c r="Z118" s="15">
        <f>'4thR'!Z118</f>
        <v>0</v>
      </c>
      <c r="AA118" s="60">
        <f>IF(B118&lt;&gt;"",'4thR'!AA118+AB118,0)</f>
        <v>0</v>
      </c>
      <c r="AB118" s="60">
        <f t="shared" si="9"/>
        <v>0</v>
      </c>
      <c r="AC118" s="70">
        <f t="shared" si="10"/>
        <v>-3</v>
      </c>
      <c r="AD118" s="70">
        <f t="shared" si="11"/>
        <v>-3</v>
      </c>
    </row>
    <row r="119" spans="1:30" hidden="1" x14ac:dyDescent="0.35">
      <c r="A119" s="19">
        <v>113</v>
      </c>
      <c r="B119" s="5" t="str">
        <f>'4thR'!B119</f>
        <v/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10">
        <f t="shared" si="12"/>
        <v>0</v>
      </c>
      <c r="V119" s="48">
        <f t="shared" si="8"/>
        <v>-1.5</v>
      </c>
      <c r="W119" s="15">
        <f>'4thR'!W119</f>
        <v>0</v>
      </c>
      <c r="X119" s="15">
        <f>'4thR'!X119</f>
        <v>0</v>
      </c>
      <c r="Y119" s="15">
        <f>'4thR'!Y119</f>
        <v>0</v>
      </c>
      <c r="Z119" s="15">
        <f>'4thR'!Z119</f>
        <v>0</v>
      </c>
      <c r="AA119" s="60">
        <f>IF(B119&lt;&gt;"",'4thR'!AA119+AB119,0)</f>
        <v>0</v>
      </c>
      <c r="AB119" s="60">
        <f t="shared" si="9"/>
        <v>0</v>
      </c>
      <c r="AC119" s="70">
        <f t="shared" si="10"/>
        <v>-3</v>
      </c>
      <c r="AD119" s="70">
        <f t="shared" si="11"/>
        <v>-3</v>
      </c>
    </row>
    <row r="120" spans="1:30" hidden="1" x14ac:dyDescent="0.35">
      <c r="A120" s="19">
        <v>114</v>
      </c>
      <c r="B120" s="5" t="str">
        <f>'4thR'!B120</f>
        <v/>
      </c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10">
        <f t="shared" si="12"/>
        <v>0</v>
      </c>
      <c r="V120" s="48">
        <f t="shared" si="8"/>
        <v>-1.5</v>
      </c>
      <c r="W120" s="15">
        <f>'4thR'!W120</f>
        <v>0</v>
      </c>
      <c r="X120" s="15">
        <f>'4thR'!X120</f>
        <v>0</v>
      </c>
      <c r="Y120" s="15">
        <f>'4thR'!Y120</f>
        <v>0</v>
      </c>
      <c r="Z120" s="15">
        <f>'4thR'!Z120</f>
        <v>0</v>
      </c>
      <c r="AA120" s="60">
        <f>IF(B120&lt;&gt;"",'4thR'!AA120+AB120,0)</f>
        <v>0</v>
      </c>
      <c r="AB120" s="60">
        <f t="shared" si="9"/>
        <v>0</v>
      </c>
      <c r="AC120" s="70">
        <f t="shared" si="10"/>
        <v>-3</v>
      </c>
      <c r="AD120" s="70">
        <f t="shared" si="11"/>
        <v>-3</v>
      </c>
    </row>
    <row r="121" spans="1:30" hidden="1" x14ac:dyDescent="0.35">
      <c r="A121" s="19">
        <v>115</v>
      </c>
      <c r="B121" s="5" t="str">
        <f>'4thR'!B121</f>
        <v/>
      </c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10">
        <f t="shared" si="12"/>
        <v>0</v>
      </c>
      <c r="V121" s="48">
        <f t="shared" si="8"/>
        <v>-1.5</v>
      </c>
      <c r="W121" s="15">
        <f>'4thR'!W121</f>
        <v>0</v>
      </c>
      <c r="X121" s="15">
        <f>'4thR'!X121</f>
        <v>0</v>
      </c>
      <c r="Y121" s="15">
        <f>'4thR'!Y121</f>
        <v>0</v>
      </c>
      <c r="Z121" s="15">
        <f>'4thR'!Z121</f>
        <v>0</v>
      </c>
      <c r="AA121" s="60">
        <f>IF(B121&lt;&gt;"",'4thR'!AA121+AB121,0)</f>
        <v>0</v>
      </c>
      <c r="AB121" s="60">
        <f t="shared" si="9"/>
        <v>0</v>
      </c>
      <c r="AC121" s="70">
        <f t="shared" si="10"/>
        <v>-3</v>
      </c>
      <c r="AD121" s="70">
        <f t="shared" si="11"/>
        <v>-3</v>
      </c>
    </row>
    <row r="122" spans="1:30" hidden="1" x14ac:dyDescent="0.35">
      <c r="A122" s="19">
        <v>116</v>
      </c>
      <c r="B122" s="5" t="str">
        <f>'4thR'!B122</f>
        <v/>
      </c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10">
        <f t="shared" si="12"/>
        <v>0</v>
      </c>
      <c r="V122" s="48">
        <f t="shared" si="8"/>
        <v>-1.5</v>
      </c>
      <c r="W122" s="15">
        <f>'4thR'!W122</f>
        <v>0</v>
      </c>
      <c r="X122" s="15">
        <f>'4thR'!X122</f>
        <v>0</v>
      </c>
      <c r="Y122" s="15">
        <f>'4thR'!Y122</f>
        <v>0</v>
      </c>
      <c r="Z122" s="15">
        <f>'4thR'!Z122</f>
        <v>0</v>
      </c>
      <c r="AA122" s="60">
        <f>IF(B122&lt;&gt;"",'4thR'!AA122+AB122,0)</f>
        <v>0</v>
      </c>
      <c r="AB122" s="60">
        <f t="shared" si="9"/>
        <v>0</v>
      </c>
      <c r="AC122" s="70">
        <f t="shared" si="10"/>
        <v>-3</v>
      </c>
      <c r="AD122" s="70">
        <f t="shared" si="11"/>
        <v>-3</v>
      </c>
    </row>
    <row r="123" spans="1:30" hidden="1" x14ac:dyDescent="0.35">
      <c r="A123" s="19">
        <v>117</v>
      </c>
      <c r="B123" s="5" t="str">
        <f>'4thR'!B123</f>
        <v/>
      </c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10">
        <f t="shared" si="12"/>
        <v>0</v>
      </c>
      <c r="V123" s="48">
        <f t="shared" si="8"/>
        <v>-1.5</v>
      </c>
      <c r="W123" s="15">
        <f>'4thR'!W123</f>
        <v>0</v>
      </c>
      <c r="X123" s="15">
        <f>'4thR'!X123</f>
        <v>0</v>
      </c>
      <c r="Y123" s="15">
        <f>'4thR'!Y123</f>
        <v>0</v>
      </c>
      <c r="Z123" s="15">
        <f>'4thR'!Z123</f>
        <v>0</v>
      </c>
      <c r="AA123" s="60">
        <f>IF(B123&lt;&gt;"",'4thR'!AA123+AB123,0)</f>
        <v>0</v>
      </c>
      <c r="AB123" s="60">
        <f t="shared" si="9"/>
        <v>0</v>
      </c>
      <c r="AC123" s="70">
        <f t="shared" si="10"/>
        <v>-3</v>
      </c>
      <c r="AD123" s="70">
        <f t="shared" si="11"/>
        <v>-3</v>
      </c>
    </row>
    <row r="124" spans="1:30" hidden="1" x14ac:dyDescent="0.35">
      <c r="A124" s="19">
        <v>118</v>
      </c>
      <c r="B124" s="5" t="str">
        <f>'4thR'!B124</f>
        <v/>
      </c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10">
        <f t="shared" si="12"/>
        <v>0</v>
      </c>
      <c r="V124" s="48">
        <f t="shared" si="8"/>
        <v>-1.5</v>
      </c>
      <c r="W124" s="15">
        <f>'4thR'!W124</f>
        <v>0</v>
      </c>
      <c r="X124" s="15">
        <f>'4thR'!X124</f>
        <v>0</v>
      </c>
      <c r="Y124" s="15">
        <f>'4thR'!Y124</f>
        <v>0</v>
      </c>
      <c r="Z124" s="15">
        <f>'4thR'!Z124</f>
        <v>0</v>
      </c>
      <c r="AA124" s="60">
        <f>IF(B124&lt;&gt;"",'4thR'!AA124+AB124,0)</f>
        <v>0</v>
      </c>
      <c r="AB124" s="60">
        <f t="shared" si="9"/>
        <v>0</v>
      </c>
      <c r="AC124" s="70">
        <f t="shared" si="10"/>
        <v>-3</v>
      </c>
      <c r="AD124" s="70">
        <f t="shared" si="11"/>
        <v>-3</v>
      </c>
    </row>
    <row r="125" spans="1:30" hidden="1" x14ac:dyDescent="0.35">
      <c r="A125" s="19">
        <v>119</v>
      </c>
      <c r="B125" s="5" t="str">
        <f>'4thR'!B125</f>
        <v/>
      </c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10">
        <f t="shared" si="12"/>
        <v>0</v>
      </c>
      <c r="V125" s="48">
        <f t="shared" si="8"/>
        <v>-1.5</v>
      </c>
      <c r="W125" s="15">
        <f>'4thR'!W125</f>
        <v>0</v>
      </c>
      <c r="X125" s="15">
        <f>'4thR'!X125</f>
        <v>0</v>
      </c>
      <c r="Y125" s="15">
        <f>'4thR'!Y125</f>
        <v>0</v>
      </c>
      <c r="Z125" s="15">
        <f>'4thR'!Z125</f>
        <v>0</v>
      </c>
      <c r="AA125" s="60">
        <f>IF(B125&lt;&gt;"",'4thR'!AA125+AB125,0)</f>
        <v>0</v>
      </c>
      <c r="AB125" s="60">
        <f t="shared" si="9"/>
        <v>0</v>
      </c>
      <c r="AC125" s="70">
        <f t="shared" si="10"/>
        <v>-3</v>
      </c>
      <c r="AD125" s="70">
        <f t="shared" si="11"/>
        <v>-3</v>
      </c>
    </row>
    <row r="126" spans="1:30" hidden="1" x14ac:dyDescent="0.35">
      <c r="A126" s="19">
        <v>120</v>
      </c>
      <c r="B126" s="5" t="str">
        <f>'4thR'!B126</f>
        <v/>
      </c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10">
        <f t="shared" si="12"/>
        <v>0</v>
      </c>
      <c r="V126" s="48">
        <f t="shared" si="8"/>
        <v>-1.5</v>
      </c>
      <c r="W126" s="15">
        <f>'4thR'!W126</f>
        <v>0</v>
      </c>
      <c r="X126" s="15">
        <f>'4thR'!X126</f>
        <v>0</v>
      </c>
      <c r="Y126" s="15">
        <f>'4thR'!Y126</f>
        <v>0</v>
      </c>
      <c r="Z126" s="15">
        <f>'4thR'!Z126</f>
        <v>0</v>
      </c>
      <c r="AA126" s="60">
        <f>IF(B126&lt;&gt;"",'4thR'!AA126+AB126,0)</f>
        <v>0</v>
      </c>
      <c r="AB126" s="60">
        <f t="shared" si="9"/>
        <v>0</v>
      </c>
      <c r="AC126" s="70">
        <f t="shared" si="10"/>
        <v>-3</v>
      </c>
      <c r="AD126" s="70">
        <f t="shared" si="11"/>
        <v>-3</v>
      </c>
    </row>
    <row r="127" spans="1:30" ht="15" hidden="1" customHeight="1" x14ac:dyDescent="0.35">
      <c r="A127" s="19">
        <v>121</v>
      </c>
      <c r="B127" s="54" t="str">
        <f>'4thR'!B127</f>
        <v/>
      </c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11">
        <f t="shared" ref="U127:U146" si="13">SUM(C127:T127)</f>
        <v>0</v>
      </c>
      <c r="V127" s="48">
        <f t="shared" si="8"/>
        <v>-1.5</v>
      </c>
      <c r="W127" s="15">
        <f>'4thR'!W127</f>
        <v>0</v>
      </c>
      <c r="X127" s="15">
        <f>'4thR'!X127</f>
        <v>0</v>
      </c>
      <c r="Y127" s="15">
        <f>'4thR'!Y127</f>
        <v>0</v>
      </c>
      <c r="Z127" s="15">
        <f>'4thR'!Z127</f>
        <v>0</v>
      </c>
      <c r="AA127" s="60">
        <f>IF(B127&lt;&gt;"",'4thR'!AA127+AB127,0)</f>
        <v>0</v>
      </c>
      <c r="AB127" s="60">
        <f t="shared" si="9"/>
        <v>0</v>
      </c>
      <c r="AC127" s="70">
        <f t="shared" si="10"/>
        <v>-3</v>
      </c>
      <c r="AD127" s="70">
        <f t="shared" si="11"/>
        <v>-3</v>
      </c>
    </row>
    <row r="128" spans="1:30" hidden="1" x14ac:dyDescent="0.35">
      <c r="A128" s="19">
        <v>122</v>
      </c>
      <c r="B128" s="5" t="str">
        <f>'4thR'!B128</f>
        <v/>
      </c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10">
        <f t="shared" si="13"/>
        <v>0</v>
      </c>
      <c r="V128" s="48">
        <f t="shared" si="8"/>
        <v>-1.5</v>
      </c>
      <c r="W128" s="15">
        <f>'4thR'!W128</f>
        <v>0</v>
      </c>
      <c r="X128" s="15">
        <f>'4thR'!X128</f>
        <v>0</v>
      </c>
      <c r="Y128" s="15">
        <f>'4thR'!Y128</f>
        <v>0</v>
      </c>
      <c r="Z128" s="15">
        <f>'4thR'!Z128</f>
        <v>0</v>
      </c>
      <c r="AA128" s="60">
        <f>IF(B128&lt;&gt;"",'4thR'!AA128+AB128,0)</f>
        <v>0</v>
      </c>
      <c r="AB128" s="60">
        <f t="shared" si="9"/>
        <v>0</v>
      </c>
      <c r="AC128" s="70">
        <f t="shared" si="10"/>
        <v>-3</v>
      </c>
      <c r="AD128" s="70">
        <f t="shared" si="11"/>
        <v>-3</v>
      </c>
    </row>
    <row r="129" spans="1:30" hidden="1" x14ac:dyDescent="0.35">
      <c r="A129" s="19">
        <v>123</v>
      </c>
      <c r="B129" s="5" t="str">
        <f>'4thR'!B129</f>
        <v/>
      </c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10">
        <f t="shared" si="13"/>
        <v>0</v>
      </c>
      <c r="V129" s="48">
        <f t="shared" si="8"/>
        <v>-1.5</v>
      </c>
      <c r="W129" s="15">
        <f>'4thR'!W129</f>
        <v>0</v>
      </c>
      <c r="X129" s="15">
        <f>'4thR'!X129</f>
        <v>0</v>
      </c>
      <c r="Y129" s="15">
        <f>'4thR'!Y129</f>
        <v>0</v>
      </c>
      <c r="Z129" s="15">
        <f>'4thR'!Z129</f>
        <v>0</v>
      </c>
      <c r="AA129" s="60">
        <f>IF(B129&lt;&gt;"",'4thR'!AA129+AB129,0)</f>
        <v>0</v>
      </c>
      <c r="AB129" s="60">
        <f t="shared" si="9"/>
        <v>0</v>
      </c>
      <c r="AC129" s="70">
        <f t="shared" si="10"/>
        <v>-3</v>
      </c>
      <c r="AD129" s="70">
        <f t="shared" si="11"/>
        <v>-3</v>
      </c>
    </row>
    <row r="130" spans="1:30" hidden="1" x14ac:dyDescent="0.35">
      <c r="A130" s="19">
        <v>124</v>
      </c>
      <c r="B130" s="5" t="str">
        <f>'4thR'!B130</f>
        <v/>
      </c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10">
        <f t="shared" si="13"/>
        <v>0</v>
      </c>
      <c r="V130" s="48">
        <f t="shared" si="8"/>
        <v>-1.5</v>
      </c>
      <c r="W130" s="15">
        <f>'4thR'!W130</f>
        <v>0</v>
      </c>
      <c r="X130" s="15">
        <f>'4thR'!X130</f>
        <v>0</v>
      </c>
      <c r="Y130" s="15">
        <f>'4thR'!Y130</f>
        <v>0</v>
      </c>
      <c r="Z130" s="15">
        <f>'4thR'!Z130</f>
        <v>0</v>
      </c>
      <c r="AA130" s="60">
        <f>IF(B130&lt;&gt;"",'4thR'!AA130+AB130,0)</f>
        <v>0</v>
      </c>
      <c r="AB130" s="60">
        <f t="shared" si="9"/>
        <v>0</v>
      </c>
      <c r="AC130" s="70">
        <f t="shared" si="10"/>
        <v>-3</v>
      </c>
      <c r="AD130" s="70">
        <f t="shared" si="11"/>
        <v>-3</v>
      </c>
    </row>
    <row r="131" spans="1:30" hidden="1" x14ac:dyDescent="0.35">
      <c r="A131" s="19">
        <v>125</v>
      </c>
      <c r="B131" s="5" t="str">
        <f>'4thR'!B131</f>
        <v/>
      </c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10">
        <f t="shared" si="13"/>
        <v>0</v>
      </c>
      <c r="V131" s="48">
        <f t="shared" si="8"/>
        <v>-1.5</v>
      </c>
      <c r="W131" s="15">
        <f>'4thR'!W131</f>
        <v>0</v>
      </c>
      <c r="X131" s="15">
        <f>'4thR'!X131</f>
        <v>0</v>
      </c>
      <c r="Y131" s="15">
        <f>'4thR'!Y131</f>
        <v>0</v>
      </c>
      <c r="Z131" s="15">
        <f>'4thR'!Z131</f>
        <v>0</v>
      </c>
      <c r="AA131" s="60">
        <f>IF(B131&lt;&gt;"",'4thR'!AA131+AB131,0)</f>
        <v>0</v>
      </c>
      <c r="AB131" s="60">
        <f t="shared" si="9"/>
        <v>0</v>
      </c>
      <c r="AC131" s="70">
        <f t="shared" si="10"/>
        <v>-3</v>
      </c>
      <c r="AD131" s="70">
        <f t="shared" si="11"/>
        <v>-3</v>
      </c>
    </row>
    <row r="132" spans="1:30" hidden="1" x14ac:dyDescent="0.35">
      <c r="A132" s="19">
        <v>126</v>
      </c>
      <c r="B132" s="5" t="str">
        <f>'4thR'!B132</f>
        <v/>
      </c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10">
        <f t="shared" si="13"/>
        <v>0</v>
      </c>
      <c r="V132" s="48">
        <f t="shared" si="8"/>
        <v>-1.5</v>
      </c>
      <c r="W132" s="15">
        <f>'4thR'!W132</f>
        <v>0</v>
      </c>
      <c r="X132" s="15">
        <f>'4thR'!X132</f>
        <v>0</v>
      </c>
      <c r="Y132" s="15">
        <f>'4thR'!Y132</f>
        <v>0</v>
      </c>
      <c r="Z132" s="15">
        <f>'4thR'!Z132</f>
        <v>0</v>
      </c>
      <c r="AA132" s="60">
        <f>IF(B132&lt;&gt;"",'4thR'!AA132+AB132,0)</f>
        <v>0</v>
      </c>
      <c r="AB132" s="60">
        <f t="shared" si="9"/>
        <v>0</v>
      </c>
      <c r="AC132" s="70">
        <f t="shared" si="10"/>
        <v>-3</v>
      </c>
      <c r="AD132" s="70">
        <f t="shared" si="11"/>
        <v>-3</v>
      </c>
    </row>
    <row r="133" spans="1:30" hidden="1" x14ac:dyDescent="0.35">
      <c r="A133" s="19">
        <v>127</v>
      </c>
      <c r="B133" s="5" t="str">
        <f>'4thR'!B133</f>
        <v/>
      </c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10">
        <f t="shared" si="13"/>
        <v>0</v>
      </c>
      <c r="V133" s="48">
        <f t="shared" si="8"/>
        <v>-1.5</v>
      </c>
      <c r="W133" s="15">
        <f>'4thR'!W133</f>
        <v>0</v>
      </c>
      <c r="X133" s="15">
        <f>'4thR'!X133</f>
        <v>0</v>
      </c>
      <c r="Y133" s="15">
        <f>'4thR'!Y133</f>
        <v>0</v>
      </c>
      <c r="Z133" s="15">
        <f>'4thR'!Z133</f>
        <v>0</v>
      </c>
      <c r="AA133" s="60">
        <f>IF(B133&lt;&gt;"",'4thR'!AA133+AB133,0)</f>
        <v>0</v>
      </c>
      <c r="AB133" s="60">
        <f t="shared" si="9"/>
        <v>0</v>
      </c>
      <c r="AC133" s="70">
        <f t="shared" si="10"/>
        <v>-3</v>
      </c>
      <c r="AD133" s="70">
        <f t="shared" si="11"/>
        <v>-3</v>
      </c>
    </row>
    <row r="134" spans="1:30" hidden="1" x14ac:dyDescent="0.35">
      <c r="A134" s="19">
        <v>128</v>
      </c>
      <c r="B134" s="5" t="str">
        <f>'4thR'!B134</f>
        <v/>
      </c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10">
        <f t="shared" si="13"/>
        <v>0</v>
      </c>
      <c r="V134" s="48">
        <f t="shared" si="8"/>
        <v>-1.5</v>
      </c>
      <c r="W134" s="15">
        <f>'4thR'!W134</f>
        <v>0</v>
      </c>
      <c r="X134" s="15">
        <f>'4thR'!X134</f>
        <v>0</v>
      </c>
      <c r="Y134" s="15">
        <f>'4thR'!Y134</f>
        <v>0</v>
      </c>
      <c r="Z134" s="15">
        <f>'4thR'!Z134</f>
        <v>0</v>
      </c>
      <c r="AA134" s="60">
        <f>IF(B134&lt;&gt;"",'4thR'!AA134+AB134,0)</f>
        <v>0</v>
      </c>
      <c r="AB134" s="60">
        <f t="shared" si="9"/>
        <v>0</v>
      </c>
      <c r="AC134" s="70">
        <f t="shared" si="10"/>
        <v>-3</v>
      </c>
      <c r="AD134" s="70">
        <f t="shared" si="11"/>
        <v>-3</v>
      </c>
    </row>
    <row r="135" spans="1:30" hidden="1" x14ac:dyDescent="0.35">
      <c r="A135" s="19">
        <v>129</v>
      </c>
      <c r="B135" s="5" t="str">
        <f>'4thR'!B135</f>
        <v/>
      </c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10">
        <f t="shared" si="13"/>
        <v>0</v>
      </c>
      <c r="V135" s="48">
        <f t="shared" si="8"/>
        <v>-1.5</v>
      </c>
      <c r="W135" s="15">
        <f>'4thR'!W135</f>
        <v>0</v>
      </c>
      <c r="X135" s="15">
        <f>'4thR'!X135</f>
        <v>0</v>
      </c>
      <c r="Y135" s="15">
        <f>'4thR'!Y135</f>
        <v>0</v>
      </c>
      <c r="Z135" s="15">
        <f>'4thR'!Z135</f>
        <v>0</v>
      </c>
      <c r="AA135" s="60">
        <f>IF(B135&lt;&gt;"",'4thR'!AA135+AB135,0)</f>
        <v>0</v>
      </c>
      <c r="AB135" s="60">
        <f t="shared" si="9"/>
        <v>0</v>
      </c>
      <c r="AC135" s="70">
        <f t="shared" si="10"/>
        <v>-3</v>
      </c>
      <c r="AD135" s="70">
        <f t="shared" si="11"/>
        <v>-3</v>
      </c>
    </row>
    <row r="136" spans="1:30" hidden="1" x14ac:dyDescent="0.35">
      <c r="A136" s="19">
        <v>130</v>
      </c>
      <c r="B136" s="5" t="str">
        <f>'4thR'!B136</f>
        <v/>
      </c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10">
        <f t="shared" si="13"/>
        <v>0</v>
      </c>
      <c r="V136" s="48">
        <f t="shared" ref="V136:V146" si="14">ROUND(0.35*MIN(AC136,AD136)+0.15*MAX(AC136,AD136),1)</f>
        <v>-1.5</v>
      </c>
      <c r="W136" s="15">
        <f>'4thR'!W136</f>
        <v>0</v>
      </c>
      <c r="X136" s="15">
        <f>'4thR'!X136</f>
        <v>0</v>
      </c>
      <c r="Y136" s="15">
        <f>'4thR'!Y136</f>
        <v>0</v>
      </c>
      <c r="Z136" s="15">
        <f>'4thR'!Z136</f>
        <v>0</v>
      </c>
      <c r="AA136" s="60">
        <f>IF(B136&lt;&gt;"",'4thR'!AA136+AB136,0)</f>
        <v>0</v>
      </c>
      <c r="AB136" s="60">
        <f t="shared" ref="AB136:AB146" si="15">IF(U136&gt;0,1,0)</f>
        <v>0</v>
      </c>
      <c r="AC136" s="70">
        <f t="shared" ref="AC136:AC146" si="16">ROUND(IF(W136="m",(X136*$AC$4/113+$AD$4-$AE$4),(X136*$AC$2/113+$AD$2-$AE$2)),0)</f>
        <v>-3</v>
      </c>
      <c r="AD136" s="70">
        <f t="shared" ref="AD136:AD146" si="17">ROUND(IF(Y136="m",(Z136*$AC$4/113+$AD$4-$AE$4),(Z136*$AC$2/113+$AD$2-$AE$2)),0)</f>
        <v>-3</v>
      </c>
    </row>
    <row r="137" spans="1:30" hidden="1" x14ac:dyDescent="0.35">
      <c r="A137" s="19">
        <v>131</v>
      </c>
      <c r="B137" s="5" t="str">
        <f>'4thR'!B137</f>
        <v/>
      </c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10">
        <f t="shared" si="13"/>
        <v>0</v>
      </c>
      <c r="V137" s="48">
        <f t="shared" si="14"/>
        <v>-1.5</v>
      </c>
      <c r="W137" s="15">
        <f>'4thR'!W137</f>
        <v>0</v>
      </c>
      <c r="X137" s="15">
        <f>'4thR'!X137</f>
        <v>0</v>
      </c>
      <c r="Y137" s="15">
        <f>'4thR'!Y137</f>
        <v>0</v>
      </c>
      <c r="Z137" s="15">
        <f>'4thR'!Z137</f>
        <v>0</v>
      </c>
      <c r="AA137" s="60">
        <f>IF(B137&lt;&gt;"",'4thR'!AA137+AB137,0)</f>
        <v>0</v>
      </c>
      <c r="AB137" s="60">
        <f t="shared" si="15"/>
        <v>0</v>
      </c>
      <c r="AC137" s="70">
        <f t="shared" si="16"/>
        <v>-3</v>
      </c>
      <c r="AD137" s="70">
        <f t="shared" si="17"/>
        <v>-3</v>
      </c>
    </row>
    <row r="138" spans="1:30" hidden="1" x14ac:dyDescent="0.35">
      <c r="A138" s="19">
        <v>132</v>
      </c>
      <c r="B138" s="5" t="str">
        <f>'4thR'!B138</f>
        <v/>
      </c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10">
        <f t="shared" si="13"/>
        <v>0</v>
      </c>
      <c r="V138" s="48">
        <f t="shared" si="14"/>
        <v>-1.5</v>
      </c>
      <c r="W138" s="15">
        <f>'4thR'!W138</f>
        <v>0</v>
      </c>
      <c r="X138" s="15">
        <f>'4thR'!X138</f>
        <v>0</v>
      </c>
      <c r="Y138" s="15">
        <f>'4thR'!Y138</f>
        <v>0</v>
      </c>
      <c r="Z138" s="15">
        <f>'4thR'!Z138</f>
        <v>0</v>
      </c>
      <c r="AA138" s="60">
        <f>IF(B138&lt;&gt;"",'4thR'!AA138+AB138,0)</f>
        <v>0</v>
      </c>
      <c r="AB138" s="60">
        <f t="shared" si="15"/>
        <v>0</v>
      </c>
      <c r="AC138" s="70">
        <f t="shared" si="16"/>
        <v>-3</v>
      </c>
      <c r="AD138" s="70">
        <f t="shared" si="17"/>
        <v>-3</v>
      </c>
    </row>
    <row r="139" spans="1:30" hidden="1" x14ac:dyDescent="0.35">
      <c r="A139" s="19">
        <v>133</v>
      </c>
      <c r="B139" s="5" t="str">
        <f>'4thR'!B139</f>
        <v/>
      </c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10">
        <f t="shared" si="13"/>
        <v>0</v>
      </c>
      <c r="V139" s="48">
        <f t="shared" si="14"/>
        <v>-1.5</v>
      </c>
      <c r="W139" s="15">
        <f>'4thR'!W139</f>
        <v>0</v>
      </c>
      <c r="X139" s="15">
        <f>'4thR'!X139</f>
        <v>0</v>
      </c>
      <c r="Y139" s="15">
        <f>'4thR'!Y139</f>
        <v>0</v>
      </c>
      <c r="Z139" s="15">
        <f>'4thR'!Z139</f>
        <v>0</v>
      </c>
      <c r="AA139" s="60">
        <f>IF(B139&lt;&gt;"",'4thR'!AA139+AB139,0)</f>
        <v>0</v>
      </c>
      <c r="AB139" s="60">
        <f t="shared" si="15"/>
        <v>0</v>
      </c>
      <c r="AC139" s="70">
        <f t="shared" si="16"/>
        <v>-3</v>
      </c>
      <c r="AD139" s="70">
        <f t="shared" si="17"/>
        <v>-3</v>
      </c>
    </row>
    <row r="140" spans="1:30" hidden="1" x14ac:dyDescent="0.35">
      <c r="A140" s="19">
        <v>134</v>
      </c>
      <c r="B140" s="5" t="str">
        <f>'4thR'!B140</f>
        <v/>
      </c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10">
        <f t="shared" si="13"/>
        <v>0</v>
      </c>
      <c r="V140" s="48">
        <f t="shared" si="14"/>
        <v>-1.5</v>
      </c>
      <c r="W140" s="15">
        <f>'4thR'!W140</f>
        <v>0</v>
      </c>
      <c r="X140" s="15">
        <f>'4thR'!X140</f>
        <v>0</v>
      </c>
      <c r="Y140" s="15">
        <f>'4thR'!Y140</f>
        <v>0</v>
      </c>
      <c r="Z140" s="15">
        <f>'4thR'!Z140</f>
        <v>0</v>
      </c>
      <c r="AA140" s="60">
        <f>IF(B140&lt;&gt;"",'4thR'!AA140+AB140,0)</f>
        <v>0</v>
      </c>
      <c r="AB140" s="60">
        <f t="shared" si="15"/>
        <v>0</v>
      </c>
      <c r="AC140" s="70">
        <f t="shared" si="16"/>
        <v>-3</v>
      </c>
      <c r="AD140" s="70">
        <f t="shared" si="17"/>
        <v>-3</v>
      </c>
    </row>
    <row r="141" spans="1:30" hidden="1" x14ac:dyDescent="0.35">
      <c r="A141" s="19">
        <v>135</v>
      </c>
      <c r="B141" s="5" t="str">
        <f>'4thR'!B141</f>
        <v/>
      </c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10">
        <f t="shared" si="13"/>
        <v>0</v>
      </c>
      <c r="V141" s="48">
        <f t="shared" si="14"/>
        <v>-1.5</v>
      </c>
      <c r="W141" s="15">
        <f>'4thR'!W141</f>
        <v>0</v>
      </c>
      <c r="X141" s="15">
        <f>'4thR'!X141</f>
        <v>0</v>
      </c>
      <c r="Y141" s="15">
        <f>'4thR'!Y141</f>
        <v>0</v>
      </c>
      <c r="Z141" s="15">
        <f>'4thR'!Z141</f>
        <v>0</v>
      </c>
      <c r="AA141" s="60">
        <f>IF(B141&lt;&gt;"",'4thR'!AA141+AB141,0)</f>
        <v>0</v>
      </c>
      <c r="AB141" s="60">
        <f t="shared" si="15"/>
        <v>0</v>
      </c>
      <c r="AC141" s="70">
        <f t="shared" si="16"/>
        <v>-3</v>
      </c>
      <c r="AD141" s="70">
        <f t="shared" si="17"/>
        <v>-3</v>
      </c>
    </row>
    <row r="142" spans="1:30" hidden="1" x14ac:dyDescent="0.35">
      <c r="A142" s="19">
        <v>136</v>
      </c>
      <c r="B142" s="5" t="str">
        <f>'4thR'!B142</f>
        <v/>
      </c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10">
        <f t="shared" si="13"/>
        <v>0</v>
      </c>
      <c r="V142" s="48">
        <f t="shared" si="14"/>
        <v>-1.5</v>
      </c>
      <c r="W142" s="15">
        <f>'4thR'!W142</f>
        <v>0</v>
      </c>
      <c r="X142" s="15">
        <f>'4thR'!X142</f>
        <v>0</v>
      </c>
      <c r="Y142" s="15">
        <f>'4thR'!Y142</f>
        <v>0</v>
      </c>
      <c r="Z142" s="15">
        <f>'4thR'!Z142</f>
        <v>0</v>
      </c>
      <c r="AA142" s="60">
        <f>IF(B142&lt;&gt;"",'4thR'!AA142+AB142,0)</f>
        <v>0</v>
      </c>
      <c r="AB142" s="60">
        <f t="shared" si="15"/>
        <v>0</v>
      </c>
      <c r="AC142" s="70">
        <f t="shared" si="16"/>
        <v>-3</v>
      </c>
      <c r="AD142" s="70">
        <f t="shared" si="17"/>
        <v>-3</v>
      </c>
    </row>
    <row r="143" spans="1:30" hidden="1" x14ac:dyDescent="0.35">
      <c r="A143" s="19">
        <v>137</v>
      </c>
      <c r="B143" s="5" t="str">
        <f>'4thR'!B143</f>
        <v/>
      </c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10">
        <f t="shared" si="13"/>
        <v>0</v>
      </c>
      <c r="V143" s="48">
        <f t="shared" si="14"/>
        <v>-1.5</v>
      </c>
      <c r="W143" s="15">
        <f>'4thR'!W143</f>
        <v>0</v>
      </c>
      <c r="X143" s="15">
        <f>'4thR'!X143</f>
        <v>0</v>
      </c>
      <c r="Y143" s="15">
        <f>'4thR'!Y143</f>
        <v>0</v>
      </c>
      <c r="Z143" s="15">
        <f>'4thR'!Z143</f>
        <v>0</v>
      </c>
      <c r="AA143" s="60">
        <f>IF(B143&lt;&gt;"",'4thR'!AA143+AB143,0)</f>
        <v>0</v>
      </c>
      <c r="AB143" s="60">
        <f t="shared" si="15"/>
        <v>0</v>
      </c>
      <c r="AC143" s="70">
        <f t="shared" si="16"/>
        <v>-3</v>
      </c>
      <c r="AD143" s="70">
        <f t="shared" si="17"/>
        <v>-3</v>
      </c>
    </row>
    <row r="144" spans="1:30" hidden="1" x14ac:dyDescent="0.35">
      <c r="A144" s="19">
        <v>138</v>
      </c>
      <c r="B144" s="5" t="str">
        <f>'4thR'!B144</f>
        <v/>
      </c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10">
        <f t="shared" si="13"/>
        <v>0</v>
      </c>
      <c r="V144" s="48">
        <f t="shared" si="14"/>
        <v>-1.5</v>
      </c>
      <c r="W144" s="15">
        <f>'4thR'!W144</f>
        <v>0</v>
      </c>
      <c r="X144" s="15">
        <f>'4thR'!X144</f>
        <v>0</v>
      </c>
      <c r="Y144" s="15">
        <f>'4thR'!Y144</f>
        <v>0</v>
      </c>
      <c r="Z144" s="15">
        <f>'4thR'!Z144</f>
        <v>0</v>
      </c>
      <c r="AA144" s="60">
        <f>IF(B144&lt;&gt;"",'4thR'!AA144+AB144,0)</f>
        <v>0</v>
      </c>
      <c r="AB144" s="60">
        <f t="shared" si="15"/>
        <v>0</v>
      </c>
      <c r="AC144" s="70">
        <f t="shared" si="16"/>
        <v>-3</v>
      </c>
      <c r="AD144" s="70">
        <f t="shared" si="17"/>
        <v>-3</v>
      </c>
    </row>
    <row r="145" spans="1:30" hidden="1" x14ac:dyDescent="0.35">
      <c r="A145" s="19">
        <v>139</v>
      </c>
      <c r="B145" s="5" t="str">
        <f>'4thR'!B145</f>
        <v/>
      </c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10">
        <f t="shared" si="13"/>
        <v>0</v>
      </c>
      <c r="V145" s="48">
        <f t="shared" si="14"/>
        <v>-1.5</v>
      </c>
      <c r="W145" s="15">
        <f>'4thR'!W145</f>
        <v>0</v>
      </c>
      <c r="X145" s="15">
        <f>'4thR'!X145</f>
        <v>0</v>
      </c>
      <c r="Y145" s="15">
        <f>'4thR'!Y145</f>
        <v>0</v>
      </c>
      <c r="Z145" s="15">
        <f>'4thR'!Z145</f>
        <v>0</v>
      </c>
      <c r="AA145" s="60">
        <f>IF(B145&lt;&gt;"",'4thR'!AA145+AB145,0)</f>
        <v>0</v>
      </c>
      <c r="AB145" s="60">
        <f t="shared" si="15"/>
        <v>0</v>
      </c>
      <c r="AC145" s="70">
        <f t="shared" si="16"/>
        <v>-3</v>
      </c>
      <c r="AD145" s="70">
        <f t="shared" si="17"/>
        <v>-3</v>
      </c>
    </row>
    <row r="146" spans="1:30" ht="15" hidden="1" thickBot="1" x14ac:dyDescent="0.4">
      <c r="A146" s="19">
        <v>140</v>
      </c>
      <c r="B146" s="22" t="str">
        <f>'4thR'!B146</f>
        <v/>
      </c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14">
        <f t="shared" si="13"/>
        <v>0</v>
      </c>
      <c r="V146" s="48">
        <f t="shared" si="14"/>
        <v>-1.5</v>
      </c>
      <c r="W146" s="15">
        <f>'4thR'!W146</f>
        <v>0</v>
      </c>
      <c r="X146" s="15">
        <f>'4thR'!X146</f>
        <v>0</v>
      </c>
      <c r="Y146" s="15">
        <f>'4thR'!Y146</f>
        <v>0</v>
      </c>
      <c r="Z146" s="15">
        <f>'4thR'!Z146</f>
        <v>0</v>
      </c>
      <c r="AA146" s="60">
        <f>IF(B146&lt;&gt;"",'4thR'!AA146+AB146,0)</f>
        <v>0</v>
      </c>
      <c r="AB146" s="60">
        <f t="shared" si="15"/>
        <v>0</v>
      </c>
      <c r="AC146" s="70">
        <f t="shared" si="16"/>
        <v>-3</v>
      </c>
      <c r="AD146" s="70">
        <f t="shared" si="17"/>
        <v>-3</v>
      </c>
    </row>
    <row r="147" spans="1:30" ht="15.5" x14ac:dyDescent="0.35">
      <c r="B147" s="8" t="s">
        <v>7</v>
      </c>
      <c r="C147" s="6">
        <f>score!H$147</f>
        <v>4</v>
      </c>
      <c r="D147" s="6">
        <f>score!$I$147</f>
        <v>3</v>
      </c>
      <c r="E147" s="6">
        <f>score!$J$147</f>
        <v>3</v>
      </c>
      <c r="F147" s="6">
        <f>score!$K$147</f>
        <v>4</v>
      </c>
      <c r="G147" s="6">
        <f>score!$L$147</f>
        <v>4</v>
      </c>
      <c r="H147" s="6">
        <f>score!$M$147</f>
        <v>4</v>
      </c>
      <c r="I147" s="6">
        <f>score!$N$147</f>
        <v>3</v>
      </c>
      <c r="J147" s="6">
        <f>score!$O$147</f>
        <v>4</v>
      </c>
      <c r="K147" s="6">
        <f>score!$P$147</f>
        <v>3</v>
      </c>
      <c r="L147" s="6">
        <f>score!$Q$147</f>
        <v>4</v>
      </c>
      <c r="M147" s="6">
        <f>score!$R$147</f>
        <v>3</v>
      </c>
      <c r="N147" s="6">
        <f>score!$S$147</f>
        <v>3</v>
      </c>
      <c r="O147" s="6">
        <f>score!$T$147</f>
        <v>4</v>
      </c>
      <c r="P147" s="6">
        <f>score!$U$147</f>
        <v>4</v>
      </c>
      <c r="Q147" s="6">
        <f>score!$V$147</f>
        <v>4</v>
      </c>
      <c r="R147" s="6">
        <f>score!$W$147</f>
        <v>3</v>
      </c>
      <c r="S147" s="6">
        <f>score!$X$147</f>
        <v>4</v>
      </c>
      <c r="T147" s="6">
        <f>score!$Y$147</f>
        <v>3</v>
      </c>
      <c r="U147" s="7">
        <f>SUM(C147:T147)</f>
        <v>64</v>
      </c>
    </row>
  </sheetData>
  <sheetProtection algorithmName="SHA-512" hashValue="MzPGYk6IenWDxmiRrKFUhQrS+wmdQPBnNNxUB+tGRLFOSzgUY+I/4Gdanfcl/5AGHLLv5XlfKHZyuyoyguKKeg==" saltValue="HhqCGA/sl8iK3R4c0pAEig==" spinCount="100000" sheet="1" objects="1" scenarios="1"/>
  <sortState ref="A7:V101">
    <sortCondition ref="A7:A101"/>
  </sortState>
  <mergeCells count="25">
    <mergeCell ref="O5:O6"/>
    <mergeCell ref="C2:T2"/>
    <mergeCell ref="C4:T4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X5:X6"/>
    <mergeCell ref="Z5:Z6"/>
    <mergeCell ref="V5:V6"/>
    <mergeCell ref="P5:P6"/>
    <mergeCell ref="Q5:Q6"/>
    <mergeCell ref="R5:R6"/>
    <mergeCell ref="S5:S6"/>
    <mergeCell ref="T5:T6"/>
    <mergeCell ref="U5:U6"/>
  </mergeCells>
  <conditionalFormatting sqref="B126 B7:B105">
    <cfRule type="cellIs" dxfId="509" priority="677" operator="equal">
      <formula>0</formula>
    </cfRule>
  </conditionalFormatting>
  <conditionalFormatting sqref="U126 U7:U76">
    <cfRule type="cellIs" dxfId="508" priority="585" operator="equal">
      <formula>0</formula>
    </cfRule>
  </conditionalFormatting>
  <conditionalFormatting sqref="B106:B125">
    <cfRule type="cellIs" dxfId="507" priority="559" operator="equal">
      <formula>0</formula>
    </cfRule>
  </conditionalFormatting>
  <conditionalFormatting sqref="U77:U125">
    <cfRule type="cellIs" dxfId="506" priority="558" operator="equal">
      <formula>0</formula>
    </cfRule>
  </conditionalFormatting>
  <conditionalFormatting sqref="B146">
    <cfRule type="cellIs" dxfId="505" priority="207" operator="equal">
      <formula>0</formula>
    </cfRule>
  </conditionalFormatting>
  <conditionalFormatting sqref="U146">
    <cfRule type="cellIs" dxfId="504" priority="206" operator="equal">
      <formula>0</formula>
    </cfRule>
  </conditionalFormatting>
  <conditionalFormatting sqref="B127:B145">
    <cfRule type="cellIs" dxfId="503" priority="205" operator="equal">
      <formula>0</formula>
    </cfRule>
  </conditionalFormatting>
  <conditionalFormatting sqref="U127:U145">
    <cfRule type="cellIs" dxfId="502" priority="204" operator="equal">
      <formula>0</formula>
    </cfRule>
  </conditionalFormatting>
  <conditionalFormatting sqref="C7:C146">
    <cfRule type="cellIs" dxfId="501" priority="200" operator="greaterThan">
      <formula>$C$147+1</formula>
    </cfRule>
    <cfRule type="cellIs" dxfId="500" priority="201" operator="equal">
      <formula>$C$147+1</formula>
    </cfRule>
    <cfRule type="cellIs" dxfId="499" priority="202" operator="equal">
      <formula>$C$147-1</formula>
    </cfRule>
    <cfRule type="cellIs" dxfId="498" priority="203" operator="equal">
      <formula>$C$147-2</formula>
    </cfRule>
  </conditionalFormatting>
  <conditionalFormatting sqref="D7:D146">
    <cfRule type="cellIs" dxfId="497" priority="196" operator="greaterThan">
      <formula>D$147+1</formula>
    </cfRule>
    <cfRule type="cellIs" dxfId="496" priority="197" operator="equal">
      <formula>D$147+1</formula>
    </cfRule>
    <cfRule type="cellIs" dxfId="495" priority="198" operator="equal">
      <formula>D$147-1</formula>
    </cfRule>
    <cfRule type="cellIs" dxfId="494" priority="199" operator="equal">
      <formula>D$147-2</formula>
    </cfRule>
  </conditionalFormatting>
  <conditionalFormatting sqref="E7:E146">
    <cfRule type="cellIs" dxfId="493" priority="192" operator="greaterThan">
      <formula>E$147+1</formula>
    </cfRule>
    <cfRule type="cellIs" dxfId="492" priority="193" operator="equal">
      <formula>E$147+1</formula>
    </cfRule>
    <cfRule type="cellIs" dxfId="491" priority="194" operator="equal">
      <formula>E$147-1</formula>
    </cfRule>
    <cfRule type="cellIs" dxfId="490" priority="195" operator="equal">
      <formula>E$147-2</formula>
    </cfRule>
  </conditionalFormatting>
  <conditionalFormatting sqref="F7:F146">
    <cfRule type="cellIs" dxfId="489" priority="188" operator="greaterThan">
      <formula>F$147+1</formula>
    </cfRule>
    <cfRule type="cellIs" dxfId="488" priority="189" operator="equal">
      <formula>F$147+1</formula>
    </cfRule>
    <cfRule type="cellIs" dxfId="487" priority="190" operator="equal">
      <formula>F$147-1</formula>
    </cfRule>
    <cfRule type="cellIs" dxfId="486" priority="191" operator="equal">
      <formula>F$147-2</formula>
    </cfRule>
  </conditionalFormatting>
  <conditionalFormatting sqref="G7:T146">
    <cfRule type="cellIs" dxfId="485" priority="184" operator="greaterThan">
      <formula>G$147+1</formula>
    </cfRule>
    <cfRule type="cellIs" dxfId="484" priority="185" operator="equal">
      <formula>G$147+1</formula>
    </cfRule>
    <cfRule type="cellIs" dxfId="483" priority="186" operator="equal">
      <formula>G$147-1</formula>
    </cfRule>
    <cfRule type="cellIs" dxfId="482" priority="187" operator="equal">
      <formula>G$147-2</formula>
    </cfRule>
  </conditionalFormatting>
  <conditionalFormatting sqref="W45:Z146 W44 W7:Z43">
    <cfRule type="cellIs" dxfId="481" priority="183" operator="equal">
      <formula>0</formula>
    </cfRule>
  </conditionalFormatting>
  <conditionalFormatting sqref="V1:V6 V147:V1048576">
    <cfRule type="cellIs" dxfId="480" priority="182" operator="equal">
      <formula>-1.5</formula>
    </cfRule>
  </conditionalFormatting>
  <conditionalFormatting sqref="V7:V146">
    <cfRule type="cellIs" dxfId="479" priority="181" operator="equal">
      <formula>-1.5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AH147"/>
  <sheetViews>
    <sheetView zoomScale="90" zoomScaleNormal="90" workbookViewId="0">
      <pane ySplit="6" topLeftCell="A7" activePane="bottomLeft" state="frozen"/>
      <selection pane="bottomLeft" activeCell="C2" sqref="C2:T2"/>
    </sheetView>
  </sheetViews>
  <sheetFormatPr defaultRowHeight="14.5" x14ac:dyDescent="0.35"/>
  <cols>
    <col min="1" max="1" width="5.54296875" style="19" customWidth="1"/>
    <col min="2" max="2" width="38.1796875" bestFit="1" customWidth="1"/>
    <col min="3" max="20" width="6.7265625" customWidth="1"/>
    <col min="21" max="21" width="7.7265625" style="1" customWidth="1"/>
    <col min="22" max="22" width="7.7265625" style="68" customWidth="1"/>
    <col min="23" max="23" width="3.1796875" style="1" customWidth="1"/>
    <col min="24" max="24" width="6.7265625" style="1" customWidth="1"/>
    <col min="25" max="25" width="3.1796875" style="1" customWidth="1"/>
    <col min="26" max="26" width="6.7265625" style="1" customWidth="1"/>
    <col min="27" max="28" width="7.7265625" style="60" hidden="1" customWidth="1"/>
    <col min="29" max="29" width="8.453125" style="60" hidden="1" customWidth="1"/>
    <col min="30" max="30" width="7.7265625" style="60" hidden="1" customWidth="1"/>
    <col min="31" max="31" width="9.1796875" style="60" hidden="1" customWidth="1"/>
    <col min="32" max="32" width="7.7265625" style="82" customWidth="1"/>
    <col min="33" max="34" width="9.1796875" style="82"/>
  </cols>
  <sheetData>
    <row r="1" spans="1:31" ht="15" thickBot="1" x14ac:dyDescent="0.4"/>
    <row r="2" spans="1:31" ht="33.5" thickBot="1" x14ac:dyDescent="0.95">
      <c r="C2" s="131" t="str">
        <f>score!H2</f>
        <v>Barovška liga - pari 2022 - Golf klub Kranjska Gora</v>
      </c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3"/>
      <c r="AC2" s="60">
        <v>119</v>
      </c>
      <c r="AD2" s="60">
        <v>61.5</v>
      </c>
      <c r="AE2" s="60">
        <v>64</v>
      </c>
    </row>
    <row r="3" spans="1:31" ht="7.5" customHeight="1" x14ac:dyDescent="0.35"/>
    <row r="4" spans="1:31" ht="21.75" customHeight="1" x14ac:dyDescent="0.5">
      <c r="B4" s="81" t="s">
        <v>75</v>
      </c>
      <c r="C4" s="107" t="s">
        <v>6</v>
      </c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24" t="s">
        <v>25</v>
      </c>
      <c r="AC4" s="60">
        <v>118</v>
      </c>
      <c r="AD4" s="60">
        <v>60.8</v>
      </c>
      <c r="AE4" s="60">
        <v>64</v>
      </c>
    </row>
    <row r="5" spans="1:31" ht="15" customHeight="1" x14ac:dyDescent="0.35">
      <c r="B5" s="139" t="s">
        <v>0</v>
      </c>
      <c r="C5" s="100">
        <v>1</v>
      </c>
      <c r="D5" s="100">
        <v>2</v>
      </c>
      <c r="E5" s="100">
        <v>3</v>
      </c>
      <c r="F5" s="100">
        <v>4</v>
      </c>
      <c r="G5" s="100">
        <v>5</v>
      </c>
      <c r="H5" s="100">
        <v>6</v>
      </c>
      <c r="I5" s="100">
        <v>7</v>
      </c>
      <c r="J5" s="100">
        <v>8</v>
      </c>
      <c r="K5" s="100">
        <v>9</v>
      </c>
      <c r="L5" s="100">
        <v>10</v>
      </c>
      <c r="M5" s="100">
        <v>11</v>
      </c>
      <c r="N5" s="100">
        <v>12</v>
      </c>
      <c r="O5" s="100">
        <v>13</v>
      </c>
      <c r="P5" s="100">
        <v>14</v>
      </c>
      <c r="Q5" s="100">
        <v>15</v>
      </c>
      <c r="R5" s="100">
        <v>16</v>
      </c>
      <c r="S5" s="100">
        <v>17</v>
      </c>
      <c r="T5" s="100">
        <v>18</v>
      </c>
      <c r="U5" s="96" t="s">
        <v>1</v>
      </c>
      <c r="V5" s="144" t="s">
        <v>2</v>
      </c>
      <c r="W5" s="66"/>
      <c r="X5" s="143" t="s">
        <v>28</v>
      </c>
      <c r="Y5" s="66"/>
      <c r="Z5" s="143" t="s">
        <v>29</v>
      </c>
      <c r="AA5" s="74" t="s">
        <v>10</v>
      </c>
      <c r="AC5" s="60" t="s">
        <v>33</v>
      </c>
      <c r="AD5" s="60" t="s">
        <v>33</v>
      </c>
    </row>
    <row r="6" spans="1:31" x14ac:dyDescent="0.35">
      <c r="A6" s="19" t="s">
        <v>9</v>
      </c>
      <c r="B6" s="139"/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42"/>
      <c r="V6" s="145"/>
      <c r="W6" s="65"/>
      <c r="X6" s="142"/>
      <c r="Y6" s="65"/>
      <c r="Z6" s="142"/>
      <c r="AA6" s="74"/>
      <c r="AC6" s="60" t="s">
        <v>28</v>
      </c>
      <c r="AD6" s="60" t="s">
        <v>29</v>
      </c>
    </row>
    <row r="7" spans="1:31" x14ac:dyDescent="0.35">
      <c r="A7" s="19">
        <v>1</v>
      </c>
      <c r="B7" s="4" t="str">
        <f>'5thR'!B7</f>
        <v>Mirjana&amp;Grega Benedik</v>
      </c>
      <c r="C7" s="3">
        <v>3</v>
      </c>
      <c r="D7" s="3">
        <v>3</v>
      </c>
      <c r="E7" s="3">
        <v>3</v>
      </c>
      <c r="F7" s="3">
        <v>4</v>
      </c>
      <c r="G7" s="3">
        <v>3</v>
      </c>
      <c r="H7" s="3">
        <v>4</v>
      </c>
      <c r="I7" s="3">
        <v>3</v>
      </c>
      <c r="J7" s="3">
        <v>6</v>
      </c>
      <c r="K7" s="3">
        <v>3</v>
      </c>
      <c r="L7" s="3">
        <v>4</v>
      </c>
      <c r="M7" s="3">
        <v>3</v>
      </c>
      <c r="N7" s="3">
        <v>3</v>
      </c>
      <c r="O7" s="3">
        <v>4</v>
      </c>
      <c r="P7" s="3">
        <v>4</v>
      </c>
      <c r="Q7" s="3">
        <v>4</v>
      </c>
      <c r="R7" s="3">
        <v>2</v>
      </c>
      <c r="S7" s="3">
        <v>4</v>
      </c>
      <c r="T7" s="3">
        <v>3</v>
      </c>
      <c r="U7" s="10">
        <f t="shared" ref="U7:U38" si="0">SUM(C7:T7)</f>
        <v>63</v>
      </c>
      <c r="V7" s="48">
        <f>ROUND(0.35*MIN(AC7,AD7)+0.15*MAX(AC7,AD7),1)</f>
        <v>6.2</v>
      </c>
      <c r="W7" s="10" t="str">
        <f>'5thR'!W7</f>
        <v>d</v>
      </c>
      <c r="X7" s="10">
        <v>14.5</v>
      </c>
      <c r="Y7" s="10" t="str">
        <f>'5thR'!Y7</f>
        <v>m</v>
      </c>
      <c r="Z7" s="10">
        <v>15.1</v>
      </c>
      <c r="AA7" s="10">
        <f>'5thR'!AA7</f>
        <v>4</v>
      </c>
      <c r="AB7" s="10">
        <f>'5thR'!AB7</f>
        <v>0</v>
      </c>
      <c r="AC7" s="10">
        <f>'5thR'!AC7</f>
        <v>13</v>
      </c>
      <c r="AD7" s="10">
        <f>'5thR'!AD7</f>
        <v>12</v>
      </c>
      <c r="AE7" s="10">
        <f>'5thR'!AE7</f>
        <v>0</v>
      </c>
    </row>
    <row r="8" spans="1:31" x14ac:dyDescent="0.35">
      <c r="A8" s="19">
        <v>2</v>
      </c>
      <c r="B8" s="4" t="str">
        <f>'5thR'!B8</f>
        <v>Romana&amp;Sašo Kranjc</v>
      </c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10">
        <f t="shared" si="0"/>
        <v>0</v>
      </c>
      <c r="V8" s="48">
        <f t="shared" ref="V8:V71" si="1">ROUND(0.35*MIN(AC8,AD8)+0.15*MAX(AC8,AD8),1)</f>
        <v>7</v>
      </c>
      <c r="W8" s="10" t="str">
        <f>'5thR'!W8</f>
        <v>d</v>
      </c>
      <c r="X8" s="10">
        <v>24.6</v>
      </c>
      <c r="Y8" s="10" t="str">
        <f>'5thR'!Y8</f>
        <v>m</v>
      </c>
      <c r="Z8" s="10">
        <v>12.5</v>
      </c>
      <c r="AA8" s="60">
        <f>IF(B8&lt;&gt;"",'5thR'!AA8+AB8,0)</f>
        <v>5</v>
      </c>
      <c r="AB8" s="60">
        <f t="shared" ref="AB8:AB38" si="2">IF(U8&gt;0,1,0)</f>
        <v>0</v>
      </c>
      <c r="AC8" s="70">
        <f t="shared" ref="AC8:AC71" si="3">ROUND(IF(W8="m",(X8*$AC$4/113+$AD$4-$AE$4),(X8*$AC$2/113+$AD$2-$AE$2)),0)</f>
        <v>23</v>
      </c>
      <c r="AD8" s="70">
        <f t="shared" ref="AD8:AD71" si="4">ROUND(IF(Y8="m",(Z8*$AC$4/113+$AD$4-$AE$4),(Z8*$AC$2/113+$AD$2-$AE$2)),0)</f>
        <v>10</v>
      </c>
    </row>
    <row r="9" spans="1:31" x14ac:dyDescent="0.35">
      <c r="A9" s="19">
        <v>3</v>
      </c>
      <c r="B9" s="4" t="str">
        <f>'5thR'!B9</f>
        <v>Nada&amp;Vito Šmit</v>
      </c>
      <c r="C9" s="3">
        <v>4</v>
      </c>
      <c r="D9" s="3">
        <v>3</v>
      </c>
      <c r="E9" s="3">
        <v>3</v>
      </c>
      <c r="F9" s="3">
        <v>4</v>
      </c>
      <c r="G9" s="3">
        <v>5</v>
      </c>
      <c r="H9" s="3">
        <v>4</v>
      </c>
      <c r="I9" s="3">
        <v>3</v>
      </c>
      <c r="J9" s="3">
        <v>5</v>
      </c>
      <c r="K9" s="3">
        <v>4</v>
      </c>
      <c r="L9" s="3">
        <v>4</v>
      </c>
      <c r="M9" s="3">
        <v>3</v>
      </c>
      <c r="N9" s="3">
        <v>3</v>
      </c>
      <c r="O9" s="3">
        <v>5</v>
      </c>
      <c r="P9" s="3">
        <v>5</v>
      </c>
      <c r="Q9" s="3">
        <v>4</v>
      </c>
      <c r="R9" s="3">
        <v>3</v>
      </c>
      <c r="S9" s="3">
        <v>4</v>
      </c>
      <c r="T9" s="3">
        <v>4</v>
      </c>
      <c r="U9" s="10">
        <f t="shared" si="0"/>
        <v>70</v>
      </c>
      <c r="V9" s="48">
        <f t="shared" si="1"/>
        <v>9.4</v>
      </c>
      <c r="W9" s="10" t="str">
        <f>'5thR'!W9</f>
        <v>d</v>
      </c>
      <c r="X9" s="10">
        <v>33.1</v>
      </c>
      <c r="Y9" s="10" t="str">
        <f>'5thR'!Y9</f>
        <v>m</v>
      </c>
      <c r="Z9" s="10">
        <v>15.1</v>
      </c>
      <c r="AA9" s="60">
        <f>IF(B9&lt;&gt;"",'5thR'!AA9+AB9,0)</f>
        <v>6</v>
      </c>
      <c r="AB9" s="60">
        <f t="shared" si="2"/>
        <v>1</v>
      </c>
      <c r="AC9" s="70">
        <f t="shared" si="3"/>
        <v>32</v>
      </c>
      <c r="AD9" s="70">
        <f t="shared" si="4"/>
        <v>13</v>
      </c>
    </row>
    <row r="10" spans="1:31" x14ac:dyDescent="0.35">
      <c r="A10" s="19">
        <v>4</v>
      </c>
      <c r="B10" s="4" t="str">
        <f>'5thR'!B10</f>
        <v>Nina Zidanič&amp;Miha Gregorčič</v>
      </c>
      <c r="C10" s="3">
        <v>5</v>
      </c>
      <c r="D10" s="3">
        <v>3</v>
      </c>
      <c r="E10" s="3">
        <v>4</v>
      </c>
      <c r="F10" s="3">
        <v>4</v>
      </c>
      <c r="G10" s="3">
        <v>5</v>
      </c>
      <c r="H10" s="3">
        <v>4</v>
      </c>
      <c r="I10" s="3">
        <v>4</v>
      </c>
      <c r="J10" s="3">
        <v>5</v>
      </c>
      <c r="K10" s="3">
        <v>3</v>
      </c>
      <c r="L10" s="3">
        <v>5</v>
      </c>
      <c r="M10" s="3">
        <v>3</v>
      </c>
      <c r="N10" s="3">
        <v>4</v>
      </c>
      <c r="O10" s="3">
        <v>4</v>
      </c>
      <c r="P10" s="3">
        <v>5</v>
      </c>
      <c r="Q10" s="3">
        <v>5</v>
      </c>
      <c r="R10" s="3">
        <v>3</v>
      </c>
      <c r="S10" s="3">
        <v>4</v>
      </c>
      <c r="T10" s="3">
        <v>3</v>
      </c>
      <c r="U10" s="10">
        <f t="shared" si="0"/>
        <v>73</v>
      </c>
      <c r="V10" s="48">
        <f t="shared" si="1"/>
        <v>13.4</v>
      </c>
      <c r="W10" s="10" t="str">
        <f>'5thR'!W10</f>
        <v>d</v>
      </c>
      <c r="X10" s="10">
        <f>'5thR'!X10</f>
        <v>53.5</v>
      </c>
      <c r="Y10" s="10" t="str">
        <f>'5thR'!Y10</f>
        <v>m</v>
      </c>
      <c r="Z10" s="10">
        <f>'5thR'!Z10</f>
        <v>17.2</v>
      </c>
      <c r="AA10" s="60">
        <f>IF(B10&lt;&gt;"",'5thR'!AA10+AB10,0)</f>
        <v>3</v>
      </c>
      <c r="AB10" s="60">
        <f t="shared" si="2"/>
        <v>1</v>
      </c>
      <c r="AC10" s="70">
        <f t="shared" si="3"/>
        <v>54</v>
      </c>
      <c r="AD10" s="70">
        <f t="shared" si="4"/>
        <v>15</v>
      </c>
    </row>
    <row r="11" spans="1:31" x14ac:dyDescent="0.35">
      <c r="A11" s="19">
        <v>5</v>
      </c>
      <c r="B11" s="4" t="str">
        <f>'5thR'!B11</f>
        <v>Breda&amp;Jani Konte</v>
      </c>
      <c r="C11" s="3">
        <v>3</v>
      </c>
      <c r="D11" s="3">
        <v>3</v>
      </c>
      <c r="E11" s="3">
        <v>4</v>
      </c>
      <c r="F11" s="3">
        <v>5</v>
      </c>
      <c r="G11" s="3">
        <v>4</v>
      </c>
      <c r="H11" s="3">
        <v>4</v>
      </c>
      <c r="I11" s="3">
        <v>4</v>
      </c>
      <c r="J11" s="3">
        <v>7</v>
      </c>
      <c r="K11" s="3">
        <v>4</v>
      </c>
      <c r="L11" s="3">
        <v>4</v>
      </c>
      <c r="M11" s="3">
        <v>3</v>
      </c>
      <c r="N11" s="3">
        <v>4</v>
      </c>
      <c r="O11" s="3">
        <v>4</v>
      </c>
      <c r="P11" s="3">
        <v>5</v>
      </c>
      <c r="Q11" s="3">
        <v>6</v>
      </c>
      <c r="R11" s="3">
        <v>4</v>
      </c>
      <c r="S11" s="3">
        <v>5</v>
      </c>
      <c r="T11" s="3">
        <v>2</v>
      </c>
      <c r="U11" s="10">
        <f t="shared" si="0"/>
        <v>75</v>
      </c>
      <c r="V11" s="48">
        <f t="shared" si="1"/>
        <v>11.6</v>
      </c>
      <c r="W11" s="10" t="str">
        <f>'5thR'!W11</f>
        <v>d</v>
      </c>
      <c r="X11" s="10">
        <f>'5thR'!X11</f>
        <v>23.5</v>
      </c>
      <c r="Y11" s="10" t="str">
        <f>'5thR'!Y11</f>
        <v>m</v>
      </c>
      <c r="Z11" s="10">
        <v>28.2</v>
      </c>
      <c r="AA11" s="60">
        <f>IF(B11&lt;&gt;"",'5thR'!AA11+AB11,0)</f>
        <v>6</v>
      </c>
      <c r="AB11" s="60">
        <f t="shared" si="2"/>
        <v>1</v>
      </c>
      <c r="AC11" s="70">
        <f t="shared" si="3"/>
        <v>22</v>
      </c>
      <c r="AD11" s="70">
        <f t="shared" si="4"/>
        <v>26</v>
      </c>
    </row>
    <row r="12" spans="1:31" x14ac:dyDescent="0.35">
      <c r="A12" s="19">
        <v>6</v>
      </c>
      <c r="B12" s="4" t="str">
        <f>'5thR'!B12</f>
        <v>Braco Šegan&amp;Peter Dernič</v>
      </c>
      <c r="C12" s="3">
        <v>5</v>
      </c>
      <c r="D12" s="3">
        <v>3</v>
      </c>
      <c r="E12" s="3">
        <v>4</v>
      </c>
      <c r="F12" s="3">
        <v>6</v>
      </c>
      <c r="G12" s="3">
        <v>5</v>
      </c>
      <c r="H12" s="3">
        <v>7</v>
      </c>
      <c r="I12" s="3">
        <v>5</v>
      </c>
      <c r="J12" s="3">
        <v>7</v>
      </c>
      <c r="K12" s="3">
        <v>4</v>
      </c>
      <c r="L12" s="3">
        <v>4</v>
      </c>
      <c r="M12" s="3">
        <v>4</v>
      </c>
      <c r="N12" s="3">
        <v>4</v>
      </c>
      <c r="O12" s="3">
        <v>5</v>
      </c>
      <c r="P12" s="3">
        <v>6</v>
      </c>
      <c r="Q12" s="3">
        <v>5</v>
      </c>
      <c r="R12" s="3">
        <v>4</v>
      </c>
      <c r="S12" s="3">
        <v>4</v>
      </c>
      <c r="T12" s="3">
        <v>4</v>
      </c>
      <c r="U12" s="10">
        <f t="shared" si="0"/>
        <v>86</v>
      </c>
      <c r="V12" s="48">
        <f t="shared" si="1"/>
        <v>10</v>
      </c>
      <c r="W12" s="10" t="str">
        <f>'5thR'!W12</f>
        <v>m</v>
      </c>
      <c r="X12" s="10">
        <f>'5thR'!X12</f>
        <v>24</v>
      </c>
      <c r="Y12" s="10" t="str">
        <f>'5thR'!Y12</f>
        <v>m</v>
      </c>
      <c r="Z12" s="10">
        <f>'5thR'!Z12</f>
        <v>21.6</v>
      </c>
      <c r="AA12" s="60">
        <f>IF(B12&lt;&gt;"",'5thR'!AA12+AB12,0)</f>
        <v>6</v>
      </c>
      <c r="AB12" s="60">
        <f t="shared" si="2"/>
        <v>1</v>
      </c>
      <c r="AC12" s="70">
        <f t="shared" si="3"/>
        <v>22</v>
      </c>
      <c r="AD12" s="70">
        <f t="shared" si="4"/>
        <v>19</v>
      </c>
    </row>
    <row r="13" spans="1:31" x14ac:dyDescent="0.35">
      <c r="A13" s="19">
        <v>7</v>
      </c>
      <c r="B13" s="4" t="str">
        <f>'5thR'!B13</f>
        <v>Majda&amp;Bojan Lazar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10">
        <f t="shared" si="0"/>
        <v>0</v>
      </c>
      <c r="V13" s="48">
        <f t="shared" si="1"/>
        <v>11.2</v>
      </c>
      <c r="W13" s="10" t="str">
        <f>'5thR'!W13</f>
        <v>d</v>
      </c>
      <c r="X13" s="10">
        <f>'5thR'!X13</f>
        <v>29.4</v>
      </c>
      <c r="Y13" s="10" t="str">
        <f>'5thR'!Y13</f>
        <v>m</v>
      </c>
      <c r="Z13" s="10">
        <f>'5thR'!Z13</f>
        <v>22.1</v>
      </c>
      <c r="AA13" s="60">
        <f>IF(B13&lt;&gt;"",'5thR'!AA13+AB13,0)</f>
        <v>2</v>
      </c>
      <c r="AB13" s="60">
        <f t="shared" si="2"/>
        <v>0</v>
      </c>
      <c r="AC13" s="70">
        <f t="shared" si="3"/>
        <v>28</v>
      </c>
      <c r="AD13" s="70">
        <f t="shared" si="4"/>
        <v>20</v>
      </c>
    </row>
    <row r="14" spans="1:31" x14ac:dyDescent="0.35">
      <c r="A14" s="19">
        <v>8</v>
      </c>
      <c r="B14" s="4" t="str">
        <f>'5thR'!B14</f>
        <v>Milena Sedovnik&amp;Breda Terglav</v>
      </c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10">
        <f t="shared" si="0"/>
        <v>0</v>
      </c>
      <c r="V14" s="48">
        <f t="shared" si="1"/>
        <v>15.8</v>
      </c>
      <c r="W14" s="10" t="str">
        <f>'5thR'!W14</f>
        <v>d</v>
      </c>
      <c r="X14" s="10">
        <f>'5thR'!X14</f>
        <v>28.5</v>
      </c>
      <c r="Y14" s="10" t="str">
        <f>'5thR'!Y14</f>
        <v>d</v>
      </c>
      <c r="Z14" s="10">
        <v>40.700000000000003</v>
      </c>
      <c r="AA14" s="60">
        <f>IF(B14&lt;&gt;"",'5thR'!AA14+AB14,0)</f>
        <v>5</v>
      </c>
      <c r="AB14" s="60">
        <f t="shared" si="2"/>
        <v>0</v>
      </c>
      <c r="AC14" s="70">
        <f t="shared" si="3"/>
        <v>28</v>
      </c>
      <c r="AD14" s="70">
        <f t="shared" si="4"/>
        <v>40</v>
      </c>
    </row>
    <row r="15" spans="1:31" x14ac:dyDescent="0.35">
      <c r="A15" s="19">
        <v>9</v>
      </c>
      <c r="B15" s="4" t="str">
        <f>'5thR'!B15</f>
        <v>Janez Saje&amp;Miloš Torbič</v>
      </c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10">
        <f t="shared" si="0"/>
        <v>0</v>
      </c>
      <c r="V15" s="48">
        <f t="shared" si="1"/>
        <v>9.6999999999999993</v>
      </c>
      <c r="W15" s="10" t="str">
        <f>'5thR'!W15</f>
        <v>m</v>
      </c>
      <c r="X15" s="10">
        <f>'5thR'!X15</f>
        <v>18.7</v>
      </c>
      <c r="Y15" s="10" t="str">
        <f>'5thR'!Y15</f>
        <v>m</v>
      </c>
      <c r="Z15" s="10">
        <f>'5thR'!Z15</f>
        <v>28.8</v>
      </c>
      <c r="AA15" s="60">
        <f>IF(B15&lt;&gt;"",'5thR'!AA15+AB15,0)</f>
        <v>4</v>
      </c>
      <c r="AB15" s="60">
        <f t="shared" si="2"/>
        <v>0</v>
      </c>
      <c r="AC15" s="70">
        <f t="shared" si="3"/>
        <v>16</v>
      </c>
      <c r="AD15" s="70">
        <f t="shared" si="4"/>
        <v>27</v>
      </c>
    </row>
    <row r="16" spans="1:31" x14ac:dyDescent="0.35">
      <c r="A16" s="19">
        <v>10</v>
      </c>
      <c r="B16" s="4" t="str">
        <f>'5thR'!B16</f>
        <v>Breda&amp;Janko Kržič</v>
      </c>
      <c r="C16" s="3">
        <v>6</v>
      </c>
      <c r="D16" s="3">
        <v>4</v>
      </c>
      <c r="E16" s="3">
        <v>3</v>
      </c>
      <c r="F16" s="3">
        <v>4</v>
      </c>
      <c r="G16" s="3">
        <v>7</v>
      </c>
      <c r="H16" s="3">
        <v>5</v>
      </c>
      <c r="I16" s="3">
        <v>4</v>
      </c>
      <c r="J16" s="3">
        <v>6</v>
      </c>
      <c r="K16" s="3">
        <v>3</v>
      </c>
      <c r="L16" s="3">
        <v>5</v>
      </c>
      <c r="M16" s="3">
        <v>3</v>
      </c>
      <c r="N16" s="3">
        <v>4</v>
      </c>
      <c r="O16" s="3">
        <v>5</v>
      </c>
      <c r="P16" s="3">
        <v>6</v>
      </c>
      <c r="Q16" s="3">
        <v>4</v>
      </c>
      <c r="R16" s="3">
        <v>5</v>
      </c>
      <c r="S16" s="3">
        <v>5</v>
      </c>
      <c r="T16" s="3">
        <v>2</v>
      </c>
      <c r="U16" s="10">
        <f t="shared" si="0"/>
        <v>81</v>
      </c>
      <c r="V16" s="48">
        <f t="shared" si="1"/>
        <v>19.7</v>
      </c>
      <c r="W16" s="10" t="str">
        <f>'5thR'!W16</f>
        <v>d</v>
      </c>
      <c r="X16" s="10">
        <f>'5thR'!X16</f>
        <v>54</v>
      </c>
      <c r="Y16" s="10" t="str">
        <f>'5thR'!Y16</f>
        <v>m</v>
      </c>
      <c r="Z16" s="10">
        <v>34.5</v>
      </c>
      <c r="AA16" s="60">
        <f>IF(B16&lt;&gt;"",'5thR'!AA16+AB16,0)</f>
        <v>4</v>
      </c>
      <c r="AB16" s="60">
        <f t="shared" si="2"/>
        <v>1</v>
      </c>
      <c r="AC16" s="70">
        <f t="shared" si="3"/>
        <v>54</v>
      </c>
      <c r="AD16" s="70">
        <f t="shared" si="4"/>
        <v>33</v>
      </c>
    </row>
    <row r="17" spans="1:30" x14ac:dyDescent="0.35">
      <c r="A17" s="19">
        <v>11</v>
      </c>
      <c r="B17" s="4" t="str">
        <f>'5thR'!B17</f>
        <v>Marina Ravnikar&amp;Tomaž Andolšek</v>
      </c>
      <c r="C17" s="3">
        <v>5</v>
      </c>
      <c r="D17" s="3">
        <v>3</v>
      </c>
      <c r="E17" s="3">
        <v>3</v>
      </c>
      <c r="F17" s="3">
        <v>4</v>
      </c>
      <c r="G17" s="3">
        <v>5</v>
      </c>
      <c r="H17" s="3">
        <v>4</v>
      </c>
      <c r="I17" s="3">
        <v>3</v>
      </c>
      <c r="J17" s="3">
        <v>5</v>
      </c>
      <c r="K17" s="3">
        <v>3</v>
      </c>
      <c r="L17" s="3">
        <v>5</v>
      </c>
      <c r="M17" s="3">
        <v>4</v>
      </c>
      <c r="N17" s="3">
        <v>3</v>
      </c>
      <c r="O17" s="3">
        <v>4</v>
      </c>
      <c r="P17" s="3">
        <v>4</v>
      </c>
      <c r="Q17" s="3">
        <v>5</v>
      </c>
      <c r="R17" s="3">
        <v>4</v>
      </c>
      <c r="S17" s="3">
        <v>4</v>
      </c>
      <c r="T17" s="3">
        <v>2</v>
      </c>
      <c r="U17" s="10">
        <f t="shared" si="0"/>
        <v>70</v>
      </c>
      <c r="V17" s="48">
        <f t="shared" si="1"/>
        <v>9</v>
      </c>
      <c r="W17" s="10" t="str">
        <f>'5thR'!W17</f>
        <v>d</v>
      </c>
      <c r="X17" s="10">
        <v>19</v>
      </c>
      <c r="Y17" s="10" t="str">
        <f>'5thR'!Y17</f>
        <v>m</v>
      </c>
      <c r="Z17" s="10">
        <f>'5thR'!Z17</f>
        <v>19.899999999999999</v>
      </c>
      <c r="AA17" s="60">
        <f>IF(B17&lt;&gt;"",'5thR'!AA17+AB17,0)</f>
        <v>6</v>
      </c>
      <c r="AB17" s="60">
        <f t="shared" si="2"/>
        <v>1</v>
      </c>
      <c r="AC17" s="70">
        <f t="shared" si="3"/>
        <v>18</v>
      </c>
      <c r="AD17" s="70">
        <f t="shared" si="4"/>
        <v>18</v>
      </c>
    </row>
    <row r="18" spans="1:30" x14ac:dyDescent="0.35">
      <c r="A18" s="19">
        <v>12</v>
      </c>
      <c r="B18" s="4" t="str">
        <f>'5thR'!B18</f>
        <v>Andreja&amp;Niko Rostohar</v>
      </c>
      <c r="C18" s="3">
        <v>4</v>
      </c>
      <c r="D18" s="3">
        <v>3</v>
      </c>
      <c r="E18" s="3">
        <v>3</v>
      </c>
      <c r="F18" s="3">
        <v>4</v>
      </c>
      <c r="G18" s="3">
        <v>5</v>
      </c>
      <c r="H18" s="3">
        <v>4</v>
      </c>
      <c r="I18" s="3">
        <v>3</v>
      </c>
      <c r="J18" s="3">
        <v>4</v>
      </c>
      <c r="K18" s="3">
        <v>2</v>
      </c>
      <c r="L18" s="3">
        <v>3</v>
      </c>
      <c r="M18" s="3">
        <v>3</v>
      </c>
      <c r="N18" s="3">
        <v>3</v>
      </c>
      <c r="O18" s="3">
        <v>4</v>
      </c>
      <c r="P18" s="3">
        <v>5</v>
      </c>
      <c r="Q18" s="3">
        <v>4</v>
      </c>
      <c r="R18" s="3">
        <v>2</v>
      </c>
      <c r="S18" s="3">
        <v>5</v>
      </c>
      <c r="T18" s="3">
        <v>2</v>
      </c>
      <c r="U18" s="10">
        <f t="shared" si="0"/>
        <v>63</v>
      </c>
      <c r="V18" s="48">
        <f t="shared" si="1"/>
        <v>6.5</v>
      </c>
      <c r="W18" s="10" t="str">
        <f>'5thR'!W18</f>
        <v>d</v>
      </c>
      <c r="X18" s="10">
        <f>'5thR'!X18</f>
        <v>17</v>
      </c>
      <c r="Y18" s="10" t="str">
        <f>'5thR'!Y18</f>
        <v>m</v>
      </c>
      <c r="Z18" s="10">
        <f>'5thR'!Z18</f>
        <v>14.1</v>
      </c>
      <c r="AA18" s="60">
        <f>IF(B18&lt;&gt;"",'5thR'!AA18+AB18,0)</f>
        <v>3</v>
      </c>
      <c r="AB18" s="60">
        <f t="shared" si="2"/>
        <v>1</v>
      </c>
      <c r="AC18" s="70">
        <f t="shared" si="3"/>
        <v>15</v>
      </c>
      <c r="AD18" s="70">
        <f t="shared" si="4"/>
        <v>12</v>
      </c>
    </row>
    <row r="19" spans="1:30" x14ac:dyDescent="0.35">
      <c r="A19" s="19">
        <v>13</v>
      </c>
      <c r="B19" s="4" t="str">
        <f>'5thR'!B19</f>
        <v>Janez Ločniškar&amp; Gal Grudnik</v>
      </c>
      <c r="C19" s="3">
        <v>4</v>
      </c>
      <c r="D19" s="3">
        <v>3</v>
      </c>
      <c r="E19" s="3">
        <v>3</v>
      </c>
      <c r="F19" s="3">
        <v>5</v>
      </c>
      <c r="G19" s="3">
        <v>4</v>
      </c>
      <c r="H19" s="3">
        <v>4</v>
      </c>
      <c r="I19" s="3">
        <v>4</v>
      </c>
      <c r="J19" s="3">
        <v>4</v>
      </c>
      <c r="K19" s="3">
        <v>2</v>
      </c>
      <c r="L19" s="3">
        <v>4</v>
      </c>
      <c r="M19" s="3">
        <v>3</v>
      </c>
      <c r="N19" s="3">
        <v>3</v>
      </c>
      <c r="O19" s="3">
        <v>5</v>
      </c>
      <c r="P19" s="3">
        <v>5</v>
      </c>
      <c r="Q19" s="3">
        <v>4</v>
      </c>
      <c r="R19" s="3">
        <v>3</v>
      </c>
      <c r="S19" s="3">
        <v>4</v>
      </c>
      <c r="T19" s="3">
        <v>3</v>
      </c>
      <c r="U19" s="10">
        <f t="shared" si="0"/>
        <v>67</v>
      </c>
      <c r="V19" s="48">
        <f t="shared" si="1"/>
        <v>9</v>
      </c>
      <c r="W19" s="10" t="str">
        <f>'5thR'!W19</f>
        <v>m</v>
      </c>
      <c r="X19" s="10">
        <f>'5thR'!X19</f>
        <v>20.399999999999999</v>
      </c>
      <c r="Y19" s="10" t="str">
        <f>'5thR'!Y19</f>
        <v>m</v>
      </c>
      <c r="Z19" s="10">
        <f>'5thR'!Z19</f>
        <v>19.899999999999999</v>
      </c>
      <c r="AA19" s="60">
        <f>IF(B19&lt;&gt;"",'5thR'!AA19+AB19,0)</f>
        <v>4</v>
      </c>
      <c r="AB19" s="60">
        <f t="shared" si="2"/>
        <v>1</v>
      </c>
      <c r="AC19" s="70">
        <f t="shared" si="3"/>
        <v>18</v>
      </c>
      <c r="AD19" s="70">
        <f t="shared" si="4"/>
        <v>18</v>
      </c>
    </row>
    <row r="20" spans="1:30" x14ac:dyDescent="0.35">
      <c r="A20" s="19">
        <v>14</v>
      </c>
      <c r="B20" s="4" t="str">
        <f>'5thR'!B20</f>
        <v>Nika&amp;Rado Zalaznik</v>
      </c>
      <c r="C20" s="3">
        <v>5</v>
      </c>
      <c r="D20" s="3">
        <v>3</v>
      </c>
      <c r="E20" s="3">
        <v>4</v>
      </c>
      <c r="F20" s="3">
        <v>5</v>
      </c>
      <c r="G20" s="3">
        <v>6</v>
      </c>
      <c r="H20" s="3">
        <v>4</v>
      </c>
      <c r="I20" s="3">
        <v>5</v>
      </c>
      <c r="J20" s="3">
        <v>5</v>
      </c>
      <c r="K20" s="3">
        <v>3</v>
      </c>
      <c r="L20" s="3">
        <v>4</v>
      </c>
      <c r="M20" s="3">
        <v>2</v>
      </c>
      <c r="N20" s="3">
        <v>3</v>
      </c>
      <c r="O20" s="3">
        <v>4</v>
      </c>
      <c r="P20" s="3">
        <v>5</v>
      </c>
      <c r="Q20" s="3">
        <v>4</v>
      </c>
      <c r="R20" s="3">
        <v>3</v>
      </c>
      <c r="S20" s="3">
        <v>5</v>
      </c>
      <c r="T20" s="3">
        <v>4</v>
      </c>
      <c r="U20" s="10">
        <f t="shared" si="0"/>
        <v>74</v>
      </c>
      <c r="V20" s="48">
        <f t="shared" si="1"/>
        <v>14.7</v>
      </c>
      <c r="W20" s="10" t="str">
        <f>'5thR'!W20</f>
        <v>d</v>
      </c>
      <c r="X20" s="10">
        <f>'5thR'!X20</f>
        <v>50.5</v>
      </c>
      <c r="Y20" s="10" t="str">
        <f>'5thR'!Y20</f>
        <v>m</v>
      </c>
      <c r="Z20" s="10">
        <v>22.5</v>
      </c>
      <c r="AA20" s="60">
        <f>IF(B20&lt;&gt;"",'5thR'!AA20+AB20,0)</f>
        <v>5</v>
      </c>
      <c r="AB20" s="60">
        <f t="shared" si="2"/>
        <v>1</v>
      </c>
      <c r="AC20" s="70">
        <f t="shared" si="3"/>
        <v>51</v>
      </c>
      <c r="AD20" s="70">
        <f t="shared" si="4"/>
        <v>20</v>
      </c>
    </row>
    <row r="21" spans="1:30" x14ac:dyDescent="0.35">
      <c r="A21" s="19">
        <v>15</v>
      </c>
      <c r="B21" s="4" t="str">
        <f>'5thR'!B21</f>
        <v>Rade Narančič&amp;Franci Kunšič</v>
      </c>
      <c r="C21" s="3">
        <v>4</v>
      </c>
      <c r="D21" s="3">
        <v>4</v>
      </c>
      <c r="E21" s="3">
        <v>3</v>
      </c>
      <c r="F21" s="3">
        <v>4</v>
      </c>
      <c r="G21" s="3">
        <v>5</v>
      </c>
      <c r="H21" s="3">
        <v>5</v>
      </c>
      <c r="I21" s="3">
        <v>4</v>
      </c>
      <c r="J21" s="3">
        <v>4</v>
      </c>
      <c r="K21" s="3">
        <v>3</v>
      </c>
      <c r="L21" s="3">
        <v>5</v>
      </c>
      <c r="M21" s="3">
        <v>4</v>
      </c>
      <c r="N21" s="3">
        <v>4</v>
      </c>
      <c r="O21" s="3">
        <v>5</v>
      </c>
      <c r="P21" s="3">
        <v>4</v>
      </c>
      <c r="Q21" s="3">
        <v>5</v>
      </c>
      <c r="R21" s="3">
        <v>3</v>
      </c>
      <c r="S21" s="3">
        <v>5</v>
      </c>
      <c r="T21" s="3">
        <v>3</v>
      </c>
      <c r="U21" s="10">
        <f t="shared" si="0"/>
        <v>74</v>
      </c>
      <c r="V21" s="48">
        <f t="shared" si="1"/>
        <v>11.4</v>
      </c>
      <c r="W21" s="10" t="str">
        <f>'5thR'!W21</f>
        <v>m</v>
      </c>
      <c r="X21" s="10">
        <f>'5thR'!X21</f>
        <v>30.4</v>
      </c>
      <c r="Y21" s="10" t="str">
        <f>'5thR'!Y21</f>
        <v>m</v>
      </c>
      <c r="Z21" s="10">
        <f>'5thR'!Z21</f>
        <v>22.1</v>
      </c>
      <c r="AA21" s="60">
        <f>IF(B21&lt;&gt;"",'5thR'!AA21+AB21,0)</f>
        <v>5</v>
      </c>
      <c r="AB21" s="60">
        <f t="shared" si="2"/>
        <v>1</v>
      </c>
      <c r="AC21" s="70">
        <f t="shared" si="3"/>
        <v>29</v>
      </c>
      <c r="AD21" s="70">
        <f t="shared" si="4"/>
        <v>20</v>
      </c>
    </row>
    <row r="22" spans="1:30" x14ac:dyDescent="0.35">
      <c r="A22" s="19">
        <v>16</v>
      </c>
      <c r="B22" s="4" t="str">
        <f>'5thR'!B22</f>
        <v>Svit Črešnar Koren&amp;Matija Koren</v>
      </c>
      <c r="C22" s="3">
        <v>4</v>
      </c>
      <c r="D22" s="3">
        <v>2</v>
      </c>
      <c r="E22" s="3">
        <v>4</v>
      </c>
      <c r="F22" s="3">
        <v>4</v>
      </c>
      <c r="G22" s="3">
        <v>4</v>
      </c>
      <c r="H22" s="3">
        <v>4</v>
      </c>
      <c r="I22" s="3">
        <v>4</v>
      </c>
      <c r="J22" s="3">
        <v>4</v>
      </c>
      <c r="K22" s="3">
        <v>3</v>
      </c>
      <c r="L22" s="3">
        <v>4</v>
      </c>
      <c r="M22" s="3">
        <v>4</v>
      </c>
      <c r="N22" s="3">
        <v>3</v>
      </c>
      <c r="O22" s="3">
        <v>4</v>
      </c>
      <c r="P22" s="3">
        <v>4</v>
      </c>
      <c r="Q22" s="3">
        <v>4</v>
      </c>
      <c r="R22" s="3">
        <v>3</v>
      </c>
      <c r="S22" s="3">
        <v>5</v>
      </c>
      <c r="T22" s="3">
        <v>2</v>
      </c>
      <c r="U22" s="10">
        <f t="shared" si="0"/>
        <v>66</v>
      </c>
      <c r="V22" s="48">
        <f t="shared" si="1"/>
        <v>11.1</v>
      </c>
      <c r="W22" s="10" t="str">
        <f>'5thR'!W22</f>
        <v>m</v>
      </c>
      <c r="X22" s="10">
        <f>'5thR'!X22</f>
        <v>53.5</v>
      </c>
      <c r="Y22" s="10" t="str">
        <f>'5thR'!Y22</f>
        <v>m</v>
      </c>
      <c r="Z22" s="10">
        <f>'5thR'!Z22</f>
        <v>12.1</v>
      </c>
      <c r="AA22" s="60">
        <f>IF(B22&lt;&gt;"",'5thR'!AA22+AB22,0)</f>
        <v>3</v>
      </c>
      <c r="AB22" s="60">
        <f t="shared" si="2"/>
        <v>1</v>
      </c>
      <c r="AC22" s="70">
        <f t="shared" si="3"/>
        <v>53</v>
      </c>
      <c r="AD22" s="70">
        <f t="shared" si="4"/>
        <v>9</v>
      </c>
    </row>
    <row r="23" spans="1:30" x14ac:dyDescent="0.35">
      <c r="A23" s="19">
        <v>17</v>
      </c>
      <c r="B23" s="4" t="str">
        <f>'5thR'!B23</f>
        <v>Cvetka Burja&amp;Simon Žgavec</v>
      </c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10">
        <f t="shared" si="0"/>
        <v>0</v>
      </c>
      <c r="V23" s="48">
        <f t="shared" si="1"/>
        <v>18</v>
      </c>
      <c r="W23" s="10" t="str">
        <f>'5thR'!W23</f>
        <v>d</v>
      </c>
      <c r="X23" s="10">
        <f>'5thR'!X23</f>
        <v>30.4</v>
      </c>
      <c r="Y23" s="10" t="str">
        <f>'5thR'!Y23</f>
        <v>m</v>
      </c>
      <c r="Z23" s="10">
        <f>'5thR'!Z23</f>
        <v>50.8</v>
      </c>
      <c r="AA23" s="60">
        <f>IF(B23&lt;&gt;"",'5thR'!AA23+AB23,0)</f>
        <v>3</v>
      </c>
      <c r="AB23" s="60">
        <f t="shared" si="2"/>
        <v>0</v>
      </c>
      <c r="AC23" s="70">
        <f t="shared" si="3"/>
        <v>30</v>
      </c>
      <c r="AD23" s="70">
        <f t="shared" si="4"/>
        <v>50</v>
      </c>
    </row>
    <row r="24" spans="1:30" x14ac:dyDescent="0.35">
      <c r="A24" s="19">
        <v>18</v>
      </c>
      <c r="B24" s="4" t="str">
        <f>'5thR'!B24</f>
        <v>Marjana&amp;Jože Stupica</v>
      </c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10">
        <f t="shared" si="0"/>
        <v>0</v>
      </c>
      <c r="V24" s="48">
        <f t="shared" si="1"/>
        <v>18.600000000000001</v>
      </c>
      <c r="W24" s="10" t="str">
        <f>'5thR'!W24</f>
        <v>d</v>
      </c>
      <c r="X24" s="10">
        <f>'5thR'!X24</f>
        <v>54</v>
      </c>
      <c r="Y24" s="10" t="str">
        <f>'5thR'!Y24</f>
        <v>m</v>
      </c>
      <c r="Z24" s="10">
        <f>'5thR'!Z24</f>
        <v>31.5</v>
      </c>
      <c r="AA24" s="60">
        <f>IF(B24&lt;&gt;"",'5thR'!AA24+AB24,0)</f>
        <v>3</v>
      </c>
      <c r="AB24" s="60">
        <f t="shared" si="2"/>
        <v>0</v>
      </c>
      <c r="AC24" s="70">
        <f t="shared" si="3"/>
        <v>54</v>
      </c>
      <c r="AD24" s="70">
        <f t="shared" si="4"/>
        <v>30</v>
      </c>
    </row>
    <row r="25" spans="1:30" x14ac:dyDescent="0.35">
      <c r="A25" s="19">
        <v>19</v>
      </c>
      <c r="B25" s="4" t="str">
        <f>'5thR'!B25</f>
        <v>Maja&amp;Andrej Rebolj</v>
      </c>
      <c r="C25" s="3">
        <v>4</v>
      </c>
      <c r="D25" s="3">
        <v>3</v>
      </c>
      <c r="E25" s="3">
        <v>3</v>
      </c>
      <c r="F25" s="3">
        <v>4</v>
      </c>
      <c r="G25" s="3">
        <v>5</v>
      </c>
      <c r="H25" s="3">
        <v>3</v>
      </c>
      <c r="I25" s="3">
        <v>2</v>
      </c>
      <c r="J25" s="3">
        <v>5</v>
      </c>
      <c r="K25" s="3">
        <v>2</v>
      </c>
      <c r="L25" s="3">
        <v>4</v>
      </c>
      <c r="M25" s="3">
        <v>4</v>
      </c>
      <c r="N25" s="3">
        <v>3</v>
      </c>
      <c r="O25" s="3">
        <v>5</v>
      </c>
      <c r="P25" s="3">
        <v>5</v>
      </c>
      <c r="Q25" s="3">
        <v>5</v>
      </c>
      <c r="R25" s="3">
        <v>3</v>
      </c>
      <c r="S25" s="3">
        <v>4</v>
      </c>
      <c r="T25" s="3">
        <v>4</v>
      </c>
      <c r="U25" s="10">
        <f t="shared" si="0"/>
        <v>68</v>
      </c>
      <c r="V25" s="48">
        <f t="shared" si="1"/>
        <v>9.4</v>
      </c>
      <c r="W25" s="10" t="str">
        <f>'5thR'!W25</f>
        <v>d</v>
      </c>
      <c r="X25" s="10">
        <f>'5thR'!X25</f>
        <v>24.3</v>
      </c>
      <c r="Y25" s="10" t="str">
        <f>'5thR'!Y25</f>
        <v>m</v>
      </c>
      <c r="Z25" s="10">
        <v>18.899999999999999</v>
      </c>
      <c r="AA25" s="60">
        <f>IF(B25&lt;&gt;"",'5thR'!AA25+AB25,0)</f>
        <v>4</v>
      </c>
      <c r="AB25" s="60">
        <f t="shared" si="2"/>
        <v>1</v>
      </c>
      <c r="AC25" s="70">
        <f t="shared" si="3"/>
        <v>23</v>
      </c>
      <c r="AD25" s="70">
        <f t="shared" si="4"/>
        <v>17</v>
      </c>
    </row>
    <row r="26" spans="1:30" x14ac:dyDescent="0.35">
      <c r="A26" s="19">
        <v>20</v>
      </c>
      <c r="B26" s="4" t="str">
        <f>'5thR'!B26</f>
        <v>Breda Jericio&amp;Boris Debevec</v>
      </c>
      <c r="C26" s="3">
        <v>5</v>
      </c>
      <c r="D26" s="3">
        <v>5</v>
      </c>
      <c r="E26" s="3">
        <v>4</v>
      </c>
      <c r="F26" s="3">
        <v>7</v>
      </c>
      <c r="G26" s="3">
        <v>5</v>
      </c>
      <c r="H26" s="3">
        <v>5</v>
      </c>
      <c r="I26" s="3">
        <v>4</v>
      </c>
      <c r="J26" s="3">
        <v>4</v>
      </c>
      <c r="K26" s="3">
        <v>5</v>
      </c>
      <c r="L26" s="3">
        <v>4</v>
      </c>
      <c r="M26" s="3">
        <v>4</v>
      </c>
      <c r="N26" s="3">
        <v>5</v>
      </c>
      <c r="O26" s="3">
        <v>5</v>
      </c>
      <c r="P26" s="3">
        <v>5</v>
      </c>
      <c r="Q26" s="3">
        <v>4</v>
      </c>
      <c r="R26" s="3">
        <v>5</v>
      </c>
      <c r="S26" s="3">
        <v>6</v>
      </c>
      <c r="T26" s="3">
        <v>2</v>
      </c>
      <c r="U26" s="10">
        <f t="shared" si="0"/>
        <v>84</v>
      </c>
      <c r="V26" s="48">
        <f t="shared" si="1"/>
        <v>14.4</v>
      </c>
      <c r="W26" s="10" t="str">
        <f>'5thR'!W26</f>
        <v>d</v>
      </c>
      <c r="X26" s="10">
        <f>'5thR'!X26</f>
        <v>54</v>
      </c>
      <c r="Y26" s="10" t="str">
        <f>'5thR'!Y26</f>
        <v>m</v>
      </c>
      <c r="Z26" s="10">
        <f>'5thR'!Z26</f>
        <v>19.899999999999999</v>
      </c>
      <c r="AA26" s="60">
        <f>IF(B26&lt;&gt;"",'5thR'!AA26+AB26,0)</f>
        <v>4</v>
      </c>
      <c r="AB26" s="60">
        <f t="shared" si="2"/>
        <v>1</v>
      </c>
      <c r="AC26" s="70">
        <f t="shared" si="3"/>
        <v>54</v>
      </c>
      <c r="AD26" s="70">
        <f t="shared" si="4"/>
        <v>18</v>
      </c>
    </row>
    <row r="27" spans="1:30" x14ac:dyDescent="0.35">
      <c r="A27" s="19">
        <v>21</v>
      </c>
      <c r="B27" s="4" t="str">
        <f>'5thR'!B27</f>
        <v>Alenka Zornada&amp;Boris Lorkovič</v>
      </c>
      <c r="C27" s="3">
        <v>5</v>
      </c>
      <c r="D27" s="3">
        <v>3</v>
      </c>
      <c r="E27" s="3">
        <v>4</v>
      </c>
      <c r="F27" s="3">
        <v>6</v>
      </c>
      <c r="G27" s="3">
        <v>5</v>
      </c>
      <c r="H27" s="3">
        <v>5</v>
      </c>
      <c r="I27" s="3">
        <v>4</v>
      </c>
      <c r="J27" s="3">
        <v>7</v>
      </c>
      <c r="K27" s="3">
        <v>4</v>
      </c>
      <c r="L27" s="3">
        <v>4</v>
      </c>
      <c r="M27" s="3">
        <v>4</v>
      </c>
      <c r="N27" s="3">
        <v>4</v>
      </c>
      <c r="O27" s="3">
        <v>5</v>
      </c>
      <c r="P27" s="3">
        <v>6</v>
      </c>
      <c r="Q27" s="3">
        <v>5</v>
      </c>
      <c r="R27" s="3">
        <v>4</v>
      </c>
      <c r="S27" s="3">
        <v>4</v>
      </c>
      <c r="T27" s="3">
        <v>4</v>
      </c>
      <c r="U27" s="10">
        <f t="shared" si="0"/>
        <v>83</v>
      </c>
      <c r="V27" s="48">
        <f t="shared" si="1"/>
        <v>17.100000000000001</v>
      </c>
      <c r="W27" s="10" t="str">
        <f>'5thR'!W27</f>
        <v>d</v>
      </c>
      <c r="X27" s="10">
        <f>'5thR'!X27</f>
        <v>46.1</v>
      </c>
      <c r="Y27" s="10" t="str">
        <f>'5thR'!Y27</f>
        <v>m</v>
      </c>
      <c r="Z27" s="10">
        <f>'5thR'!Z27</f>
        <v>30.8</v>
      </c>
      <c r="AA27" s="60">
        <f>IF(B27&lt;&gt;"",'5thR'!AA27+AB27,0)</f>
        <v>4</v>
      </c>
      <c r="AB27" s="60">
        <f t="shared" si="2"/>
        <v>1</v>
      </c>
      <c r="AC27" s="70">
        <f t="shared" si="3"/>
        <v>46</v>
      </c>
      <c r="AD27" s="70">
        <f t="shared" si="4"/>
        <v>29</v>
      </c>
    </row>
    <row r="28" spans="1:30" x14ac:dyDescent="0.35">
      <c r="A28" s="19">
        <v>22</v>
      </c>
      <c r="B28" s="4" t="str">
        <f>'5thR'!B28</f>
        <v>Irena Muster&amp;Vladimir Gurov</v>
      </c>
      <c r="C28" s="3">
        <v>5</v>
      </c>
      <c r="D28" s="3">
        <v>4</v>
      </c>
      <c r="E28" s="3">
        <v>4</v>
      </c>
      <c r="F28" s="3">
        <v>5</v>
      </c>
      <c r="G28" s="3">
        <v>6</v>
      </c>
      <c r="H28" s="3">
        <v>4</v>
      </c>
      <c r="I28" s="3">
        <v>3</v>
      </c>
      <c r="J28" s="3">
        <v>6</v>
      </c>
      <c r="K28" s="3">
        <v>4</v>
      </c>
      <c r="L28" s="3">
        <v>5</v>
      </c>
      <c r="M28" s="3">
        <v>4</v>
      </c>
      <c r="N28" s="3">
        <v>3</v>
      </c>
      <c r="O28" s="3">
        <v>4</v>
      </c>
      <c r="P28" s="3">
        <v>5</v>
      </c>
      <c r="Q28" s="3">
        <v>5</v>
      </c>
      <c r="R28" s="3">
        <v>5</v>
      </c>
      <c r="S28" s="3">
        <v>5</v>
      </c>
      <c r="T28" s="3">
        <v>3</v>
      </c>
      <c r="U28" s="10">
        <f t="shared" si="0"/>
        <v>80</v>
      </c>
      <c r="V28" s="48">
        <f t="shared" si="1"/>
        <v>14.5</v>
      </c>
      <c r="W28" s="10" t="str">
        <f>'5thR'!W28</f>
        <v>d</v>
      </c>
      <c r="X28" s="10">
        <f>'5thR'!X28</f>
        <v>38.200000000000003</v>
      </c>
      <c r="Y28" s="10" t="str">
        <f>'5thR'!Y28</f>
        <v>m</v>
      </c>
      <c r="Z28" s="10">
        <v>27.3</v>
      </c>
      <c r="AA28" s="60">
        <f>IF(B28&lt;&gt;"",'5thR'!AA28+AB28,0)</f>
        <v>3</v>
      </c>
      <c r="AB28" s="60">
        <f t="shared" si="2"/>
        <v>1</v>
      </c>
      <c r="AC28" s="70">
        <f t="shared" si="3"/>
        <v>38</v>
      </c>
      <c r="AD28" s="70">
        <f t="shared" si="4"/>
        <v>25</v>
      </c>
    </row>
    <row r="29" spans="1:30" x14ac:dyDescent="0.35">
      <c r="A29" s="19">
        <v>23</v>
      </c>
      <c r="B29" s="4" t="str">
        <f>'5thR'!B29</f>
        <v>Aleš Maček&amp;Taja Koman</v>
      </c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10">
        <f t="shared" si="0"/>
        <v>0</v>
      </c>
      <c r="V29" s="48">
        <f t="shared" si="1"/>
        <v>9.1</v>
      </c>
      <c r="W29" s="10" t="str">
        <f>'5thR'!W29</f>
        <v>m</v>
      </c>
      <c r="X29" s="10">
        <v>12.2</v>
      </c>
      <c r="Y29" s="10" t="str">
        <f>'5thR'!Y29</f>
        <v>d</v>
      </c>
      <c r="Z29" s="10">
        <f>'5thR'!Z29</f>
        <v>37.6</v>
      </c>
      <c r="AA29" s="60">
        <f>IF(B29&lt;&gt;"",'5thR'!AA29+AB29,0)</f>
        <v>1</v>
      </c>
      <c r="AB29" s="60">
        <f t="shared" si="2"/>
        <v>0</v>
      </c>
      <c r="AC29" s="70">
        <f t="shared" si="3"/>
        <v>10</v>
      </c>
      <c r="AD29" s="70">
        <f t="shared" si="4"/>
        <v>37</v>
      </c>
    </row>
    <row r="30" spans="1:30" x14ac:dyDescent="0.35">
      <c r="A30" s="19">
        <v>24</v>
      </c>
      <c r="B30" s="4" t="str">
        <f>'5thR'!B30</f>
        <v>Maja &amp;Marko Stojkovič</v>
      </c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10">
        <f t="shared" si="0"/>
        <v>0</v>
      </c>
      <c r="V30" s="48">
        <f t="shared" si="1"/>
        <v>6.9</v>
      </c>
      <c r="W30" s="10" t="str">
        <f>'5thR'!W30</f>
        <v>d</v>
      </c>
      <c r="X30" s="10">
        <f>'5thR'!X30</f>
        <v>25.8</v>
      </c>
      <c r="Y30" s="10" t="str">
        <f>'5thR'!Y30</f>
        <v>m</v>
      </c>
      <c r="Z30" s="10">
        <v>11.7</v>
      </c>
      <c r="AA30" s="60">
        <f>IF(B30&lt;&gt;"",'5thR'!AA30+AB30,0)</f>
        <v>1</v>
      </c>
      <c r="AB30" s="60">
        <f t="shared" si="2"/>
        <v>0</v>
      </c>
      <c r="AC30" s="70">
        <f t="shared" si="3"/>
        <v>25</v>
      </c>
      <c r="AD30" s="70">
        <f t="shared" si="4"/>
        <v>9</v>
      </c>
    </row>
    <row r="31" spans="1:30" x14ac:dyDescent="0.35">
      <c r="A31" s="19">
        <v>25</v>
      </c>
      <c r="B31" s="4" t="str">
        <f>'5thR'!B31</f>
        <v>Tatjana&amp;Silvo Svete</v>
      </c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10">
        <f t="shared" si="0"/>
        <v>0</v>
      </c>
      <c r="V31" s="48">
        <f t="shared" si="1"/>
        <v>11</v>
      </c>
      <c r="W31" s="10" t="str">
        <f>'5thR'!W31</f>
        <v>d</v>
      </c>
      <c r="X31" s="10">
        <f>'5thR'!X31</f>
        <v>32.1</v>
      </c>
      <c r="Y31" s="10" t="str">
        <f>'5thR'!Y31</f>
        <v>m</v>
      </c>
      <c r="Z31" s="10">
        <f>'5thR'!Z31</f>
        <v>20</v>
      </c>
      <c r="AA31" s="60">
        <f>IF(B31&lt;&gt;"",'5thR'!AA31+AB31,0)</f>
        <v>1</v>
      </c>
      <c r="AB31" s="60">
        <f t="shared" si="2"/>
        <v>0</v>
      </c>
      <c r="AC31" s="70">
        <f t="shared" si="3"/>
        <v>31</v>
      </c>
      <c r="AD31" s="70">
        <f t="shared" si="4"/>
        <v>18</v>
      </c>
    </row>
    <row r="32" spans="1:30" x14ac:dyDescent="0.35">
      <c r="A32" s="19">
        <v>26</v>
      </c>
      <c r="B32" s="4" t="str">
        <f>'5thR'!B32</f>
        <v>Boštjan Bergoč&amp;Bojan Hribar</v>
      </c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10">
        <f t="shared" si="0"/>
        <v>0</v>
      </c>
      <c r="V32" s="48">
        <f t="shared" si="1"/>
        <v>10</v>
      </c>
      <c r="W32" s="10" t="str">
        <f>'5thR'!W32</f>
        <v>m</v>
      </c>
      <c r="X32" s="10">
        <f>'5thR'!X32</f>
        <v>21.9</v>
      </c>
      <c r="Y32" s="10" t="str">
        <f>'5thR'!Y32</f>
        <v>m</v>
      </c>
      <c r="Z32" s="10">
        <f>'5thR'!Z32</f>
        <v>21.9</v>
      </c>
      <c r="AA32" s="60">
        <f>IF(B32&lt;&gt;"",'5thR'!AA32+AB32,0)</f>
        <v>2</v>
      </c>
      <c r="AB32" s="60">
        <f t="shared" si="2"/>
        <v>0</v>
      </c>
      <c r="AC32" s="70">
        <f t="shared" si="3"/>
        <v>20</v>
      </c>
      <c r="AD32" s="70">
        <f t="shared" si="4"/>
        <v>20</v>
      </c>
    </row>
    <row r="33" spans="1:30" x14ac:dyDescent="0.35">
      <c r="A33" s="19">
        <v>27</v>
      </c>
      <c r="B33" s="4" t="str">
        <f>'5thR'!B33</f>
        <v>Tim Rebolj&amp;Matjaž Praznik</v>
      </c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10">
        <f t="shared" si="0"/>
        <v>0</v>
      </c>
      <c r="V33" s="48">
        <f t="shared" si="1"/>
        <v>18.5</v>
      </c>
      <c r="W33" s="10" t="str">
        <f>'5thR'!W33</f>
        <v>m</v>
      </c>
      <c r="X33" s="10">
        <f>'5thR'!X33</f>
        <v>31.8</v>
      </c>
      <c r="Y33" s="10" t="str">
        <f>'5thR'!Y33</f>
        <v>m</v>
      </c>
      <c r="Z33" s="10">
        <f>'5thR'!Z33</f>
        <v>54</v>
      </c>
      <c r="AA33" s="60">
        <f>IF(B33&lt;&gt;"",'5thR'!AA33+AB33,0)</f>
        <v>1</v>
      </c>
      <c r="AB33" s="60">
        <f t="shared" si="2"/>
        <v>0</v>
      </c>
      <c r="AC33" s="70">
        <f t="shared" si="3"/>
        <v>30</v>
      </c>
      <c r="AD33" s="70">
        <f t="shared" si="4"/>
        <v>53</v>
      </c>
    </row>
    <row r="34" spans="1:30" x14ac:dyDescent="0.35">
      <c r="A34" s="19">
        <v>28</v>
      </c>
      <c r="B34" s="4" t="str">
        <f>'5thR'!B34</f>
        <v>Ani&amp;Zoran Klemenčič</v>
      </c>
      <c r="C34" s="3">
        <v>4</v>
      </c>
      <c r="D34" s="3">
        <v>5</v>
      </c>
      <c r="E34" s="3">
        <v>6</v>
      </c>
      <c r="F34" s="3">
        <v>4</v>
      </c>
      <c r="G34" s="3">
        <v>4</v>
      </c>
      <c r="H34" s="3">
        <v>5</v>
      </c>
      <c r="I34" s="3">
        <v>4</v>
      </c>
      <c r="J34" s="3">
        <v>5</v>
      </c>
      <c r="K34" s="3">
        <v>4</v>
      </c>
      <c r="L34" s="3">
        <v>5</v>
      </c>
      <c r="M34" s="3">
        <v>6</v>
      </c>
      <c r="N34" s="3">
        <v>5</v>
      </c>
      <c r="O34" s="3">
        <v>5</v>
      </c>
      <c r="P34" s="3">
        <v>7</v>
      </c>
      <c r="Q34" s="3">
        <v>4</v>
      </c>
      <c r="R34" s="3">
        <v>4</v>
      </c>
      <c r="S34" s="3">
        <v>9</v>
      </c>
      <c r="T34" s="3">
        <v>4</v>
      </c>
      <c r="U34" s="10">
        <f t="shared" si="0"/>
        <v>90</v>
      </c>
      <c r="V34" s="48">
        <f t="shared" si="1"/>
        <v>16.2</v>
      </c>
      <c r="W34" s="10" t="str">
        <f>'5thR'!W34</f>
        <v>d</v>
      </c>
      <c r="X34" s="10">
        <f>'5thR'!X34</f>
        <v>54</v>
      </c>
      <c r="Y34" s="10" t="str">
        <f>'5thR'!Y34</f>
        <v>m</v>
      </c>
      <c r="Z34" s="10">
        <v>25.3</v>
      </c>
      <c r="AA34" s="60">
        <f>IF(B34&lt;&gt;"",'5thR'!AA34+AB34,0)</f>
        <v>2</v>
      </c>
      <c r="AB34" s="60">
        <f t="shared" si="2"/>
        <v>1</v>
      </c>
      <c r="AC34" s="70">
        <f t="shared" si="3"/>
        <v>54</v>
      </c>
      <c r="AD34" s="70">
        <f t="shared" si="4"/>
        <v>23</v>
      </c>
    </row>
    <row r="35" spans="1:30" x14ac:dyDescent="0.35">
      <c r="A35" s="19">
        <v>29</v>
      </c>
      <c r="B35" s="4" t="s">
        <v>72</v>
      </c>
      <c r="C35" s="3">
        <v>6</v>
      </c>
      <c r="D35" s="3">
        <v>3</v>
      </c>
      <c r="E35" s="3">
        <v>4</v>
      </c>
      <c r="F35" s="3">
        <v>6</v>
      </c>
      <c r="G35" s="3">
        <v>6</v>
      </c>
      <c r="H35" s="3">
        <v>5</v>
      </c>
      <c r="I35" s="3">
        <v>3</v>
      </c>
      <c r="J35" s="3">
        <v>7</v>
      </c>
      <c r="K35" s="3">
        <v>4</v>
      </c>
      <c r="L35" s="3">
        <v>6</v>
      </c>
      <c r="M35" s="3">
        <v>5</v>
      </c>
      <c r="N35" s="3">
        <v>5</v>
      </c>
      <c r="O35" s="3">
        <v>4</v>
      </c>
      <c r="P35" s="3">
        <v>5</v>
      </c>
      <c r="Q35" s="3">
        <v>5</v>
      </c>
      <c r="R35" s="3">
        <v>4</v>
      </c>
      <c r="S35" s="3">
        <v>6</v>
      </c>
      <c r="T35" s="3">
        <v>3</v>
      </c>
      <c r="U35" s="10">
        <f t="shared" si="0"/>
        <v>87</v>
      </c>
      <c r="V35" s="48">
        <f t="shared" si="1"/>
        <v>18.3</v>
      </c>
      <c r="W35" s="10" t="s">
        <v>36</v>
      </c>
      <c r="X35" s="10">
        <v>29.9</v>
      </c>
      <c r="Y35" s="10" t="s">
        <v>36</v>
      </c>
      <c r="Z35" s="10">
        <v>54</v>
      </c>
      <c r="AA35" s="60">
        <f>IF(B35&lt;&gt;"",'5thR'!AA35+AB35,0)</f>
        <v>1</v>
      </c>
      <c r="AB35" s="60">
        <f t="shared" si="2"/>
        <v>1</v>
      </c>
      <c r="AC35" s="70">
        <f t="shared" si="3"/>
        <v>29</v>
      </c>
      <c r="AD35" s="70">
        <f t="shared" si="4"/>
        <v>54</v>
      </c>
    </row>
    <row r="36" spans="1:30" x14ac:dyDescent="0.35">
      <c r="A36" s="19">
        <v>30</v>
      </c>
      <c r="B36" s="4" t="s">
        <v>73</v>
      </c>
      <c r="C36" s="3">
        <v>4</v>
      </c>
      <c r="D36" s="3">
        <v>3</v>
      </c>
      <c r="E36" s="3">
        <v>3</v>
      </c>
      <c r="F36" s="3">
        <v>4</v>
      </c>
      <c r="G36" s="3">
        <v>5</v>
      </c>
      <c r="H36" s="3">
        <v>5</v>
      </c>
      <c r="I36" s="3">
        <v>4</v>
      </c>
      <c r="J36" s="3">
        <v>5</v>
      </c>
      <c r="K36" s="3">
        <v>4</v>
      </c>
      <c r="L36" s="3">
        <v>5</v>
      </c>
      <c r="M36" s="3">
        <v>5</v>
      </c>
      <c r="N36" s="3">
        <v>3</v>
      </c>
      <c r="O36" s="3">
        <v>4</v>
      </c>
      <c r="P36" s="3">
        <v>4</v>
      </c>
      <c r="Q36" s="3">
        <v>3</v>
      </c>
      <c r="R36" s="3">
        <v>5</v>
      </c>
      <c r="S36" s="3">
        <v>4</v>
      </c>
      <c r="T36" s="3">
        <v>3</v>
      </c>
      <c r="U36" s="10">
        <f t="shared" si="0"/>
        <v>73</v>
      </c>
      <c r="V36" s="48">
        <f t="shared" si="1"/>
        <v>14.8</v>
      </c>
      <c r="W36" s="10" t="s">
        <v>37</v>
      </c>
      <c r="X36" s="10">
        <v>39</v>
      </c>
      <c r="Y36" s="10" t="s">
        <v>37</v>
      </c>
      <c r="Z36" s="10">
        <v>28</v>
      </c>
      <c r="AA36" s="60">
        <f>IF(B36&lt;&gt;"",'5thR'!AA36+AB36,0)</f>
        <v>1</v>
      </c>
      <c r="AB36" s="60">
        <f t="shared" si="2"/>
        <v>1</v>
      </c>
      <c r="AC36" s="70">
        <f t="shared" si="3"/>
        <v>38</v>
      </c>
      <c r="AD36" s="70">
        <f t="shared" si="4"/>
        <v>26</v>
      </c>
    </row>
    <row r="37" spans="1:30" x14ac:dyDescent="0.35">
      <c r="A37" s="19">
        <v>31</v>
      </c>
      <c r="B37" s="4" t="s">
        <v>74</v>
      </c>
      <c r="C37" s="3">
        <v>5</v>
      </c>
      <c r="D37" s="3">
        <v>3</v>
      </c>
      <c r="E37" s="3">
        <v>4</v>
      </c>
      <c r="F37" s="3">
        <v>4</v>
      </c>
      <c r="G37" s="3">
        <v>5</v>
      </c>
      <c r="H37" s="3">
        <v>6</v>
      </c>
      <c r="I37" s="3">
        <v>3</v>
      </c>
      <c r="J37" s="3">
        <v>5</v>
      </c>
      <c r="K37" s="3">
        <v>2</v>
      </c>
      <c r="L37" s="3">
        <v>5</v>
      </c>
      <c r="M37" s="3">
        <v>3</v>
      </c>
      <c r="N37" s="3">
        <v>4</v>
      </c>
      <c r="O37" s="3">
        <v>5</v>
      </c>
      <c r="P37" s="3">
        <v>4</v>
      </c>
      <c r="Q37" s="3">
        <v>5</v>
      </c>
      <c r="R37" s="3">
        <v>4</v>
      </c>
      <c r="S37" s="3">
        <v>6</v>
      </c>
      <c r="T37" s="3">
        <v>5</v>
      </c>
      <c r="U37" s="10">
        <f t="shared" si="0"/>
        <v>78</v>
      </c>
      <c r="V37" s="48">
        <f t="shared" si="1"/>
        <v>20.2</v>
      </c>
      <c r="W37" s="10" t="s">
        <v>36</v>
      </c>
      <c r="X37" s="10">
        <v>46</v>
      </c>
      <c r="Y37" s="10" t="s">
        <v>37</v>
      </c>
      <c r="Z37" s="10">
        <v>39.799999999999997</v>
      </c>
      <c r="AA37" s="60">
        <f>IF(B37&lt;&gt;"",'5thR'!AA37+AB37,0)</f>
        <v>1</v>
      </c>
      <c r="AB37" s="60">
        <f t="shared" si="2"/>
        <v>1</v>
      </c>
      <c r="AC37" s="70">
        <f t="shared" si="3"/>
        <v>46</v>
      </c>
      <c r="AD37" s="70">
        <f t="shared" si="4"/>
        <v>38</v>
      </c>
    </row>
    <row r="38" spans="1:30" x14ac:dyDescent="0.35">
      <c r="A38" s="19">
        <v>32</v>
      </c>
      <c r="B38" s="4">
        <f>'5thR'!B38</f>
        <v>0</v>
      </c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10">
        <f t="shared" si="0"/>
        <v>0</v>
      </c>
      <c r="V38" s="48">
        <f t="shared" si="1"/>
        <v>-1.5</v>
      </c>
      <c r="W38" s="10">
        <f>'5thR'!W38</f>
        <v>0</v>
      </c>
      <c r="X38" s="10">
        <f>'5thR'!X38</f>
        <v>0</v>
      </c>
      <c r="Y38" s="10">
        <f>'5thR'!Y38</f>
        <v>0</v>
      </c>
      <c r="Z38" s="10">
        <f>'5thR'!Z38</f>
        <v>0</v>
      </c>
      <c r="AA38" s="60">
        <f>IF(B38&lt;&gt;"",'5thR'!AA38+AB38,0)</f>
        <v>0</v>
      </c>
      <c r="AB38" s="60">
        <f t="shared" si="2"/>
        <v>0</v>
      </c>
      <c r="AC38" s="70">
        <f t="shared" si="3"/>
        <v>-3</v>
      </c>
      <c r="AD38" s="70">
        <f t="shared" si="4"/>
        <v>-3</v>
      </c>
    </row>
    <row r="39" spans="1:30" x14ac:dyDescent="0.35">
      <c r="A39" s="19">
        <v>33</v>
      </c>
      <c r="B39" s="4">
        <f>'5thR'!B39</f>
        <v>0</v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10">
        <f t="shared" ref="U39:U70" si="5">SUM(C39:T39)</f>
        <v>0</v>
      </c>
      <c r="V39" s="48">
        <f t="shared" si="1"/>
        <v>-1.5</v>
      </c>
      <c r="W39" s="10">
        <f>'5thR'!W39</f>
        <v>0</v>
      </c>
      <c r="X39" s="10">
        <f>'5thR'!X39</f>
        <v>0</v>
      </c>
      <c r="Y39" s="10">
        <f>'5thR'!Y39</f>
        <v>0</v>
      </c>
      <c r="Z39" s="10">
        <f>'5thR'!Z39</f>
        <v>0</v>
      </c>
      <c r="AA39" s="60">
        <f>IF(B39&lt;&gt;"",'5thR'!AA39+AB39,0)</f>
        <v>0</v>
      </c>
      <c r="AB39" s="60">
        <f t="shared" ref="AB39:AB70" si="6">IF(U39&gt;0,1,0)</f>
        <v>0</v>
      </c>
      <c r="AC39" s="70">
        <f t="shared" si="3"/>
        <v>-3</v>
      </c>
      <c r="AD39" s="70">
        <f t="shared" si="4"/>
        <v>-3</v>
      </c>
    </row>
    <row r="40" spans="1:30" x14ac:dyDescent="0.35">
      <c r="A40" s="19">
        <v>34</v>
      </c>
      <c r="B40" s="4">
        <f>'5thR'!B40</f>
        <v>0</v>
      </c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10">
        <f t="shared" si="5"/>
        <v>0</v>
      </c>
      <c r="V40" s="48">
        <f t="shared" si="1"/>
        <v>-1.5</v>
      </c>
      <c r="W40" s="10">
        <f>'5thR'!W40</f>
        <v>0</v>
      </c>
      <c r="X40" s="10">
        <f>'5thR'!X40</f>
        <v>0</v>
      </c>
      <c r="Y40" s="10">
        <f>'5thR'!Y40</f>
        <v>0</v>
      </c>
      <c r="Z40" s="10">
        <f>'5thR'!Z40</f>
        <v>0</v>
      </c>
      <c r="AA40" s="60">
        <f>IF(B40&lt;&gt;"",'5thR'!AA40+AB40,0)</f>
        <v>0</v>
      </c>
      <c r="AB40" s="60">
        <f t="shared" si="6"/>
        <v>0</v>
      </c>
      <c r="AC40" s="70">
        <f t="shared" si="3"/>
        <v>-3</v>
      </c>
      <c r="AD40" s="70">
        <f t="shared" si="4"/>
        <v>-3</v>
      </c>
    </row>
    <row r="41" spans="1:30" x14ac:dyDescent="0.35">
      <c r="A41" s="19">
        <v>35</v>
      </c>
      <c r="B41" s="4">
        <f>'5thR'!B41</f>
        <v>0</v>
      </c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10">
        <f t="shared" si="5"/>
        <v>0</v>
      </c>
      <c r="V41" s="48">
        <f t="shared" si="1"/>
        <v>-1.5</v>
      </c>
      <c r="W41" s="10">
        <f>'5thR'!W41</f>
        <v>0</v>
      </c>
      <c r="X41" s="10">
        <f>'5thR'!X41</f>
        <v>0</v>
      </c>
      <c r="Y41" s="10">
        <f>'5thR'!Y41</f>
        <v>0</v>
      </c>
      <c r="Z41" s="10">
        <f>'5thR'!Z41</f>
        <v>0</v>
      </c>
      <c r="AA41" s="60">
        <f>IF(B41&lt;&gt;"",'5thR'!AA41+AB41,0)</f>
        <v>0</v>
      </c>
      <c r="AB41" s="60">
        <f t="shared" si="6"/>
        <v>0</v>
      </c>
      <c r="AC41" s="70">
        <f t="shared" si="3"/>
        <v>-3</v>
      </c>
      <c r="AD41" s="70">
        <f t="shared" si="4"/>
        <v>-3</v>
      </c>
    </row>
    <row r="42" spans="1:30" x14ac:dyDescent="0.35">
      <c r="A42" s="19">
        <v>36</v>
      </c>
      <c r="B42" s="4">
        <f>'5thR'!B42</f>
        <v>0</v>
      </c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10">
        <f t="shared" si="5"/>
        <v>0</v>
      </c>
      <c r="V42" s="48">
        <f t="shared" si="1"/>
        <v>-1.5</v>
      </c>
      <c r="W42" s="10">
        <f>'5thR'!W42</f>
        <v>0</v>
      </c>
      <c r="X42" s="10">
        <f>'5thR'!X42</f>
        <v>0</v>
      </c>
      <c r="Y42" s="10">
        <f>'5thR'!Y42</f>
        <v>0</v>
      </c>
      <c r="Z42" s="10">
        <f>'5thR'!Z42</f>
        <v>0</v>
      </c>
      <c r="AA42" s="60">
        <f>IF(B42&lt;&gt;"",'5thR'!AA42+AB42,0)</f>
        <v>0</v>
      </c>
      <c r="AB42" s="60">
        <f t="shared" si="6"/>
        <v>0</v>
      </c>
      <c r="AC42" s="70">
        <f t="shared" si="3"/>
        <v>-3</v>
      </c>
      <c r="AD42" s="70">
        <f t="shared" si="4"/>
        <v>-3</v>
      </c>
    </row>
    <row r="43" spans="1:30" x14ac:dyDescent="0.35">
      <c r="A43" s="19">
        <v>37</v>
      </c>
      <c r="B43" s="4">
        <f>'5thR'!B43</f>
        <v>0</v>
      </c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10">
        <f t="shared" si="5"/>
        <v>0</v>
      </c>
      <c r="V43" s="48">
        <f t="shared" si="1"/>
        <v>-1.5</v>
      </c>
      <c r="W43" s="10">
        <f>'5thR'!W43</f>
        <v>0</v>
      </c>
      <c r="X43" s="10">
        <f>'5thR'!X43</f>
        <v>0</v>
      </c>
      <c r="Y43" s="10">
        <f>'5thR'!Y43</f>
        <v>0</v>
      </c>
      <c r="Z43" s="10">
        <f>'5thR'!Z43</f>
        <v>0</v>
      </c>
      <c r="AA43" s="60">
        <f>IF(B43&lt;&gt;"",'5thR'!AA43+AB43,0)</f>
        <v>0</v>
      </c>
      <c r="AB43" s="60">
        <f t="shared" si="6"/>
        <v>0</v>
      </c>
      <c r="AC43" s="70">
        <f t="shared" si="3"/>
        <v>-3</v>
      </c>
      <c r="AD43" s="70">
        <f t="shared" si="4"/>
        <v>-3</v>
      </c>
    </row>
    <row r="44" spans="1:30" x14ac:dyDescent="0.35">
      <c r="A44" s="19">
        <v>38</v>
      </c>
      <c r="B44" s="4">
        <f>'5thR'!B44</f>
        <v>0</v>
      </c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10">
        <f t="shared" si="5"/>
        <v>0</v>
      </c>
      <c r="V44" s="48">
        <f t="shared" si="1"/>
        <v>-1.5</v>
      </c>
      <c r="W44" s="10">
        <f>'5thR'!W44</f>
        <v>0</v>
      </c>
      <c r="X44" s="10">
        <f>'5thR'!X44</f>
        <v>0</v>
      </c>
      <c r="Y44" s="10">
        <f>'5thR'!Y44</f>
        <v>0</v>
      </c>
      <c r="Z44" s="10">
        <f>'5thR'!Z44</f>
        <v>0</v>
      </c>
      <c r="AA44" s="60">
        <f>IF(B44&lt;&gt;"",'5thR'!AA44+AB44,0)</f>
        <v>0</v>
      </c>
      <c r="AB44" s="60">
        <f t="shared" si="6"/>
        <v>0</v>
      </c>
      <c r="AC44" s="70">
        <f t="shared" si="3"/>
        <v>-3</v>
      </c>
      <c r="AD44" s="70">
        <f t="shared" si="4"/>
        <v>-3</v>
      </c>
    </row>
    <row r="45" spans="1:30" x14ac:dyDescent="0.35">
      <c r="A45" s="19">
        <v>39</v>
      </c>
      <c r="B45" s="4">
        <f>'5thR'!B45</f>
        <v>0</v>
      </c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10">
        <f t="shared" si="5"/>
        <v>0</v>
      </c>
      <c r="V45" s="48">
        <f t="shared" si="1"/>
        <v>-1.5</v>
      </c>
      <c r="W45" s="10">
        <f>'5thR'!W45</f>
        <v>0</v>
      </c>
      <c r="X45" s="10">
        <f>'5thR'!X45</f>
        <v>0</v>
      </c>
      <c r="Y45" s="10">
        <f>'5thR'!Y45</f>
        <v>0</v>
      </c>
      <c r="Z45" s="10">
        <f>'5thR'!Z45</f>
        <v>0</v>
      </c>
      <c r="AA45" s="60">
        <f>IF(B45&lt;&gt;"",'5thR'!AA45+AB45,0)</f>
        <v>0</v>
      </c>
      <c r="AB45" s="60">
        <f t="shared" si="6"/>
        <v>0</v>
      </c>
      <c r="AC45" s="70">
        <f t="shared" si="3"/>
        <v>-3</v>
      </c>
      <c r="AD45" s="70">
        <f t="shared" si="4"/>
        <v>-3</v>
      </c>
    </row>
    <row r="46" spans="1:30" x14ac:dyDescent="0.35">
      <c r="A46" s="19">
        <v>40</v>
      </c>
      <c r="B46" s="4">
        <f>'5thR'!B46</f>
        <v>0</v>
      </c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10">
        <f t="shared" si="5"/>
        <v>0</v>
      </c>
      <c r="V46" s="48">
        <f t="shared" si="1"/>
        <v>-1.5</v>
      </c>
      <c r="W46" s="10">
        <f>'5thR'!W46</f>
        <v>0</v>
      </c>
      <c r="X46" s="10">
        <f>'5thR'!X46</f>
        <v>0</v>
      </c>
      <c r="Y46" s="10">
        <f>'5thR'!Y46</f>
        <v>0</v>
      </c>
      <c r="Z46" s="10">
        <f>'5thR'!Z46</f>
        <v>0</v>
      </c>
      <c r="AA46" s="60">
        <f>IF(B46&lt;&gt;"",'5thR'!AA46+AB46,0)</f>
        <v>0</v>
      </c>
      <c r="AB46" s="60">
        <f t="shared" si="6"/>
        <v>0</v>
      </c>
      <c r="AC46" s="70">
        <f t="shared" si="3"/>
        <v>-3</v>
      </c>
      <c r="AD46" s="70">
        <f t="shared" si="4"/>
        <v>-3</v>
      </c>
    </row>
    <row r="47" spans="1:30" x14ac:dyDescent="0.35">
      <c r="A47" s="19">
        <v>41</v>
      </c>
      <c r="B47" s="4">
        <f>'5thR'!B47</f>
        <v>0</v>
      </c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10">
        <f t="shared" si="5"/>
        <v>0</v>
      </c>
      <c r="V47" s="48">
        <f t="shared" si="1"/>
        <v>-1.5</v>
      </c>
      <c r="W47" s="10">
        <f>'5thR'!W47</f>
        <v>0</v>
      </c>
      <c r="X47" s="10">
        <f>'5thR'!X47</f>
        <v>0</v>
      </c>
      <c r="Y47" s="10">
        <f>'5thR'!Y47</f>
        <v>0</v>
      </c>
      <c r="Z47" s="10">
        <f>'5thR'!Z47</f>
        <v>0</v>
      </c>
      <c r="AA47" s="60">
        <f>IF(B47&lt;&gt;"",'5thR'!AA47+AB47,0)</f>
        <v>0</v>
      </c>
      <c r="AB47" s="60">
        <f t="shared" si="6"/>
        <v>0</v>
      </c>
      <c r="AC47" s="70">
        <f t="shared" si="3"/>
        <v>-3</v>
      </c>
      <c r="AD47" s="70">
        <f t="shared" si="4"/>
        <v>-3</v>
      </c>
    </row>
    <row r="48" spans="1:30" x14ac:dyDescent="0.35">
      <c r="A48" s="19">
        <v>42</v>
      </c>
      <c r="B48" s="4">
        <f>'5thR'!B48</f>
        <v>0</v>
      </c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10">
        <f t="shared" si="5"/>
        <v>0</v>
      </c>
      <c r="V48" s="48">
        <f t="shared" si="1"/>
        <v>-1.5</v>
      </c>
      <c r="W48" s="10">
        <f>'5thR'!W48</f>
        <v>0</v>
      </c>
      <c r="X48" s="10">
        <f>'5thR'!X48</f>
        <v>0</v>
      </c>
      <c r="Y48" s="10">
        <f>'5thR'!Y48</f>
        <v>0</v>
      </c>
      <c r="Z48" s="10">
        <f>'5thR'!Z48</f>
        <v>0</v>
      </c>
      <c r="AA48" s="60">
        <f>IF(B48&lt;&gt;"",'5thR'!AA48+AB48,0)</f>
        <v>0</v>
      </c>
      <c r="AB48" s="60">
        <f t="shared" si="6"/>
        <v>0</v>
      </c>
      <c r="AC48" s="70">
        <f t="shared" si="3"/>
        <v>-3</v>
      </c>
      <c r="AD48" s="70">
        <f t="shared" si="4"/>
        <v>-3</v>
      </c>
    </row>
    <row r="49" spans="1:30" x14ac:dyDescent="0.35">
      <c r="A49" s="19">
        <v>43</v>
      </c>
      <c r="B49" s="4">
        <f>'5thR'!B49</f>
        <v>0</v>
      </c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10">
        <f t="shared" si="5"/>
        <v>0</v>
      </c>
      <c r="V49" s="48">
        <f t="shared" si="1"/>
        <v>-1.5</v>
      </c>
      <c r="W49" s="10">
        <f>'5thR'!W49</f>
        <v>0</v>
      </c>
      <c r="X49" s="10">
        <f>'5thR'!X49</f>
        <v>0</v>
      </c>
      <c r="Y49" s="10">
        <f>'5thR'!Y49</f>
        <v>0</v>
      </c>
      <c r="Z49" s="10">
        <f>'5thR'!Z49</f>
        <v>0</v>
      </c>
      <c r="AA49" s="60">
        <f>IF(B49&lt;&gt;"",'5thR'!AA49+AB49,0)</f>
        <v>0</v>
      </c>
      <c r="AB49" s="60">
        <f t="shared" si="6"/>
        <v>0</v>
      </c>
      <c r="AC49" s="70">
        <f t="shared" si="3"/>
        <v>-3</v>
      </c>
      <c r="AD49" s="70">
        <f t="shared" si="4"/>
        <v>-3</v>
      </c>
    </row>
    <row r="50" spans="1:30" x14ac:dyDescent="0.35">
      <c r="A50" s="19">
        <v>44</v>
      </c>
      <c r="B50" s="4">
        <f>'5thR'!B50</f>
        <v>0</v>
      </c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10">
        <f t="shared" si="5"/>
        <v>0</v>
      </c>
      <c r="V50" s="48">
        <f t="shared" si="1"/>
        <v>-1.5</v>
      </c>
      <c r="W50" s="10">
        <f>'5thR'!W50</f>
        <v>0</v>
      </c>
      <c r="X50" s="10">
        <f>'5thR'!X50</f>
        <v>0</v>
      </c>
      <c r="Y50" s="10">
        <f>'5thR'!Y50</f>
        <v>0</v>
      </c>
      <c r="Z50" s="10">
        <f>'5thR'!Z50</f>
        <v>0</v>
      </c>
      <c r="AA50" s="60">
        <f>IF(B50&lt;&gt;"",'5thR'!AA50+AB50,0)</f>
        <v>0</v>
      </c>
      <c r="AB50" s="60">
        <f t="shared" si="6"/>
        <v>0</v>
      </c>
      <c r="AC50" s="70">
        <f t="shared" si="3"/>
        <v>-3</v>
      </c>
      <c r="AD50" s="70">
        <f t="shared" si="4"/>
        <v>-3</v>
      </c>
    </row>
    <row r="51" spans="1:30" x14ac:dyDescent="0.35">
      <c r="A51" s="19">
        <v>45</v>
      </c>
      <c r="B51" s="4">
        <f>'5thR'!B51</f>
        <v>0</v>
      </c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10">
        <f t="shared" si="5"/>
        <v>0</v>
      </c>
      <c r="V51" s="48">
        <f t="shared" si="1"/>
        <v>-1.5</v>
      </c>
      <c r="W51" s="10">
        <f>'5thR'!W51</f>
        <v>0</v>
      </c>
      <c r="X51" s="10">
        <f>'5thR'!X51</f>
        <v>0</v>
      </c>
      <c r="Y51" s="10">
        <f>'5thR'!Y51</f>
        <v>0</v>
      </c>
      <c r="Z51" s="10">
        <f>'5thR'!Z51</f>
        <v>0</v>
      </c>
      <c r="AA51" s="60">
        <f>IF(B51&lt;&gt;"",'5thR'!AA51+AB51,0)</f>
        <v>0</v>
      </c>
      <c r="AB51" s="60">
        <f t="shared" si="6"/>
        <v>0</v>
      </c>
      <c r="AC51" s="70">
        <f t="shared" si="3"/>
        <v>-3</v>
      </c>
      <c r="AD51" s="70">
        <f t="shared" si="4"/>
        <v>-3</v>
      </c>
    </row>
    <row r="52" spans="1:30" hidden="1" x14ac:dyDescent="0.35">
      <c r="A52" s="19">
        <v>46</v>
      </c>
      <c r="B52" s="5">
        <f>'5thR'!B52</f>
        <v>0</v>
      </c>
      <c r="C52" s="79"/>
      <c r="D52" s="79"/>
      <c r="E52" s="79"/>
      <c r="F52" s="79"/>
      <c r="G52" s="79"/>
      <c r="H52" s="79"/>
      <c r="I52" s="79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  <c r="U52" s="10">
        <f t="shared" si="5"/>
        <v>0</v>
      </c>
      <c r="V52" s="48">
        <f t="shared" si="1"/>
        <v>-1.5</v>
      </c>
      <c r="W52" s="15">
        <f>'5thR'!W52</f>
        <v>0</v>
      </c>
      <c r="X52" s="15">
        <f>'5thR'!X52</f>
        <v>0</v>
      </c>
      <c r="Y52" s="15">
        <f>'5thR'!Y52</f>
        <v>0</v>
      </c>
      <c r="Z52" s="15">
        <f>'5thR'!Z52</f>
        <v>0</v>
      </c>
      <c r="AA52" s="60">
        <f>IF(B52&lt;&gt;"",'5thR'!AA52+AB52,0)</f>
        <v>0</v>
      </c>
      <c r="AB52" s="60">
        <f t="shared" si="6"/>
        <v>0</v>
      </c>
      <c r="AC52" s="70">
        <f t="shared" si="3"/>
        <v>-3</v>
      </c>
      <c r="AD52" s="70">
        <f t="shared" si="4"/>
        <v>-3</v>
      </c>
    </row>
    <row r="53" spans="1:30" hidden="1" x14ac:dyDescent="0.35">
      <c r="A53" s="19">
        <v>47</v>
      </c>
      <c r="B53" s="5">
        <f>'5thR'!B53</f>
        <v>0</v>
      </c>
      <c r="C53" s="79"/>
      <c r="D53" s="79"/>
      <c r="E53" s="79"/>
      <c r="F53" s="79"/>
      <c r="G53" s="79"/>
      <c r="H53" s="79"/>
      <c r="I53" s="79"/>
      <c r="J53" s="79"/>
      <c r="K53" s="79"/>
      <c r="L53" s="79"/>
      <c r="M53" s="79"/>
      <c r="N53" s="79"/>
      <c r="O53" s="79"/>
      <c r="P53" s="79"/>
      <c r="Q53" s="79"/>
      <c r="R53" s="79"/>
      <c r="S53" s="79"/>
      <c r="T53" s="79"/>
      <c r="U53" s="10">
        <f t="shared" si="5"/>
        <v>0</v>
      </c>
      <c r="V53" s="48">
        <f t="shared" si="1"/>
        <v>-1.5</v>
      </c>
      <c r="W53" s="15">
        <f>'5thR'!W53</f>
        <v>0</v>
      </c>
      <c r="X53" s="15">
        <f>'5thR'!X53</f>
        <v>0</v>
      </c>
      <c r="Y53" s="15">
        <f>'5thR'!Y53</f>
        <v>0</v>
      </c>
      <c r="Z53" s="15">
        <f>'5thR'!Z53</f>
        <v>0</v>
      </c>
      <c r="AA53" s="60">
        <f>IF(B53&lt;&gt;"",'5thR'!AA53+AB53,0)</f>
        <v>0</v>
      </c>
      <c r="AB53" s="60">
        <f t="shared" si="6"/>
        <v>0</v>
      </c>
      <c r="AC53" s="70">
        <f t="shared" si="3"/>
        <v>-3</v>
      </c>
      <c r="AD53" s="70">
        <f t="shared" si="4"/>
        <v>-3</v>
      </c>
    </row>
    <row r="54" spans="1:30" hidden="1" x14ac:dyDescent="0.35">
      <c r="A54" s="19">
        <v>48</v>
      </c>
      <c r="B54" s="5">
        <f>'5thR'!B54</f>
        <v>0</v>
      </c>
      <c r="C54" s="79"/>
      <c r="D54" s="79"/>
      <c r="E54" s="79"/>
      <c r="F54" s="79"/>
      <c r="G54" s="79"/>
      <c r="H54" s="79"/>
      <c r="I54" s="79"/>
      <c r="J54" s="79"/>
      <c r="K54" s="79"/>
      <c r="L54" s="79"/>
      <c r="M54" s="79"/>
      <c r="N54" s="79"/>
      <c r="O54" s="79"/>
      <c r="P54" s="79"/>
      <c r="Q54" s="79"/>
      <c r="R54" s="79"/>
      <c r="S54" s="79"/>
      <c r="T54" s="79"/>
      <c r="U54" s="10">
        <f t="shared" si="5"/>
        <v>0</v>
      </c>
      <c r="V54" s="48">
        <f t="shared" si="1"/>
        <v>-1.5</v>
      </c>
      <c r="W54" s="15">
        <f>'5thR'!W54</f>
        <v>0</v>
      </c>
      <c r="X54" s="15">
        <f>'5thR'!X54</f>
        <v>0</v>
      </c>
      <c r="Y54" s="15">
        <f>'5thR'!Y54</f>
        <v>0</v>
      </c>
      <c r="Z54" s="15">
        <f>'5thR'!Z54</f>
        <v>0</v>
      </c>
      <c r="AA54" s="60">
        <f>IF(B54&lt;&gt;"",'5thR'!AA54+AB54,0)</f>
        <v>0</v>
      </c>
      <c r="AB54" s="60">
        <f t="shared" si="6"/>
        <v>0</v>
      </c>
      <c r="AC54" s="70">
        <f t="shared" si="3"/>
        <v>-3</v>
      </c>
      <c r="AD54" s="70">
        <f t="shared" si="4"/>
        <v>-3</v>
      </c>
    </row>
    <row r="55" spans="1:30" hidden="1" x14ac:dyDescent="0.35">
      <c r="A55" s="19">
        <v>49</v>
      </c>
      <c r="B55" s="5">
        <f>'5thR'!B55</f>
        <v>0</v>
      </c>
      <c r="C55" s="79"/>
      <c r="D55" s="79"/>
      <c r="E55" s="79"/>
      <c r="F55" s="79"/>
      <c r="G55" s="79"/>
      <c r="H55" s="79"/>
      <c r="I55" s="79"/>
      <c r="J55" s="79"/>
      <c r="K55" s="79"/>
      <c r="L55" s="79"/>
      <c r="M55" s="79"/>
      <c r="N55" s="79"/>
      <c r="O55" s="79"/>
      <c r="P55" s="79"/>
      <c r="Q55" s="79"/>
      <c r="R55" s="79"/>
      <c r="S55" s="79"/>
      <c r="T55" s="79"/>
      <c r="U55" s="10">
        <f t="shared" si="5"/>
        <v>0</v>
      </c>
      <c r="V55" s="48">
        <f t="shared" si="1"/>
        <v>-1.5</v>
      </c>
      <c r="W55" s="15">
        <f>'5thR'!W55</f>
        <v>0</v>
      </c>
      <c r="X55" s="15">
        <f>'5thR'!X55</f>
        <v>0</v>
      </c>
      <c r="Y55" s="15">
        <f>'5thR'!Y55</f>
        <v>0</v>
      </c>
      <c r="Z55" s="15">
        <f>'5thR'!Z55</f>
        <v>0</v>
      </c>
      <c r="AA55" s="60">
        <f>IF(B55&lt;&gt;"",'5thR'!AA55+AB55,0)</f>
        <v>0</v>
      </c>
      <c r="AB55" s="60">
        <f t="shared" si="6"/>
        <v>0</v>
      </c>
      <c r="AC55" s="70">
        <f t="shared" si="3"/>
        <v>-3</v>
      </c>
      <c r="AD55" s="70">
        <f t="shared" si="4"/>
        <v>-3</v>
      </c>
    </row>
    <row r="56" spans="1:30" hidden="1" x14ac:dyDescent="0.35">
      <c r="A56" s="19">
        <v>50</v>
      </c>
      <c r="B56" s="5">
        <f>'5thR'!B56</f>
        <v>0</v>
      </c>
      <c r="C56" s="79"/>
      <c r="D56" s="79"/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10">
        <f t="shared" si="5"/>
        <v>0</v>
      </c>
      <c r="V56" s="48">
        <f t="shared" si="1"/>
        <v>-1.5</v>
      </c>
      <c r="W56" s="15">
        <f>'5thR'!W56</f>
        <v>0</v>
      </c>
      <c r="X56" s="15">
        <f>'5thR'!X56</f>
        <v>0</v>
      </c>
      <c r="Y56" s="15">
        <f>'5thR'!Y56</f>
        <v>0</v>
      </c>
      <c r="Z56" s="15">
        <f>'5thR'!Z56</f>
        <v>0</v>
      </c>
      <c r="AA56" s="60">
        <f>IF(B56&lt;&gt;"",'5thR'!AA56+AB56,0)</f>
        <v>0</v>
      </c>
      <c r="AB56" s="60">
        <f t="shared" si="6"/>
        <v>0</v>
      </c>
      <c r="AC56" s="70">
        <f t="shared" si="3"/>
        <v>-3</v>
      </c>
      <c r="AD56" s="70">
        <f t="shared" si="4"/>
        <v>-3</v>
      </c>
    </row>
    <row r="57" spans="1:30" hidden="1" x14ac:dyDescent="0.35">
      <c r="A57" s="19">
        <v>51</v>
      </c>
      <c r="B57" s="4">
        <f>'5thR'!B57</f>
        <v>0</v>
      </c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10">
        <f t="shared" si="5"/>
        <v>0</v>
      </c>
      <c r="V57" s="48">
        <f t="shared" si="1"/>
        <v>-1.5</v>
      </c>
      <c r="W57" s="15">
        <f>'5thR'!W57</f>
        <v>0</v>
      </c>
      <c r="X57" s="15">
        <f>'5thR'!X57</f>
        <v>0</v>
      </c>
      <c r="Y57" s="15">
        <f>'5thR'!Y57</f>
        <v>0</v>
      </c>
      <c r="Z57" s="15">
        <f>'5thR'!Z57</f>
        <v>0</v>
      </c>
      <c r="AA57" s="60">
        <f>IF(B57&lt;&gt;"",'5thR'!AA57+AB57,0)</f>
        <v>0</v>
      </c>
      <c r="AB57" s="60">
        <f t="shared" si="6"/>
        <v>0</v>
      </c>
      <c r="AC57" s="70">
        <f t="shared" si="3"/>
        <v>-3</v>
      </c>
      <c r="AD57" s="70">
        <f t="shared" si="4"/>
        <v>-3</v>
      </c>
    </row>
    <row r="58" spans="1:30" hidden="1" x14ac:dyDescent="0.35">
      <c r="A58" s="19">
        <v>52</v>
      </c>
      <c r="B58" s="4">
        <f>'5thR'!B58</f>
        <v>0</v>
      </c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10">
        <f t="shared" si="5"/>
        <v>0</v>
      </c>
      <c r="V58" s="48">
        <f t="shared" si="1"/>
        <v>-1.5</v>
      </c>
      <c r="W58" s="15">
        <f>'5thR'!W58</f>
        <v>0</v>
      </c>
      <c r="X58" s="15">
        <f>'5thR'!X58</f>
        <v>0</v>
      </c>
      <c r="Y58" s="15">
        <f>'5thR'!Y58</f>
        <v>0</v>
      </c>
      <c r="Z58" s="15">
        <f>'5thR'!Z58</f>
        <v>0</v>
      </c>
      <c r="AA58" s="60">
        <f>IF(B58&lt;&gt;"",'5thR'!AA58+AB58,0)</f>
        <v>0</v>
      </c>
      <c r="AB58" s="60">
        <f t="shared" si="6"/>
        <v>0</v>
      </c>
      <c r="AC58" s="70">
        <f t="shared" si="3"/>
        <v>-3</v>
      </c>
      <c r="AD58" s="70">
        <f t="shared" si="4"/>
        <v>-3</v>
      </c>
    </row>
    <row r="59" spans="1:30" hidden="1" x14ac:dyDescent="0.35">
      <c r="A59" s="19">
        <v>53</v>
      </c>
      <c r="B59" s="4">
        <f>'5thR'!B59</f>
        <v>0</v>
      </c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10">
        <f t="shared" si="5"/>
        <v>0</v>
      </c>
      <c r="V59" s="48">
        <f t="shared" si="1"/>
        <v>-1.5</v>
      </c>
      <c r="W59" s="15">
        <f>'5thR'!W59</f>
        <v>0</v>
      </c>
      <c r="X59" s="15">
        <f>'5thR'!X59</f>
        <v>0</v>
      </c>
      <c r="Y59" s="15">
        <f>'5thR'!Y59</f>
        <v>0</v>
      </c>
      <c r="Z59" s="15">
        <f>'5thR'!Z59</f>
        <v>0</v>
      </c>
      <c r="AA59" s="60">
        <f>IF(B59&lt;&gt;"",'5thR'!AA59+AB59,0)</f>
        <v>0</v>
      </c>
      <c r="AB59" s="60">
        <f t="shared" si="6"/>
        <v>0</v>
      </c>
      <c r="AC59" s="70">
        <f t="shared" si="3"/>
        <v>-3</v>
      </c>
      <c r="AD59" s="70">
        <f t="shared" si="4"/>
        <v>-3</v>
      </c>
    </row>
    <row r="60" spans="1:30" hidden="1" x14ac:dyDescent="0.35">
      <c r="A60" s="19">
        <v>54</v>
      </c>
      <c r="B60" s="4">
        <f>'5thR'!B60</f>
        <v>0</v>
      </c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10">
        <f t="shared" si="5"/>
        <v>0</v>
      </c>
      <c r="V60" s="48">
        <f t="shared" si="1"/>
        <v>-1.5</v>
      </c>
      <c r="W60" s="15">
        <f>'5thR'!W60</f>
        <v>0</v>
      </c>
      <c r="X60" s="15">
        <f>'5thR'!X60</f>
        <v>0</v>
      </c>
      <c r="Y60" s="15">
        <f>'5thR'!Y60</f>
        <v>0</v>
      </c>
      <c r="Z60" s="15">
        <f>'5thR'!Z60</f>
        <v>0</v>
      </c>
      <c r="AA60" s="60">
        <f>IF(B60&lt;&gt;"",'5thR'!AA60+AB60,0)</f>
        <v>0</v>
      </c>
      <c r="AB60" s="60">
        <f t="shared" si="6"/>
        <v>0</v>
      </c>
      <c r="AC60" s="70">
        <f t="shared" si="3"/>
        <v>-3</v>
      </c>
      <c r="AD60" s="70">
        <f t="shared" si="4"/>
        <v>-3</v>
      </c>
    </row>
    <row r="61" spans="1:30" hidden="1" x14ac:dyDescent="0.35">
      <c r="A61" s="19">
        <v>55</v>
      </c>
      <c r="B61" s="4">
        <f>'5thR'!B61</f>
        <v>0</v>
      </c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10">
        <f t="shared" si="5"/>
        <v>0</v>
      </c>
      <c r="V61" s="48">
        <f t="shared" si="1"/>
        <v>-1.5</v>
      </c>
      <c r="W61" s="15">
        <f>'5thR'!W61</f>
        <v>0</v>
      </c>
      <c r="X61" s="15">
        <f>'5thR'!X61</f>
        <v>0</v>
      </c>
      <c r="Y61" s="15">
        <f>'5thR'!Y61</f>
        <v>0</v>
      </c>
      <c r="Z61" s="15">
        <f>'5thR'!Z61</f>
        <v>0</v>
      </c>
      <c r="AA61" s="60">
        <f>IF(B61&lt;&gt;"",'5thR'!AA61+AB61,0)</f>
        <v>0</v>
      </c>
      <c r="AB61" s="60">
        <f t="shared" si="6"/>
        <v>0</v>
      </c>
      <c r="AC61" s="70">
        <f t="shared" si="3"/>
        <v>-3</v>
      </c>
      <c r="AD61" s="70">
        <f t="shared" si="4"/>
        <v>-3</v>
      </c>
    </row>
    <row r="62" spans="1:30" hidden="1" x14ac:dyDescent="0.35">
      <c r="A62" s="19">
        <v>56</v>
      </c>
      <c r="B62" s="4">
        <f>'5thR'!B62</f>
        <v>0</v>
      </c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10">
        <f t="shared" si="5"/>
        <v>0</v>
      </c>
      <c r="V62" s="48">
        <f t="shared" si="1"/>
        <v>-1.5</v>
      </c>
      <c r="W62" s="15">
        <f>'5thR'!W62</f>
        <v>0</v>
      </c>
      <c r="X62" s="15">
        <f>'5thR'!X62</f>
        <v>0</v>
      </c>
      <c r="Y62" s="15">
        <f>'5thR'!Y62</f>
        <v>0</v>
      </c>
      <c r="Z62" s="15">
        <f>'5thR'!Z62</f>
        <v>0</v>
      </c>
      <c r="AA62" s="60">
        <f>IF(B62&lt;&gt;"",'5thR'!AA62+AB62,0)</f>
        <v>0</v>
      </c>
      <c r="AB62" s="60">
        <f t="shared" si="6"/>
        <v>0</v>
      </c>
      <c r="AC62" s="70">
        <f t="shared" si="3"/>
        <v>-3</v>
      </c>
      <c r="AD62" s="70">
        <f t="shared" si="4"/>
        <v>-3</v>
      </c>
    </row>
    <row r="63" spans="1:30" hidden="1" x14ac:dyDescent="0.35">
      <c r="A63" s="19">
        <v>57</v>
      </c>
      <c r="B63" s="4">
        <f>'5thR'!B63</f>
        <v>0</v>
      </c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10">
        <f t="shared" si="5"/>
        <v>0</v>
      </c>
      <c r="V63" s="48">
        <f t="shared" si="1"/>
        <v>-1.5</v>
      </c>
      <c r="W63" s="15">
        <f>'5thR'!W63</f>
        <v>0</v>
      </c>
      <c r="X63" s="15">
        <f>'5thR'!X63</f>
        <v>0</v>
      </c>
      <c r="Y63" s="15">
        <f>'5thR'!Y63</f>
        <v>0</v>
      </c>
      <c r="Z63" s="15">
        <f>'5thR'!Z63</f>
        <v>0</v>
      </c>
      <c r="AA63" s="60">
        <f>IF(B63&lt;&gt;"",'5thR'!AA63+AB63,0)</f>
        <v>0</v>
      </c>
      <c r="AB63" s="60">
        <f t="shared" si="6"/>
        <v>0</v>
      </c>
      <c r="AC63" s="70">
        <f t="shared" si="3"/>
        <v>-3</v>
      </c>
      <c r="AD63" s="70">
        <f t="shared" si="4"/>
        <v>-3</v>
      </c>
    </row>
    <row r="64" spans="1:30" hidden="1" x14ac:dyDescent="0.35">
      <c r="A64" s="19">
        <v>58</v>
      </c>
      <c r="B64" s="4">
        <f>'5thR'!B64</f>
        <v>0</v>
      </c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10">
        <f t="shared" si="5"/>
        <v>0</v>
      </c>
      <c r="V64" s="48">
        <f t="shared" si="1"/>
        <v>-1.5</v>
      </c>
      <c r="W64" s="15">
        <f>'5thR'!W64</f>
        <v>0</v>
      </c>
      <c r="X64" s="15">
        <f>'5thR'!X64</f>
        <v>0</v>
      </c>
      <c r="Y64" s="15">
        <f>'5thR'!Y64</f>
        <v>0</v>
      </c>
      <c r="Z64" s="15">
        <f>'5thR'!Z64</f>
        <v>0</v>
      </c>
      <c r="AA64" s="60">
        <f>IF(B64&lt;&gt;"",'5thR'!AA64+AB64,0)</f>
        <v>0</v>
      </c>
      <c r="AB64" s="60">
        <f t="shared" si="6"/>
        <v>0</v>
      </c>
      <c r="AC64" s="70">
        <f t="shared" si="3"/>
        <v>-3</v>
      </c>
      <c r="AD64" s="70">
        <f t="shared" si="4"/>
        <v>-3</v>
      </c>
    </row>
    <row r="65" spans="1:30" hidden="1" x14ac:dyDescent="0.35">
      <c r="A65" s="19">
        <v>59</v>
      </c>
      <c r="B65" s="4">
        <f>'5thR'!B65</f>
        <v>0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10">
        <f t="shared" si="5"/>
        <v>0</v>
      </c>
      <c r="V65" s="48">
        <f t="shared" si="1"/>
        <v>-1.5</v>
      </c>
      <c r="W65" s="15">
        <f>'5thR'!W65</f>
        <v>0</v>
      </c>
      <c r="X65" s="15">
        <f>'5thR'!X65</f>
        <v>0</v>
      </c>
      <c r="Y65" s="15">
        <f>'5thR'!Y65</f>
        <v>0</v>
      </c>
      <c r="Z65" s="15">
        <f>'5thR'!Z65</f>
        <v>0</v>
      </c>
      <c r="AA65" s="60">
        <f>IF(B65&lt;&gt;"",'5thR'!AA65+AB65,0)</f>
        <v>0</v>
      </c>
      <c r="AB65" s="60">
        <f t="shared" si="6"/>
        <v>0</v>
      </c>
      <c r="AC65" s="70">
        <f t="shared" si="3"/>
        <v>-3</v>
      </c>
      <c r="AD65" s="70">
        <f t="shared" si="4"/>
        <v>-3</v>
      </c>
    </row>
    <row r="66" spans="1:30" hidden="1" x14ac:dyDescent="0.35">
      <c r="A66" s="19">
        <v>60</v>
      </c>
      <c r="B66" s="4">
        <f>'5thR'!B66</f>
        <v>0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10">
        <f t="shared" si="5"/>
        <v>0</v>
      </c>
      <c r="V66" s="48">
        <f t="shared" si="1"/>
        <v>-1.5</v>
      </c>
      <c r="W66" s="15">
        <f>'5thR'!W66</f>
        <v>0</v>
      </c>
      <c r="X66" s="15">
        <f>'5thR'!X66</f>
        <v>0</v>
      </c>
      <c r="Y66" s="15">
        <f>'5thR'!Y66</f>
        <v>0</v>
      </c>
      <c r="Z66" s="15">
        <f>'5thR'!Z66</f>
        <v>0</v>
      </c>
      <c r="AA66" s="60">
        <f>IF(B66&lt;&gt;"",'5thR'!AA66+AB66,0)</f>
        <v>0</v>
      </c>
      <c r="AB66" s="60">
        <f t="shared" si="6"/>
        <v>0</v>
      </c>
      <c r="AC66" s="70">
        <f t="shared" si="3"/>
        <v>-3</v>
      </c>
      <c r="AD66" s="70">
        <f t="shared" si="4"/>
        <v>-3</v>
      </c>
    </row>
    <row r="67" spans="1:30" hidden="1" x14ac:dyDescent="0.35">
      <c r="A67" s="19">
        <v>61</v>
      </c>
      <c r="B67" s="4">
        <f>'5thR'!B67</f>
        <v>0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10">
        <f t="shared" si="5"/>
        <v>0</v>
      </c>
      <c r="V67" s="48">
        <f t="shared" si="1"/>
        <v>-1.5</v>
      </c>
      <c r="W67" s="15">
        <f>'5thR'!W67</f>
        <v>0</v>
      </c>
      <c r="X67" s="15">
        <f>'5thR'!X67</f>
        <v>0</v>
      </c>
      <c r="Y67" s="15">
        <f>'5thR'!Y67</f>
        <v>0</v>
      </c>
      <c r="Z67" s="15">
        <f>'5thR'!Z67</f>
        <v>0</v>
      </c>
      <c r="AA67" s="60">
        <f>IF(B67&lt;&gt;"",'5thR'!AA67+AB67,0)</f>
        <v>0</v>
      </c>
      <c r="AB67" s="60">
        <f t="shared" si="6"/>
        <v>0</v>
      </c>
      <c r="AC67" s="70">
        <f t="shared" si="3"/>
        <v>-3</v>
      </c>
      <c r="AD67" s="70">
        <f t="shared" si="4"/>
        <v>-3</v>
      </c>
    </row>
    <row r="68" spans="1:30" hidden="1" x14ac:dyDescent="0.35">
      <c r="A68" s="19">
        <v>62</v>
      </c>
      <c r="B68" s="4">
        <f>'5thR'!B68</f>
        <v>0</v>
      </c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10">
        <f t="shared" si="5"/>
        <v>0</v>
      </c>
      <c r="V68" s="48">
        <f t="shared" si="1"/>
        <v>-1.5</v>
      </c>
      <c r="W68" s="15">
        <f>'5thR'!W68</f>
        <v>0</v>
      </c>
      <c r="X68" s="15">
        <f>'5thR'!X68</f>
        <v>0</v>
      </c>
      <c r="Y68" s="15">
        <f>'5thR'!Y68</f>
        <v>0</v>
      </c>
      <c r="Z68" s="15">
        <f>'5thR'!Z68</f>
        <v>0</v>
      </c>
      <c r="AA68" s="60">
        <f>IF(B68&lt;&gt;"",'5thR'!AA68+AB68,0)</f>
        <v>0</v>
      </c>
      <c r="AB68" s="60">
        <f t="shared" si="6"/>
        <v>0</v>
      </c>
      <c r="AC68" s="70">
        <f t="shared" si="3"/>
        <v>-3</v>
      </c>
      <c r="AD68" s="70">
        <f t="shared" si="4"/>
        <v>-3</v>
      </c>
    </row>
    <row r="69" spans="1:30" hidden="1" x14ac:dyDescent="0.35">
      <c r="A69" s="19">
        <v>63</v>
      </c>
      <c r="B69" s="4" t="str">
        <f>'5thR'!B69</f>
        <v/>
      </c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10">
        <f t="shared" si="5"/>
        <v>0</v>
      </c>
      <c r="V69" s="48">
        <f t="shared" si="1"/>
        <v>-1.5</v>
      </c>
      <c r="W69" s="15">
        <f>'5thR'!W69</f>
        <v>0</v>
      </c>
      <c r="X69" s="15">
        <f>'5thR'!X69</f>
        <v>0</v>
      </c>
      <c r="Y69" s="15">
        <f>'5thR'!Y69</f>
        <v>0</v>
      </c>
      <c r="Z69" s="15">
        <f>'5thR'!Z69</f>
        <v>0</v>
      </c>
      <c r="AA69" s="60">
        <f>IF(B69&lt;&gt;"",'5thR'!AA69+AB69,0)</f>
        <v>0</v>
      </c>
      <c r="AB69" s="60">
        <f t="shared" si="6"/>
        <v>0</v>
      </c>
      <c r="AC69" s="70">
        <f t="shared" si="3"/>
        <v>-3</v>
      </c>
      <c r="AD69" s="70">
        <f t="shared" si="4"/>
        <v>-3</v>
      </c>
    </row>
    <row r="70" spans="1:30" hidden="1" x14ac:dyDescent="0.35">
      <c r="A70" s="19">
        <v>64</v>
      </c>
      <c r="B70" s="4" t="str">
        <f>'5thR'!B70</f>
        <v/>
      </c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10">
        <f t="shared" si="5"/>
        <v>0</v>
      </c>
      <c r="V70" s="48">
        <f t="shared" si="1"/>
        <v>-1.5</v>
      </c>
      <c r="W70" s="15">
        <f>'5thR'!W70</f>
        <v>0</v>
      </c>
      <c r="X70" s="15">
        <f>'5thR'!X70</f>
        <v>0</v>
      </c>
      <c r="Y70" s="15">
        <f>'5thR'!Y70</f>
        <v>0</v>
      </c>
      <c r="Z70" s="15">
        <f>'5thR'!Z70</f>
        <v>0</v>
      </c>
      <c r="AA70" s="60">
        <f>IF(B70&lt;&gt;"",'5thR'!AA70+AB70,0)</f>
        <v>0</v>
      </c>
      <c r="AB70" s="60">
        <f t="shared" si="6"/>
        <v>0</v>
      </c>
      <c r="AC70" s="70">
        <f t="shared" si="3"/>
        <v>-3</v>
      </c>
      <c r="AD70" s="70">
        <f t="shared" si="4"/>
        <v>-3</v>
      </c>
    </row>
    <row r="71" spans="1:30" hidden="1" x14ac:dyDescent="0.35">
      <c r="A71" s="19">
        <v>65</v>
      </c>
      <c r="B71" s="4" t="str">
        <f>'5thR'!B71</f>
        <v/>
      </c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10">
        <f t="shared" ref="U71:U102" si="7">SUM(C71:T71)</f>
        <v>0</v>
      </c>
      <c r="V71" s="48">
        <f t="shared" si="1"/>
        <v>-1.5</v>
      </c>
      <c r="W71" s="15">
        <f>'5thR'!W71</f>
        <v>0</v>
      </c>
      <c r="X71" s="15">
        <f>'5thR'!X71</f>
        <v>0</v>
      </c>
      <c r="Y71" s="15">
        <f>'5thR'!Y71</f>
        <v>0</v>
      </c>
      <c r="Z71" s="15">
        <f>'5thR'!Z71</f>
        <v>0</v>
      </c>
      <c r="AA71" s="60">
        <f>IF(B71&lt;&gt;"",'5thR'!AA71+AB71,0)</f>
        <v>0</v>
      </c>
      <c r="AB71" s="60">
        <f t="shared" ref="AB71:AB101" si="8">IF(U71&gt;0,1,0)</f>
        <v>0</v>
      </c>
      <c r="AC71" s="70">
        <f t="shared" si="3"/>
        <v>-3</v>
      </c>
      <c r="AD71" s="70">
        <f t="shared" si="4"/>
        <v>-3</v>
      </c>
    </row>
    <row r="72" spans="1:30" hidden="1" x14ac:dyDescent="0.35">
      <c r="A72" s="19">
        <v>66</v>
      </c>
      <c r="B72" s="4" t="str">
        <f>'5thR'!B72</f>
        <v/>
      </c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10">
        <f t="shared" si="7"/>
        <v>0</v>
      </c>
      <c r="V72" s="48">
        <f t="shared" ref="V72:V135" si="9">ROUND(0.35*MIN(AC72,AD72)+0.15*MAX(AC72,AD72),1)</f>
        <v>-1.5</v>
      </c>
      <c r="W72" s="15">
        <f>'5thR'!W72</f>
        <v>0</v>
      </c>
      <c r="X72" s="15">
        <f>'5thR'!X72</f>
        <v>0</v>
      </c>
      <c r="Y72" s="15">
        <f>'5thR'!Y72</f>
        <v>0</v>
      </c>
      <c r="Z72" s="15">
        <f>'5thR'!Z72</f>
        <v>0</v>
      </c>
      <c r="AA72" s="60">
        <f>IF(B72&lt;&gt;"",'5thR'!AA72+AB72,0)</f>
        <v>0</v>
      </c>
      <c r="AB72" s="60">
        <f t="shared" si="8"/>
        <v>0</v>
      </c>
      <c r="AC72" s="70">
        <f t="shared" ref="AC72:AC135" si="10">ROUND(IF(W72="m",(X72*$AC$4/113+$AD$4-$AE$4),(X72*$AC$2/113+$AD$2-$AE$2)),0)</f>
        <v>-3</v>
      </c>
      <c r="AD72" s="70">
        <f t="shared" ref="AD72:AD135" si="11">ROUND(IF(Y72="m",(Z72*$AC$4/113+$AD$4-$AE$4),(Z72*$AC$2/113+$AD$2-$AE$2)),0)</f>
        <v>-3</v>
      </c>
    </row>
    <row r="73" spans="1:30" hidden="1" x14ac:dyDescent="0.35">
      <c r="A73" s="19">
        <v>67</v>
      </c>
      <c r="B73" s="4" t="str">
        <f>'5thR'!B73</f>
        <v/>
      </c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10">
        <f t="shared" si="7"/>
        <v>0</v>
      </c>
      <c r="V73" s="48">
        <f t="shared" si="9"/>
        <v>-1.5</v>
      </c>
      <c r="W73" s="15">
        <f>'5thR'!W73</f>
        <v>0</v>
      </c>
      <c r="X73" s="15">
        <f>'5thR'!X73</f>
        <v>0</v>
      </c>
      <c r="Y73" s="15">
        <f>'5thR'!Y73</f>
        <v>0</v>
      </c>
      <c r="Z73" s="15">
        <f>'5thR'!Z73</f>
        <v>0</v>
      </c>
      <c r="AA73" s="60">
        <f>IF(B73&lt;&gt;"",'5thR'!AA73+AB73,0)</f>
        <v>0</v>
      </c>
      <c r="AB73" s="60">
        <f t="shared" si="8"/>
        <v>0</v>
      </c>
      <c r="AC73" s="70">
        <f t="shared" si="10"/>
        <v>-3</v>
      </c>
      <c r="AD73" s="70">
        <f t="shared" si="11"/>
        <v>-3</v>
      </c>
    </row>
    <row r="74" spans="1:30" hidden="1" x14ac:dyDescent="0.35">
      <c r="A74" s="19">
        <v>68</v>
      </c>
      <c r="B74" s="4" t="str">
        <f>'5thR'!B74</f>
        <v/>
      </c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10">
        <f t="shared" si="7"/>
        <v>0</v>
      </c>
      <c r="V74" s="48">
        <f t="shared" si="9"/>
        <v>-1.5</v>
      </c>
      <c r="W74" s="15">
        <f>'5thR'!W74</f>
        <v>0</v>
      </c>
      <c r="X74" s="15">
        <f>'5thR'!X74</f>
        <v>0</v>
      </c>
      <c r="Y74" s="15">
        <f>'5thR'!Y74</f>
        <v>0</v>
      </c>
      <c r="Z74" s="15">
        <f>'5thR'!Z74</f>
        <v>0</v>
      </c>
      <c r="AA74" s="60">
        <f>IF(B74&lt;&gt;"",'5thR'!AA74+AB74,0)</f>
        <v>0</v>
      </c>
      <c r="AB74" s="60">
        <f t="shared" si="8"/>
        <v>0</v>
      </c>
      <c r="AC74" s="70">
        <f t="shared" si="10"/>
        <v>-3</v>
      </c>
      <c r="AD74" s="70">
        <f t="shared" si="11"/>
        <v>-3</v>
      </c>
    </row>
    <row r="75" spans="1:30" hidden="1" x14ac:dyDescent="0.35">
      <c r="A75" s="19">
        <v>69</v>
      </c>
      <c r="B75" s="4" t="str">
        <f>'5thR'!B75</f>
        <v/>
      </c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10">
        <f t="shared" si="7"/>
        <v>0</v>
      </c>
      <c r="V75" s="48">
        <f t="shared" si="9"/>
        <v>-1.5</v>
      </c>
      <c r="W75" s="15">
        <f>'5thR'!W75</f>
        <v>0</v>
      </c>
      <c r="X75" s="15">
        <f>'5thR'!X75</f>
        <v>0</v>
      </c>
      <c r="Y75" s="15">
        <f>'5thR'!Y75</f>
        <v>0</v>
      </c>
      <c r="Z75" s="15">
        <f>'5thR'!Z75</f>
        <v>0</v>
      </c>
      <c r="AA75" s="60">
        <f>IF(B75&lt;&gt;"",'5thR'!AA75+AB75,0)</f>
        <v>0</v>
      </c>
      <c r="AB75" s="60">
        <f t="shared" si="8"/>
        <v>0</v>
      </c>
      <c r="AC75" s="70">
        <f t="shared" si="10"/>
        <v>-3</v>
      </c>
      <c r="AD75" s="70">
        <f t="shared" si="11"/>
        <v>-3</v>
      </c>
    </row>
    <row r="76" spans="1:30" hidden="1" x14ac:dyDescent="0.35">
      <c r="A76" s="19">
        <v>70</v>
      </c>
      <c r="B76" s="4" t="str">
        <f>'5thR'!B76</f>
        <v/>
      </c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10">
        <f t="shared" si="7"/>
        <v>0</v>
      </c>
      <c r="V76" s="48">
        <f t="shared" si="9"/>
        <v>-1.5</v>
      </c>
      <c r="W76" s="15">
        <f>'5thR'!W76</f>
        <v>0</v>
      </c>
      <c r="X76" s="15">
        <f>'5thR'!X76</f>
        <v>0</v>
      </c>
      <c r="Y76" s="15">
        <f>'5thR'!Y76</f>
        <v>0</v>
      </c>
      <c r="Z76" s="15">
        <f>'5thR'!Z76</f>
        <v>0</v>
      </c>
      <c r="AA76" s="60">
        <f>IF(B76&lt;&gt;"",'5thR'!AA76+AB76,0)</f>
        <v>0</v>
      </c>
      <c r="AB76" s="60">
        <f t="shared" si="8"/>
        <v>0</v>
      </c>
      <c r="AC76" s="70">
        <f t="shared" si="10"/>
        <v>-3</v>
      </c>
      <c r="AD76" s="70">
        <f t="shared" si="11"/>
        <v>-3</v>
      </c>
    </row>
    <row r="77" spans="1:30" hidden="1" x14ac:dyDescent="0.35">
      <c r="A77" s="19">
        <v>71</v>
      </c>
      <c r="B77" s="4" t="str">
        <f>'5thR'!B77</f>
        <v/>
      </c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10">
        <f t="shared" si="7"/>
        <v>0</v>
      </c>
      <c r="V77" s="48">
        <f t="shared" si="9"/>
        <v>-1.5</v>
      </c>
      <c r="W77" s="15">
        <f>'5thR'!W77</f>
        <v>0</v>
      </c>
      <c r="X77" s="15">
        <f>'5thR'!X77</f>
        <v>0</v>
      </c>
      <c r="Y77" s="15">
        <f>'5thR'!Y77</f>
        <v>0</v>
      </c>
      <c r="Z77" s="15">
        <f>'5thR'!Z77</f>
        <v>0</v>
      </c>
      <c r="AA77" s="60">
        <f>IF(B77&lt;&gt;"",'5thR'!AA77+AB77,0)</f>
        <v>0</v>
      </c>
      <c r="AB77" s="60">
        <f t="shared" si="8"/>
        <v>0</v>
      </c>
      <c r="AC77" s="70">
        <f t="shared" si="10"/>
        <v>-3</v>
      </c>
      <c r="AD77" s="70">
        <f t="shared" si="11"/>
        <v>-3</v>
      </c>
    </row>
    <row r="78" spans="1:30" hidden="1" x14ac:dyDescent="0.35">
      <c r="A78" s="19">
        <v>72</v>
      </c>
      <c r="B78" s="4" t="str">
        <f>'5thR'!B78</f>
        <v/>
      </c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10">
        <f t="shared" si="7"/>
        <v>0</v>
      </c>
      <c r="V78" s="48">
        <f t="shared" si="9"/>
        <v>-1.5</v>
      </c>
      <c r="W78" s="15">
        <f>'5thR'!W78</f>
        <v>0</v>
      </c>
      <c r="X78" s="15">
        <f>'5thR'!X78</f>
        <v>0</v>
      </c>
      <c r="Y78" s="15">
        <f>'5thR'!Y78</f>
        <v>0</v>
      </c>
      <c r="Z78" s="15">
        <f>'5thR'!Z78</f>
        <v>0</v>
      </c>
      <c r="AA78" s="60">
        <f>IF(B78&lt;&gt;"",'5thR'!AA78+AB78,0)</f>
        <v>0</v>
      </c>
      <c r="AB78" s="60">
        <f t="shared" si="8"/>
        <v>0</v>
      </c>
      <c r="AC78" s="70">
        <f t="shared" si="10"/>
        <v>-3</v>
      </c>
      <c r="AD78" s="70">
        <f t="shared" si="11"/>
        <v>-3</v>
      </c>
    </row>
    <row r="79" spans="1:30" hidden="1" x14ac:dyDescent="0.35">
      <c r="A79" s="19">
        <v>73</v>
      </c>
      <c r="B79" s="4" t="str">
        <f>'5thR'!B79</f>
        <v/>
      </c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10">
        <f t="shared" si="7"/>
        <v>0</v>
      </c>
      <c r="V79" s="48">
        <f t="shared" si="9"/>
        <v>-1.5</v>
      </c>
      <c r="W79" s="15">
        <f>'5thR'!W79</f>
        <v>0</v>
      </c>
      <c r="X79" s="15">
        <f>'5thR'!X79</f>
        <v>0</v>
      </c>
      <c r="Y79" s="15">
        <f>'5thR'!Y79</f>
        <v>0</v>
      </c>
      <c r="Z79" s="15">
        <f>'5thR'!Z79</f>
        <v>0</v>
      </c>
      <c r="AA79" s="60">
        <f>IF(B79&lt;&gt;"",'5thR'!AA79+AB79,0)</f>
        <v>0</v>
      </c>
      <c r="AB79" s="60">
        <f t="shared" si="8"/>
        <v>0</v>
      </c>
      <c r="AC79" s="70">
        <f t="shared" si="10"/>
        <v>-3</v>
      </c>
      <c r="AD79" s="70">
        <f t="shared" si="11"/>
        <v>-3</v>
      </c>
    </row>
    <row r="80" spans="1:30" hidden="1" x14ac:dyDescent="0.35">
      <c r="A80" s="19">
        <v>74</v>
      </c>
      <c r="B80" s="4" t="str">
        <f>'5thR'!B80</f>
        <v/>
      </c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10">
        <f t="shared" si="7"/>
        <v>0</v>
      </c>
      <c r="V80" s="48">
        <f t="shared" si="9"/>
        <v>-1.5</v>
      </c>
      <c r="W80" s="15">
        <f>'5thR'!W80</f>
        <v>0</v>
      </c>
      <c r="X80" s="15">
        <f>'5thR'!X80</f>
        <v>0</v>
      </c>
      <c r="Y80" s="15">
        <f>'5thR'!Y80</f>
        <v>0</v>
      </c>
      <c r="Z80" s="15">
        <f>'5thR'!Z80</f>
        <v>0</v>
      </c>
      <c r="AA80" s="60">
        <f>IF(B80&lt;&gt;"",'5thR'!AA80+AB80,0)</f>
        <v>0</v>
      </c>
      <c r="AB80" s="60">
        <f t="shared" si="8"/>
        <v>0</v>
      </c>
      <c r="AC80" s="70">
        <f t="shared" si="10"/>
        <v>-3</v>
      </c>
      <c r="AD80" s="70">
        <f t="shared" si="11"/>
        <v>-3</v>
      </c>
    </row>
    <row r="81" spans="1:30" hidden="1" x14ac:dyDescent="0.35">
      <c r="A81" s="19">
        <v>75</v>
      </c>
      <c r="B81" s="4" t="str">
        <f>'5thR'!B81</f>
        <v/>
      </c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10">
        <f t="shared" si="7"/>
        <v>0</v>
      </c>
      <c r="V81" s="48">
        <f t="shared" si="9"/>
        <v>-1.5</v>
      </c>
      <c r="W81" s="15">
        <f>'5thR'!W81</f>
        <v>0</v>
      </c>
      <c r="X81" s="15">
        <f>'5thR'!X81</f>
        <v>0</v>
      </c>
      <c r="Y81" s="15">
        <f>'5thR'!Y81</f>
        <v>0</v>
      </c>
      <c r="Z81" s="15">
        <f>'5thR'!Z81</f>
        <v>0</v>
      </c>
      <c r="AA81" s="60">
        <f>IF(B81&lt;&gt;"",'5thR'!AA81+AB81,0)</f>
        <v>0</v>
      </c>
      <c r="AB81" s="60">
        <f t="shared" si="8"/>
        <v>0</v>
      </c>
      <c r="AC81" s="70">
        <f t="shared" si="10"/>
        <v>-3</v>
      </c>
      <c r="AD81" s="70">
        <f t="shared" si="11"/>
        <v>-3</v>
      </c>
    </row>
    <row r="82" spans="1:30" hidden="1" x14ac:dyDescent="0.35">
      <c r="A82" s="19">
        <v>76</v>
      </c>
      <c r="B82" s="4" t="str">
        <f>'5thR'!B82</f>
        <v/>
      </c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10">
        <f t="shared" si="7"/>
        <v>0</v>
      </c>
      <c r="V82" s="48">
        <f t="shared" si="9"/>
        <v>-1.5</v>
      </c>
      <c r="W82" s="15">
        <f>'5thR'!W82</f>
        <v>0</v>
      </c>
      <c r="X82" s="15">
        <f>'5thR'!X82</f>
        <v>0</v>
      </c>
      <c r="Y82" s="15">
        <f>'5thR'!Y82</f>
        <v>0</v>
      </c>
      <c r="Z82" s="15">
        <f>'5thR'!Z82</f>
        <v>0</v>
      </c>
      <c r="AA82" s="60">
        <f>IF(B82&lt;&gt;"",'5thR'!AA82+AB82,0)</f>
        <v>0</v>
      </c>
      <c r="AB82" s="60">
        <f t="shared" si="8"/>
        <v>0</v>
      </c>
      <c r="AC82" s="70">
        <f t="shared" si="10"/>
        <v>-3</v>
      </c>
      <c r="AD82" s="70">
        <f t="shared" si="11"/>
        <v>-3</v>
      </c>
    </row>
    <row r="83" spans="1:30" hidden="1" x14ac:dyDescent="0.35">
      <c r="A83" s="19">
        <v>77</v>
      </c>
      <c r="B83" s="4" t="str">
        <f>'5thR'!B83</f>
        <v/>
      </c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10">
        <f t="shared" si="7"/>
        <v>0</v>
      </c>
      <c r="V83" s="48">
        <f t="shared" si="9"/>
        <v>-1.5</v>
      </c>
      <c r="W83" s="15">
        <f>'5thR'!W83</f>
        <v>0</v>
      </c>
      <c r="X83" s="15">
        <f>'5thR'!X83</f>
        <v>0</v>
      </c>
      <c r="Y83" s="15">
        <f>'5thR'!Y83</f>
        <v>0</v>
      </c>
      <c r="Z83" s="15">
        <f>'5thR'!Z83</f>
        <v>0</v>
      </c>
      <c r="AA83" s="60">
        <f>IF(B83&lt;&gt;"",'5thR'!AA83+AB83,0)</f>
        <v>0</v>
      </c>
      <c r="AB83" s="60">
        <f t="shared" si="8"/>
        <v>0</v>
      </c>
      <c r="AC83" s="70">
        <f t="shared" si="10"/>
        <v>-3</v>
      </c>
      <c r="AD83" s="70">
        <f t="shared" si="11"/>
        <v>-3</v>
      </c>
    </row>
    <row r="84" spans="1:30" hidden="1" x14ac:dyDescent="0.35">
      <c r="A84" s="19">
        <v>78</v>
      </c>
      <c r="B84" s="4" t="str">
        <f>'5thR'!B84</f>
        <v/>
      </c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10">
        <f t="shared" si="7"/>
        <v>0</v>
      </c>
      <c r="V84" s="48">
        <f t="shared" si="9"/>
        <v>-1.5</v>
      </c>
      <c r="W84" s="15">
        <f>'5thR'!W84</f>
        <v>0</v>
      </c>
      <c r="X84" s="15">
        <f>'5thR'!X84</f>
        <v>0</v>
      </c>
      <c r="Y84" s="15">
        <f>'5thR'!Y84</f>
        <v>0</v>
      </c>
      <c r="Z84" s="15">
        <f>'5thR'!Z84</f>
        <v>0</v>
      </c>
      <c r="AA84" s="60">
        <f>IF(B84&lt;&gt;"",'5thR'!AA84+AB84,0)</f>
        <v>0</v>
      </c>
      <c r="AB84" s="60">
        <f t="shared" si="8"/>
        <v>0</v>
      </c>
      <c r="AC84" s="70">
        <f t="shared" si="10"/>
        <v>-3</v>
      </c>
      <c r="AD84" s="70">
        <f t="shared" si="11"/>
        <v>-3</v>
      </c>
    </row>
    <row r="85" spans="1:30" hidden="1" x14ac:dyDescent="0.35">
      <c r="A85" s="19">
        <v>79</v>
      </c>
      <c r="B85" s="4" t="str">
        <f>'5thR'!B85</f>
        <v/>
      </c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10">
        <f t="shared" si="7"/>
        <v>0</v>
      </c>
      <c r="V85" s="48">
        <f t="shared" si="9"/>
        <v>-1.5</v>
      </c>
      <c r="W85" s="15">
        <f>'5thR'!W85</f>
        <v>0</v>
      </c>
      <c r="X85" s="15">
        <f>'5thR'!X85</f>
        <v>0</v>
      </c>
      <c r="Y85" s="15">
        <f>'5thR'!Y85</f>
        <v>0</v>
      </c>
      <c r="Z85" s="15">
        <f>'5thR'!Z85</f>
        <v>0</v>
      </c>
      <c r="AA85" s="60">
        <f>IF(B85&lt;&gt;"",'5thR'!AA85+AB85,0)</f>
        <v>0</v>
      </c>
      <c r="AB85" s="60">
        <f t="shared" si="8"/>
        <v>0</v>
      </c>
      <c r="AC85" s="70">
        <f t="shared" si="10"/>
        <v>-3</v>
      </c>
      <c r="AD85" s="70">
        <f t="shared" si="11"/>
        <v>-3</v>
      </c>
    </row>
    <row r="86" spans="1:30" hidden="1" x14ac:dyDescent="0.35">
      <c r="A86" s="19">
        <v>80</v>
      </c>
      <c r="B86" s="4" t="str">
        <f>'5thR'!B86</f>
        <v/>
      </c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10">
        <f t="shared" si="7"/>
        <v>0</v>
      </c>
      <c r="V86" s="48">
        <f t="shared" si="9"/>
        <v>-1.5</v>
      </c>
      <c r="W86" s="15">
        <f>'5thR'!W86</f>
        <v>0</v>
      </c>
      <c r="X86" s="15">
        <f>'5thR'!X86</f>
        <v>0</v>
      </c>
      <c r="Y86" s="15">
        <f>'5thR'!Y86</f>
        <v>0</v>
      </c>
      <c r="Z86" s="15">
        <f>'5thR'!Z86</f>
        <v>0</v>
      </c>
      <c r="AA86" s="60">
        <f>IF(B86&lt;&gt;"",'5thR'!AA86+AB86,0)</f>
        <v>0</v>
      </c>
      <c r="AB86" s="60">
        <f t="shared" si="8"/>
        <v>0</v>
      </c>
      <c r="AC86" s="70">
        <f t="shared" si="10"/>
        <v>-3</v>
      </c>
      <c r="AD86" s="70">
        <f t="shared" si="11"/>
        <v>-3</v>
      </c>
    </row>
    <row r="87" spans="1:30" hidden="1" x14ac:dyDescent="0.35">
      <c r="A87" s="19">
        <v>81</v>
      </c>
      <c r="B87" s="4" t="str">
        <f>'5thR'!B87</f>
        <v/>
      </c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10">
        <f t="shared" si="7"/>
        <v>0</v>
      </c>
      <c r="V87" s="48">
        <f t="shared" si="9"/>
        <v>-1.5</v>
      </c>
      <c r="W87" s="15">
        <f>'5thR'!W87</f>
        <v>0</v>
      </c>
      <c r="X87" s="15">
        <f>'5thR'!X87</f>
        <v>0</v>
      </c>
      <c r="Y87" s="15">
        <f>'5thR'!Y87</f>
        <v>0</v>
      </c>
      <c r="Z87" s="15">
        <f>'5thR'!Z87</f>
        <v>0</v>
      </c>
      <c r="AA87" s="60">
        <f>IF(B87&lt;&gt;"",'5thR'!AA87+AB87,0)</f>
        <v>0</v>
      </c>
      <c r="AB87" s="60">
        <f t="shared" si="8"/>
        <v>0</v>
      </c>
      <c r="AC87" s="70">
        <f t="shared" si="10"/>
        <v>-3</v>
      </c>
      <c r="AD87" s="70">
        <f t="shared" si="11"/>
        <v>-3</v>
      </c>
    </row>
    <row r="88" spans="1:30" hidden="1" x14ac:dyDescent="0.35">
      <c r="A88" s="19">
        <v>82</v>
      </c>
      <c r="B88" s="4" t="str">
        <f>'5thR'!B88</f>
        <v/>
      </c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10">
        <f t="shared" si="7"/>
        <v>0</v>
      </c>
      <c r="V88" s="48">
        <f t="shared" si="9"/>
        <v>-1.5</v>
      </c>
      <c r="W88" s="15">
        <f>'5thR'!W88</f>
        <v>0</v>
      </c>
      <c r="X88" s="15">
        <f>'5thR'!X88</f>
        <v>0</v>
      </c>
      <c r="Y88" s="15">
        <f>'5thR'!Y88</f>
        <v>0</v>
      </c>
      <c r="Z88" s="15">
        <f>'5thR'!Z88</f>
        <v>0</v>
      </c>
      <c r="AA88" s="60">
        <f>IF(B88&lt;&gt;"",'5thR'!AA88+AB88,0)</f>
        <v>0</v>
      </c>
      <c r="AB88" s="60">
        <f t="shared" si="8"/>
        <v>0</v>
      </c>
      <c r="AC88" s="70">
        <f t="shared" si="10"/>
        <v>-3</v>
      </c>
      <c r="AD88" s="70">
        <f t="shared" si="11"/>
        <v>-3</v>
      </c>
    </row>
    <row r="89" spans="1:30" hidden="1" x14ac:dyDescent="0.35">
      <c r="A89" s="19">
        <v>83</v>
      </c>
      <c r="B89" s="4" t="str">
        <f>'5thR'!B89</f>
        <v/>
      </c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10">
        <f t="shared" si="7"/>
        <v>0</v>
      </c>
      <c r="V89" s="48">
        <f t="shared" si="9"/>
        <v>-1.5</v>
      </c>
      <c r="W89" s="15">
        <f>'5thR'!W89</f>
        <v>0</v>
      </c>
      <c r="X89" s="15">
        <f>'5thR'!X89</f>
        <v>0</v>
      </c>
      <c r="Y89" s="15">
        <f>'5thR'!Y89</f>
        <v>0</v>
      </c>
      <c r="Z89" s="15">
        <f>'5thR'!Z89</f>
        <v>0</v>
      </c>
      <c r="AA89" s="60">
        <f>IF(B89&lt;&gt;"",'5thR'!AA89+AB89,0)</f>
        <v>0</v>
      </c>
      <c r="AB89" s="60">
        <f t="shared" si="8"/>
        <v>0</v>
      </c>
      <c r="AC89" s="70">
        <f t="shared" si="10"/>
        <v>-3</v>
      </c>
      <c r="AD89" s="70">
        <f t="shared" si="11"/>
        <v>-3</v>
      </c>
    </row>
    <row r="90" spans="1:30" hidden="1" x14ac:dyDescent="0.35">
      <c r="A90" s="19">
        <v>84</v>
      </c>
      <c r="B90" s="4" t="str">
        <f>'5thR'!B90</f>
        <v/>
      </c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10">
        <f t="shared" si="7"/>
        <v>0</v>
      </c>
      <c r="V90" s="48">
        <f t="shared" si="9"/>
        <v>-1.5</v>
      </c>
      <c r="W90" s="15">
        <f>'5thR'!W90</f>
        <v>0</v>
      </c>
      <c r="X90" s="15">
        <f>'5thR'!X90</f>
        <v>0</v>
      </c>
      <c r="Y90" s="15">
        <f>'5thR'!Y90</f>
        <v>0</v>
      </c>
      <c r="Z90" s="15">
        <f>'5thR'!Z90</f>
        <v>0</v>
      </c>
      <c r="AA90" s="60">
        <f>IF(B90&lt;&gt;"",'5thR'!AA90+AB90,0)</f>
        <v>0</v>
      </c>
      <c r="AB90" s="60">
        <f t="shared" si="8"/>
        <v>0</v>
      </c>
      <c r="AC90" s="70">
        <f t="shared" si="10"/>
        <v>-3</v>
      </c>
      <c r="AD90" s="70">
        <f t="shared" si="11"/>
        <v>-3</v>
      </c>
    </row>
    <row r="91" spans="1:30" hidden="1" x14ac:dyDescent="0.35">
      <c r="A91" s="19">
        <v>85</v>
      </c>
      <c r="B91" s="4" t="str">
        <f>'5thR'!B91</f>
        <v/>
      </c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10">
        <f t="shared" si="7"/>
        <v>0</v>
      </c>
      <c r="V91" s="48">
        <f t="shared" si="9"/>
        <v>-1.5</v>
      </c>
      <c r="W91" s="15">
        <f>'5thR'!W91</f>
        <v>0</v>
      </c>
      <c r="X91" s="15">
        <f>'5thR'!X91</f>
        <v>0</v>
      </c>
      <c r="Y91" s="15">
        <f>'5thR'!Y91</f>
        <v>0</v>
      </c>
      <c r="Z91" s="15">
        <f>'5thR'!Z91</f>
        <v>0</v>
      </c>
      <c r="AA91" s="60">
        <f>IF(B91&lt;&gt;"",'5thR'!AA91+AB91,0)</f>
        <v>0</v>
      </c>
      <c r="AB91" s="60">
        <f t="shared" si="8"/>
        <v>0</v>
      </c>
      <c r="AC91" s="70">
        <f t="shared" si="10"/>
        <v>-3</v>
      </c>
      <c r="AD91" s="70">
        <f t="shared" si="11"/>
        <v>-3</v>
      </c>
    </row>
    <row r="92" spans="1:30" hidden="1" x14ac:dyDescent="0.35">
      <c r="A92" s="19">
        <v>86</v>
      </c>
      <c r="B92" s="4" t="str">
        <f>'5thR'!B92</f>
        <v/>
      </c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10">
        <f t="shared" si="7"/>
        <v>0</v>
      </c>
      <c r="V92" s="48">
        <f t="shared" si="9"/>
        <v>-1.5</v>
      </c>
      <c r="W92" s="15">
        <f>'5thR'!W92</f>
        <v>0</v>
      </c>
      <c r="X92" s="15">
        <f>'5thR'!X92</f>
        <v>0</v>
      </c>
      <c r="Y92" s="15">
        <f>'5thR'!Y92</f>
        <v>0</v>
      </c>
      <c r="Z92" s="15">
        <f>'5thR'!Z92</f>
        <v>0</v>
      </c>
      <c r="AA92" s="60">
        <f>IF(B92&lt;&gt;"",'5thR'!AA92+AB92,0)</f>
        <v>0</v>
      </c>
      <c r="AB92" s="60">
        <f t="shared" si="8"/>
        <v>0</v>
      </c>
      <c r="AC92" s="70">
        <f t="shared" si="10"/>
        <v>-3</v>
      </c>
      <c r="AD92" s="70">
        <f t="shared" si="11"/>
        <v>-3</v>
      </c>
    </row>
    <row r="93" spans="1:30" hidden="1" x14ac:dyDescent="0.35">
      <c r="A93" s="19">
        <v>87</v>
      </c>
      <c r="B93" s="4" t="str">
        <f>'5thR'!B93</f>
        <v/>
      </c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10">
        <f t="shared" si="7"/>
        <v>0</v>
      </c>
      <c r="V93" s="48">
        <f t="shared" si="9"/>
        <v>-1.5</v>
      </c>
      <c r="W93" s="15">
        <f>'5thR'!W93</f>
        <v>0</v>
      </c>
      <c r="X93" s="15">
        <f>'5thR'!X93</f>
        <v>0</v>
      </c>
      <c r="Y93" s="15">
        <f>'5thR'!Y93</f>
        <v>0</v>
      </c>
      <c r="Z93" s="15">
        <f>'5thR'!Z93</f>
        <v>0</v>
      </c>
      <c r="AA93" s="60">
        <f>IF(B93&lt;&gt;"",'5thR'!AA93+AB93,0)</f>
        <v>0</v>
      </c>
      <c r="AB93" s="60">
        <f t="shared" si="8"/>
        <v>0</v>
      </c>
      <c r="AC93" s="70">
        <f t="shared" si="10"/>
        <v>-3</v>
      </c>
      <c r="AD93" s="70">
        <f t="shared" si="11"/>
        <v>-3</v>
      </c>
    </row>
    <row r="94" spans="1:30" hidden="1" x14ac:dyDescent="0.35">
      <c r="A94" s="19">
        <v>88</v>
      </c>
      <c r="B94" s="4" t="str">
        <f>'5thR'!B94</f>
        <v/>
      </c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10">
        <f t="shared" si="7"/>
        <v>0</v>
      </c>
      <c r="V94" s="48">
        <f t="shared" si="9"/>
        <v>-1.5</v>
      </c>
      <c r="W94" s="15">
        <f>'5thR'!W94</f>
        <v>0</v>
      </c>
      <c r="X94" s="15">
        <f>'5thR'!X94</f>
        <v>0</v>
      </c>
      <c r="Y94" s="15">
        <f>'5thR'!Y94</f>
        <v>0</v>
      </c>
      <c r="Z94" s="15">
        <f>'5thR'!Z94</f>
        <v>0</v>
      </c>
      <c r="AA94" s="60">
        <f>IF(B94&lt;&gt;"",'5thR'!AA94+AB94,0)</f>
        <v>0</v>
      </c>
      <c r="AB94" s="60">
        <f t="shared" si="8"/>
        <v>0</v>
      </c>
      <c r="AC94" s="70">
        <f t="shared" si="10"/>
        <v>-3</v>
      </c>
      <c r="AD94" s="70">
        <f t="shared" si="11"/>
        <v>-3</v>
      </c>
    </row>
    <row r="95" spans="1:30" hidden="1" x14ac:dyDescent="0.35">
      <c r="A95" s="19">
        <v>89</v>
      </c>
      <c r="B95" s="4" t="str">
        <f>'5thR'!B95</f>
        <v/>
      </c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10">
        <f t="shared" si="7"/>
        <v>0</v>
      </c>
      <c r="V95" s="48">
        <f t="shared" si="9"/>
        <v>-1.5</v>
      </c>
      <c r="W95" s="15">
        <f>'5thR'!W95</f>
        <v>0</v>
      </c>
      <c r="X95" s="15">
        <f>'5thR'!X95</f>
        <v>0</v>
      </c>
      <c r="Y95" s="15">
        <f>'5thR'!Y95</f>
        <v>0</v>
      </c>
      <c r="Z95" s="15">
        <f>'5thR'!Z95</f>
        <v>0</v>
      </c>
      <c r="AA95" s="60">
        <f>IF(B95&lt;&gt;"",'5thR'!AA95+AB95,0)</f>
        <v>0</v>
      </c>
      <c r="AB95" s="60">
        <f t="shared" si="8"/>
        <v>0</v>
      </c>
      <c r="AC95" s="70">
        <f t="shared" si="10"/>
        <v>-3</v>
      </c>
      <c r="AD95" s="70">
        <f t="shared" si="11"/>
        <v>-3</v>
      </c>
    </row>
    <row r="96" spans="1:30" hidden="1" x14ac:dyDescent="0.35">
      <c r="A96" s="19">
        <v>90</v>
      </c>
      <c r="B96" s="4" t="str">
        <f>'5thR'!B96</f>
        <v/>
      </c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10">
        <f t="shared" si="7"/>
        <v>0</v>
      </c>
      <c r="V96" s="48">
        <f t="shared" si="9"/>
        <v>-1.5</v>
      </c>
      <c r="W96" s="15">
        <f>'5thR'!W96</f>
        <v>0</v>
      </c>
      <c r="X96" s="15">
        <f>'5thR'!X96</f>
        <v>0</v>
      </c>
      <c r="Y96" s="15">
        <f>'5thR'!Y96</f>
        <v>0</v>
      </c>
      <c r="Z96" s="15">
        <f>'5thR'!Z96</f>
        <v>0</v>
      </c>
      <c r="AA96" s="60">
        <f>IF(B96&lt;&gt;"",'5thR'!AA96+AB96,0)</f>
        <v>0</v>
      </c>
      <c r="AB96" s="60">
        <f t="shared" si="8"/>
        <v>0</v>
      </c>
      <c r="AC96" s="70">
        <f t="shared" si="10"/>
        <v>-3</v>
      </c>
      <c r="AD96" s="70">
        <f t="shared" si="11"/>
        <v>-3</v>
      </c>
    </row>
    <row r="97" spans="1:30" hidden="1" x14ac:dyDescent="0.35">
      <c r="A97" s="19">
        <v>91</v>
      </c>
      <c r="B97" s="4" t="str">
        <f>'5thR'!B97</f>
        <v/>
      </c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10">
        <f t="shared" si="7"/>
        <v>0</v>
      </c>
      <c r="V97" s="48">
        <f t="shared" si="9"/>
        <v>-1.5</v>
      </c>
      <c r="W97" s="15">
        <f>'5thR'!W97</f>
        <v>0</v>
      </c>
      <c r="X97" s="15">
        <f>'5thR'!X97</f>
        <v>0</v>
      </c>
      <c r="Y97" s="15">
        <f>'5thR'!Y97</f>
        <v>0</v>
      </c>
      <c r="Z97" s="15">
        <f>'5thR'!Z97</f>
        <v>0</v>
      </c>
      <c r="AA97" s="60">
        <f>IF(B97&lt;&gt;"",'5thR'!AA97+AB97,0)</f>
        <v>0</v>
      </c>
      <c r="AB97" s="60">
        <f t="shared" si="8"/>
        <v>0</v>
      </c>
      <c r="AC97" s="70">
        <f t="shared" si="10"/>
        <v>-3</v>
      </c>
      <c r="AD97" s="70">
        <f t="shared" si="11"/>
        <v>-3</v>
      </c>
    </row>
    <row r="98" spans="1:30" hidden="1" x14ac:dyDescent="0.35">
      <c r="A98" s="19">
        <v>92</v>
      </c>
      <c r="B98" s="4" t="str">
        <f>'5thR'!B98</f>
        <v/>
      </c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10">
        <f t="shared" si="7"/>
        <v>0</v>
      </c>
      <c r="V98" s="48">
        <f t="shared" si="9"/>
        <v>-1.5</v>
      </c>
      <c r="W98" s="15">
        <f>'5thR'!W98</f>
        <v>0</v>
      </c>
      <c r="X98" s="15">
        <f>'5thR'!X98</f>
        <v>0</v>
      </c>
      <c r="Y98" s="15">
        <f>'5thR'!Y98</f>
        <v>0</v>
      </c>
      <c r="Z98" s="15">
        <f>'5thR'!Z98</f>
        <v>0</v>
      </c>
      <c r="AA98" s="60">
        <f>IF(B98&lt;&gt;"",'5thR'!AA98+AB98,0)</f>
        <v>0</v>
      </c>
      <c r="AB98" s="60">
        <f t="shared" si="8"/>
        <v>0</v>
      </c>
      <c r="AC98" s="70">
        <f t="shared" si="10"/>
        <v>-3</v>
      </c>
      <c r="AD98" s="70">
        <f t="shared" si="11"/>
        <v>-3</v>
      </c>
    </row>
    <row r="99" spans="1:30" hidden="1" x14ac:dyDescent="0.35">
      <c r="A99" s="19">
        <v>93</v>
      </c>
      <c r="B99" s="4" t="str">
        <f>'5thR'!B99</f>
        <v/>
      </c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10">
        <f t="shared" si="7"/>
        <v>0</v>
      </c>
      <c r="V99" s="48">
        <f t="shared" si="9"/>
        <v>-1.5</v>
      </c>
      <c r="W99" s="15">
        <f>'5thR'!W99</f>
        <v>0</v>
      </c>
      <c r="X99" s="15">
        <f>'5thR'!X99</f>
        <v>0</v>
      </c>
      <c r="Y99" s="15">
        <f>'5thR'!Y99</f>
        <v>0</v>
      </c>
      <c r="Z99" s="15">
        <f>'5thR'!Z99</f>
        <v>0</v>
      </c>
      <c r="AA99" s="60">
        <f>IF(B99&lt;&gt;"",'5thR'!AA99+AB99,0)</f>
        <v>0</v>
      </c>
      <c r="AB99" s="60">
        <f t="shared" si="8"/>
        <v>0</v>
      </c>
      <c r="AC99" s="70">
        <f t="shared" si="10"/>
        <v>-3</v>
      </c>
      <c r="AD99" s="70">
        <f t="shared" si="11"/>
        <v>-3</v>
      </c>
    </row>
    <row r="100" spans="1:30" hidden="1" x14ac:dyDescent="0.35">
      <c r="A100" s="19">
        <v>94</v>
      </c>
      <c r="B100" s="4" t="str">
        <f>'5thR'!B100</f>
        <v/>
      </c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10">
        <f t="shared" si="7"/>
        <v>0</v>
      </c>
      <c r="V100" s="48">
        <f t="shared" si="9"/>
        <v>-1.5</v>
      </c>
      <c r="W100" s="15">
        <f>'5thR'!W100</f>
        <v>0</v>
      </c>
      <c r="X100" s="15">
        <f>'5thR'!X100</f>
        <v>0</v>
      </c>
      <c r="Y100" s="15">
        <f>'5thR'!Y100</f>
        <v>0</v>
      </c>
      <c r="Z100" s="15">
        <f>'5thR'!Z100</f>
        <v>0</v>
      </c>
      <c r="AA100" s="60">
        <f>IF(B100&lt;&gt;"",'5thR'!AA100+AB100,0)</f>
        <v>0</v>
      </c>
      <c r="AB100" s="60">
        <f t="shared" si="8"/>
        <v>0</v>
      </c>
      <c r="AC100" s="70">
        <f t="shared" si="10"/>
        <v>-3</v>
      </c>
      <c r="AD100" s="70">
        <f t="shared" si="11"/>
        <v>-3</v>
      </c>
    </row>
    <row r="101" spans="1:30" hidden="1" x14ac:dyDescent="0.35">
      <c r="A101" s="19">
        <v>95</v>
      </c>
      <c r="B101" s="4" t="str">
        <f>'5thR'!B101</f>
        <v/>
      </c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10">
        <f t="shared" si="7"/>
        <v>0</v>
      </c>
      <c r="V101" s="48">
        <f t="shared" si="9"/>
        <v>-1.5</v>
      </c>
      <c r="W101" s="15">
        <f>'5thR'!W101</f>
        <v>0</v>
      </c>
      <c r="X101" s="15">
        <f>'5thR'!X101</f>
        <v>0</v>
      </c>
      <c r="Y101" s="15">
        <f>'5thR'!Y101</f>
        <v>0</v>
      </c>
      <c r="Z101" s="15">
        <f>'5thR'!Z101</f>
        <v>0</v>
      </c>
      <c r="AA101" s="60">
        <f>IF(B101&lt;&gt;"",'5thR'!AA101+AB101,0)</f>
        <v>0</v>
      </c>
      <c r="AB101" s="60">
        <f t="shared" si="8"/>
        <v>0</v>
      </c>
      <c r="AC101" s="70">
        <f t="shared" si="10"/>
        <v>-3</v>
      </c>
      <c r="AD101" s="70">
        <f t="shared" si="11"/>
        <v>-3</v>
      </c>
    </row>
    <row r="102" spans="1:30" hidden="1" x14ac:dyDescent="0.35">
      <c r="A102" s="19">
        <v>96</v>
      </c>
      <c r="B102" s="4" t="str">
        <f>'5thR'!B102</f>
        <v/>
      </c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10">
        <f t="shared" si="7"/>
        <v>0</v>
      </c>
      <c r="V102" s="48">
        <f t="shared" si="9"/>
        <v>-1.5</v>
      </c>
      <c r="W102" s="15">
        <f>'5thR'!W102</f>
        <v>0</v>
      </c>
      <c r="X102" s="15">
        <f>'5thR'!X102</f>
        <v>0</v>
      </c>
      <c r="Y102" s="15">
        <f>'5thR'!Y102</f>
        <v>0</v>
      </c>
      <c r="Z102" s="15">
        <f>'5thR'!Z102</f>
        <v>0</v>
      </c>
      <c r="AA102" s="60">
        <f>IF(B102&lt;&gt;"",'5thR'!AA102+AB102,0)</f>
        <v>0</v>
      </c>
      <c r="AB102" s="60">
        <f t="shared" ref="AB102:AB125" si="12">IF(U102&gt;0,1,0)</f>
        <v>0</v>
      </c>
      <c r="AC102" s="70">
        <f t="shared" si="10"/>
        <v>-3</v>
      </c>
      <c r="AD102" s="70">
        <f t="shared" si="11"/>
        <v>-3</v>
      </c>
    </row>
    <row r="103" spans="1:30" hidden="1" x14ac:dyDescent="0.35">
      <c r="A103" s="19">
        <v>97</v>
      </c>
      <c r="B103" s="4" t="str">
        <f>'5thR'!B103</f>
        <v/>
      </c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10">
        <f t="shared" ref="U103:U118" si="13">SUM(C103:T103)</f>
        <v>0</v>
      </c>
      <c r="V103" s="48">
        <f t="shared" si="9"/>
        <v>-1.5</v>
      </c>
      <c r="W103" s="15">
        <f>'5thR'!W103</f>
        <v>0</v>
      </c>
      <c r="X103" s="15">
        <f>'5thR'!X103</f>
        <v>0</v>
      </c>
      <c r="Y103" s="15">
        <f>'5thR'!Y103</f>
        <v>0</v>
      </c>
      <c r="Z103" s="15">
        <f>'5thR'!Z103</f>
        <v>0</v>
      </c>
      <c r="AA103" s="60">
        <f>IF(B103&lt;&gt;"",'5thR'!AA103+AB103,0)</f>
        <v>0</v>
      </c>
      <c r="AB103" s="60">
        <f t="shared" si="12"/>
        <v>0</v>
      </c>
      <c r="AC103" s="70">
        <f t="shared" si="10"/>
        <v>-3</v>
      </c>
      <c r="AD103" s="70">
        <f t="shared" si="11"/>
        <v>-3</v>
      </c>
    </row>
    <row r="104" spans="1:30" hidden="1" x14ac:dyDescent="0.35">
      <c r="A104" s="19">
        <v>98</v>
      </c>
      <c r="B104" s="4" t="str">
        <f>'5thR'!B104</f>
        <v/>
      </c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10">
        <f t="shared" si="13"/>
        <v>0</v>
      </c>
      <c r="V104" s="48">
        <f t="shared" si="9"/>
        <v>-1.5</v>
      </c>
      <c r="W104" s="15">
        <f>'5thR'!W104</f>
        <v>0</v>
      </c>
      <c r="X104" s="15">
        <f>'5thR'!X104</f>
        <v>0</v>
      </c>
      <c r="Y104" s="15">
        <f>'5thR'!Y104</f>
        <v>0</v>
      </c>
      <c r="Z104" s="15">
        <f>'5thR'!Z104</f>
        <v>0</v>
      </c>
      <c r="AA104" s="60">
        <f>IF(B104&lt;&gt;"",'5thR'!AA104+AB104,0)</f>
        <v>0</v>
      </c>
      <c r="AB104" s="60">
        <f t="shared" si="12"/>
        <v>0</v>
      </c>
      <c r="AC104" s="70">
        <f t="shared" si="10"/>
        <v>-3</v>
      </c>
      <c r="AD104" s="70">
        <f t="shared" si="11"/>
        <v>-3</v>
      </c>
    </row>
    <row r="105" spans="1:30" hidden="1" x14ac:dyDescent="0.35">
      <c r="A105" s="19">
        <v>99</v>
      </c>
      <c r="B105" s="4" t="str">
        <f>'5thR'!B105</f>
        <v/>
      </c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10">
        <f t="shared" si="13"/>
        <v>0</v>
      </c>
      <c r="V105" s="48">
        <f t="shared" si="9"/>
        <v>-1.5</v>
      </c>
      <c r="W105" s="15">
        <f>'5thR'!W105</f>
        <v>0</v>
      </c>
      <c r="X105" s="15">
        <f>'5thR'!X105</f>
        <v>0</v>
      </c>
      <c r="Y105" s="15">
        <f>'5thR'!Y105</f>
        <v>0</v>
      </c>
      <c r="Z105" s="15">
        <f>'5thR'!Z105</f>
        <v>0</v>
      </c>
      <c r="AA105" s="60">
        <f>IF(B105&lt;&gt;"",'5thR'!AA105+AB105,0)</f>
        <v>0</v>
      </c>
      <c r="AB105" s="60">
        <f t="shared" si="12"/>
        <v>0</v>
      </c>
      <c r="AC105" s="70">
        <f t="shared" si="10"/>
        <v>-3</v>
      </c>
      <c r="AD105" s="70">
        <f t="shared" si="11"/>
        <v>-3</v>
      </c>
    </row>
    <row r="106" spans="1:30" hidden="1" x14ac:dyDescent="0.35">
      <c r="A106" s="19">
        <v>100</v>
      </c>
      <c r="B106" s="4" t="str">
        <f>'5thR'!B106</f>
        <v/>
      </c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10">
        <f t="shared" si="13"/>
        <v>0</v>
      </c>
      <c r="V106" s="48">
        <f t="shared" si="9"/>
        <v>-1.5</v>
      </c>
      <c r="W106" s="15">
        <f>'5thR'!W106</f>
        <v>0</v>
      </c>
      <c r="X106" s="15">
        <f>'5thR'!X106</f>
        <v>0</v>
      </c>
      <c r="Y106" s="15">
        <f>'5thR'!Y106</f>
        <v>0</v>
      </c>
      <c r="Z106" s="15">
        <f>'5thR'!Z106</f>
        <v>0</v>
      </c>
      <c r="AA106" s="60">
        <f>IF(B106&lt;&gt;"",'5thR'!AA106+AB106,0)</f>
        <v>0</v>
      </c>
      <c r="AB106" s="60">
        <f t="shared" si="12"/>
        <v>0</v>
      </c>
      <c r="AC106" s="70">
        <f t="shared" si="10"/>
        <v>-3</v>
      </c>
      <c r="AD106" s="70">
        <f t="shared" si="11"/>
        <v>-3</v>
      </c>
    </row>
    <row r="107" spans="1:30" hidden="1" x14ac:dyDescent="0.35">
      <c r="A107" s="19">
        <v>101</v>
      </c>
      <c r="B107" s="4" t="str">
        <f>'5thR'!B107</f>
        <v/>
      </c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10">
        <f t="shared" si="13"/>
        <v>0</v>
      </c>
      <c r="V107" s="48">
        <f t="shared" si="9"/>
        <v>-1.5</v>
      </c>
      <c r="W107" s="15">
        <f>'5thR'!W107</f>
        <v>0</v>
      </c>
      <c r="X107" s="15">
        <f>'5thR'!X107</f>
        <v>0</v>
      </c>
      <c r="Y107" s="15">
        <f>'5thR'!Y107</f>
        <v>0</v>
      </c>
      <c r="Z107" s="15">
        <f>'5thR'!Z107</f>
        <v>0</v>
      </c>
      <c r="AA107" s="60">
        <f>IF(B107&lt;&gt;"",'5thR'!AA107+AB107,0)</f>
        <v>0</v>
      </c>
      <c r="AB107" s="60">
        <f t="shared" si="12"/>
        <v>0</v>
      </c>
      <c r="AC107" s="70">
        <f t="shared" si="10"/>
        <v>-3</v>
      </c>
      <c r="AD107" s="70">
        <f t="shared" si="11"/>
        <v>-3</v>
      </c>
    </row>
    <row r="108" spans="1:30" hidden="1" x14ac:dyDescent="0.35">
      <c r="A108" s="19">
        <v>102</v>
      </c>
      <c r="B108" s="4" t="str">
        <f>'5thR'!B108</f>
        <v/>
      </c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10">
        <f t="shared" si="13"/>
        <v>0</v>
      </c>
      <c r="V108" s="48">
        <f t="shared" si="9"/>
        <v>-1.5</v>
      </c>
      <c r="W108" s="15">
        <f>'5thR'!W108</f>
        <v>0</v>
      </c>
      <c r="X108" s="15">
        <f>'5thR'!X108</f>
        <v>0</v>
      </c>
      <c r="Y108" s="15">
        <f>'5thR'!Y108</f>
        <v>0</v>
      </c>
      <c r="Z108" s="15">
        <f>'5thR'!Z108</f>
        <v>0</v>
      </c>
      <c r="AA108" s="60">
        <f>IF(B108&lt;&gt;"",'5thR'!AA108+AB108,0)</f>
        <v>0</v>
      </c>
      <c r="AB108" s="60">
        <f t="shared" si="12"/>
        <v>0</v>
      </c>
      <c r="AC108" s="70">
        <f t="shared" si="10"/>
        <v>-3</v>
      </c>
      <c r="AD108" s="70">
        <f t="shared" si="11"/>
        <v>-3</v>
      </c>
    </row>
    <row r="109" spans="1:30" hidden="1" x14ac:dyDescent="0.35">
      <c r="A109" s="19">
        <v>103</v>
      </c>
      <c r="B109" s="4" t="str">
        <f>'5thR'!B109</f>
        <v/>
      </c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10">
        <f t="shared" si="13"/>
        <v>0</v>
      </c>
      <c r="V109" s="48">
        <f t="shared" si="9"/>
        <v>-1.5</v>
      </c>
      <c r="W109" s="15">
        <f>'5thR'!W109</f>
        <v>0</v>
      </c>
      <c r="X109" s="15">
        <f>'5thR'!X109</f>
        <v>0</v>
      </c>
      <c r="Y109" s="15">
        <f>'5thR'!Y109</f>
        <v>0</v>
      </c>
      <c r="Z109" s="15">
        <f>'5thR'!Z109</f>
        <v>0</v>
      </c>
      <c r="AA109" s="60">
        <f>IF(B109&lt;&gt;"",'5thR'!AA109+AB109,0)</f>
        <v>0</v>
      </c>
      <c r="AB109" s="60">
        <f t="shared" si="12"/>
        <v>0</v>
      </c>
      <c r="AC109" s="70">
        <f t="shared" si="10"/>
        <v>-3</v>
      </c>
      <c r="AD109" s="70">
        <f t="shared" si="11"/>
        <v>-3</v>
      </c>
    </row>
    <row r="110" spans="1:30" hidden="1" x14ac:dyDescent="0.35">
      <c r="A110" s="19">
        <v>104</v>
      </c>
      <c r="B110" s="4" t="str">
        <f>'5thR'!B110</f>
        <v/>
      </c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10">
        <f t="shared" si="13"/>
        <v>0</v>
      </c>
      <c r="V110" s="48">
        <f t="shared" si="9"/>
        <v>-1.5</v>
      </c>
      <c r="W110" s="15">
        <f>'5thR'!W110</f>
        <v>0</v>
      </c>
      <c r="X110" s="15">
        <f>'5thR'!X110</f>
        <v>0</v>
      </c>
      <c r="Y110" s="15">
        <f>'5thR'!Y110</f>
        <v>0</v>
      </c>
      <c r="Z110" s="15">
        <f>'5thR'!Z110</f>
        <v>0</v>
      </c>
      <c r="AA110" s="60">
        <f>IF(B110&lt;&gt;"",'5thR'!AA110+AB110,0)</f>
        <v>0</v>
      </c>
      <c r="AB110" s="60">
        <f t="shared" si="12"/>
        <v>0</v>
      </c>
      <c r="AC110" s="70">
        <f t="shared" si="10"/>
        <v>-3</v>
      </c>
      <c r="AD110" s="70">
        <f t="shared" si="11"/>
        <v>-3</v>
      </c>
    </row>
    <row r="111" spans="1:30" hidden="1" x14ac:dyDescent="0.35">
      <c r="A111" s="19">
        <v>105</v>
      </c>
      <c r="B111" s="4" t="str">
        <f>'5thR'!B111</f>
        <v/>
      </c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10">
        <f t="shared" si="13"/>
        <v>0</v>
      </c>
      <c r="V111" s="48">
        <f t="shared" si="9"/>
        <v>-1.5</v>
      </c>
      <c r="W111" s="15">
        <f>'5thR'!W111</f>
        <v>0</v>
      </c>
      <c r="X111" s="15">
        <f>'5thR'!X111</f>
        <v>0</v>
      </c>
      <c r="Y111" s="15">
        <f>'5thR'!Y111</f>
        <v>0</v>
      </c>
      <c r="Z111" s="15">
        <f>'5thR'!Z111</f>
        <v>0</v>
      </c>
      <c r="AA111" s="60">
        <f>IF(B111&lt;&gt;"",'5thR'!AA111+AB111,0)</f>
        <v>0</v>
      </c>
      <c r="AB111" s="60">
        <f t="shared" si="12"/>
        <v>0</v>
      </c>
      <c r="AC111" s="70">
        <f t="shared" si="10"/>
        <v>-3</v>
      </c>
      <c r="AD111" s="70">
        <f t="shared" si="11"/>
        <v>-3</v>
      </c>
    </row>
    <row r="112" spans="1:30" hidden="1" x14ac:dyDescent="0.35">
      <c r="A112" s="19">
        <v>106</v>
      </c>
      <c r="B112" s="4" t="str">
        <f>'5thR'!B112</f>
        <v/>
      </c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10">
        <f t="shared" si="13"/>
        <v>0</v>
      </c>
      <c r="V112" s="48">
        <f t="shared" si="9"/>
        <v>-1.5</v>
      </c>
      <c r="W112" s="15">
        <f>'5thR'!W112</f>
        <v>0</v>
      </c>
      <c r="X112" s="15">
        <f>'5thR'!X112</f>
        <v>0</v>
      </c>
      <c r="Y112" s="15">
        <f>'5thR'!Y112</f>
        <v>0</v>
      </c>
      <c r="Z112" s="15">
        <f>'5thR'!Z112</f>
        <v>0</v>
      </c>
      <c r="AA112" s="60">
        <f>IF(B112&lt;&gt;"",'5thR'!AA112+AB112,0)</f>
        <v>0</v>
      </c>
      <c r="AB112" s="60">
        <f t="shared" si="12"/>
        <v>0</v>
      </c>
      <c r="AC112" s="70">
        <f t="shared" si="10"/>
        <v>-3</v>
      </c>
      <c r="AD112" s="70">
        <f t="shared" si="11"/>
        <v>-3</v>
      </c>
    </row>
    <row r="113" spans="1:30" hidden="1" x14ac:dyDescent="0.35">
      <c r="A113" s="19">
        <v>107</v>
      </c>
      <c r="B113" s="4" t="str">
        <f>'5thR'!B113</f>
        <v/>
      </c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10">
        <f t="shared" si="13"/>
        <v>0</v>
      </c>
      <c r="V113" s="48">
        <f t="shared" si="9"/>
        <v>-1.5</v>
      </c>
      <c r="W113" s="15">
        <f>'5thR'!W113</f>
        <v>0</v>
      </c>
      <c r="X113" s="15">
        <f>'5thR'!X113</f>
        <v>0</v>
      </c>
      <c r="Y113" s="15">
        <f>'5thR'!Y113</f>
        <v>0</v>
      </c>
      <c r="Z113" s="15">
        <f>'5thR'!Z113</f>
        <v>0</v>
      </c>
      <c r="AA113" s="60">
        <f>IF(B113&lt;&gt;"",'5thR'!AA113+AB113,0)</f>
        <v>0</v>
      </c>
      <c r="AB113" s="60">
        <f t="shared" si="12"/>
        <v>0</v>
      </c>
      <c r="AC113" s="70">
        <f t="shared" si="10"/>
        <v>-3</v>
      </c>
      <c r="AD113" s="70">
        <f t="shared" si="11"/>
        <v>-3</v>
      </c>
    </row>
    <row r="114" spans="1:30" hidden="1" x14ac:dyDescent="0.35">
      <c r="A114" s="19">
        <v>108</v>
      </c>
      <c r="B114" s="4" t="str">
        <f>'5thR'!B114</f>
        <v/>
      </c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10">
        <f t="shared" si="13"/>
        <v>0</v>
      </c>
      <c r="V114" s="48">
        <f t="shared" si="9"/>
        <v>-1.5</v>
      </c>
      <c r="W114" s="15">
        <f>'5thR'!W114</f>
        <v>0</v>
      </c>
      <c r="X114" s="15">
        <f>'5thR'!X114</f>
        <v>0</v>
      </c>
      <c r="Y114" s="15">
        <f>'5thR'!Y114</f>
        <v>0</v>
      </c>
      <c r="Z114" s="15">
        <f>'5thR'!Z114</f>
        <v>0</v>
      </c>
      <c r="AA114" s="60">
        <f>IF(B114&lt;&gt;"",'5thR'!AA114+AB114,0)</f>
        <v>0</v>
      </c>
      <c r="AB114" s="60">
        <f t="shared" si="12"/>
        <v>0</v>
      </c>
      <c r="AC114" s="70">
        <f t="shared" si="10"/>
        <v>-3</v>
      </c>
      <c r="AD114" s="70">
        <f t="shared" si="11"/>
        <v>-3</v>
      </c>
    </row>
    <row r="115" spans="1:30" hidden="1" x14ac:dyDescent="0.35">
      <c r="A115" s="19">
        <v>109</v>
      </c>
      <c r="B115" s="4" t="str">
        <f>'5thR'!B115</f>
        <v/>
      </c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10">
        <f t="shared" si="13"/>
        <v>0</v>
      </c>
      <c r="V115" s="48">
        <f t="shared" si="9"/>
        <v>-1.5</v>
      </c>
      <c r="W115" s="15">
        <f>'5thR'!W115</f>
        <v>0</v>
      </c>
      <c r="X115" s="15">
        <f>'5thR'!X115</f>
        <v>0</v>
      </c>
      <c r="Y115" s="15">
        <f>'5thR'!Y115</f>
        <v>0</v>
      </c>
      <c r="Z115" s="15">
        <f>'5thR'!Z115</f>
        <v>0</v>
      </c>
      <c r="AA115" s="60">
        <f>IF(B115&lt;&gt;"",'5thR'!AA115+AB115,0)</f>
        <v>0</v>
      </c>
      <c r="AB115" s="60">
        <f t="shared" si="12"/>
        <v>0</v>
      </c>
      <c r="AC115" s="70">
        <f t="shared" si="10"/>
        <v>-3</v>
      </c>
      <c r="AD115" s="70">
        <f t="shared" si="11"/>
        <v>-3</v>
      </c>
    </row>
    <row r="116" spans="1:30" hidden="1" x14ac:dyDescent="0.35">
      <c r="A116" s="19">
        <v>110</v>
      </c>
      <c r="B116" s="4" t="str">
        <f>'5thR'!B116</f>
        <v/>
      </c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10">
        <f t="shared" si="13"/>
        <v>0</v>
      </c>
      <c r="V116" s="48">
        <f t="shared" si="9"/>
        <v>-1.5</v>
      </c>
      <c r="W116" s="15">
        <f>'5thR'!W116</f>
        <v>0</v>
      </c>
      <c r="X116" s="15">
        <f>'5thR'!X116</f>
        <v>0</v>
      </c>
      <c r="Y116" s="15">
        <f>'5thR'!Y116</f>
        <v>0</v>
      </c>
      <c r="Z116" s="15">
        <f>'5thR'!Z116</f>
        <v>0</v>
      </c>
      <c r="AA116" s="60">
        <f>IF(B116&lt;&gt;"",'5thR'!AA116+AB116,0)</f>
        <v>0</v>
      </c>
      <c r="AB116" s="60">
        <f t="shared" si="12"/>
        <v>0</v>
      </c>
      <c r="AC116" s="70">
        <f t="shared" si="10"/>
        <v>-3</v>
      </c>
      <c r="AD116" s="70">
        <f t="shared" si="11"/>
        <v>-3</v>
      </c>
    </row>
    <row r="117" spans="1:30" hidden="1" x14ac:dyDescent="0.35">
      <c r="A117" s="19">
        <v>111</v>
      </c>
      <c r="B117" s="4" t="str">
        <f>'5thR'!B117</f>
        <v/>
      </c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10">
        <f t="shared" si="13"/>
        <v>0</v>
      </c>
      <c r="V117" s="48">
        <f t="shared" si="9"/>
        <v>-1.5</v>
      </c>
      <c r="W117" s="15">
        <f>'5thR'!W117</f>
        <v>0</v>
      </c>
      <c r="X117" s="15">
        <f>'5thR'!X117</f>
        <v>0</v>
      </c>
      <c r="Y117" s="15">
        <f>'5thR'!Y117</f>
        <v>0</v>
      </c>
      <c r="Z117" s="15">
        <f>'5thR'!Z117</f>
        <v>0</v>
      </c>
      <c r="AA117" s="60">
        <f>IF(B117&lt;&gt;"",'5thR'!AA117+AB117,0)</f>
        <v>0</v>
      </c>
      <c r="AB117" s="60">
        <f t="shared" si="12"/>
        <v>0</v>
      </c>
      <c r="AC117" s="70">
        <f t="shared" si="10"/>
        <v>-3</v>
      </c>
      <c r="AD117" s="70">
        <f t="shared" si="11"/>
        <v>-3</v>
      </c>
    </row>
    <row r="118" spans="1:30" hidden="1" x14ac:dyDescent="0.35">
      <c r="A118" s="19">
        <v>112</v>
      </c>
      <c r="B118" s="4" t="str">
        <f>'5thR'!B118</f>
        <v/>
      </c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10">
        <f t="shared" si="13"/>
        <v>0</v>
      </c>
      <c r="V118" s="48">
        <f t="shared" si="9"/>
        <v>-1.5</v>
      </c>
      <c r="W118" s="15">
        <f>'5thR'!W118</f>
        <v>0</v>
      </c>
      <c r="X118" s="15">
        <f>'5thR'!X118</f>
        <v>0</v>
      </c>
      <c r="Y118" s="15">
        <f>'5thR'!Y118</f>
        <v>0</v>
      </c>
      <c r="Z118" s="15">
        <f>'5thR'!Z118</f>
        <v>0</v>
      </c>
      <c r="AA118" s="60">
        <f>IF(B118&lt;&gt;"",'5thR'!AA118+AB118,0)</f>
        <v>0</v>
      </c>
      <c r="AB118" s="60">
        <f t="shared" si="12"/>
        <v>0</v>
      </c>
      <c r="AC118" s="70">
        <f t="shared" si="10"/>
        <v>-3</v>
      </c>
      <c r="AD118" s="70">
        <f t="shared" si="11"/>
        <v>-3</v>
      </c>
    </row>
    <row r="119" spans="1:30" hidden="1" x14ac:dyDescent="0.35">
      <c r="A119" s="19">
        <v>113</v>
      </c>
      <c r="B119" s="4" t="str">
        <f>'5thR'!B119</f>
        <v/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10">
        <f t="shared" ref="U119:U126" si="14">SUM(C119:T119)</f>
        <v>0</v>
      </c>
      <c r="V119" s="48">
        <f t="shared" si="9"/>
        <v>-1.5</v>
      </c>
      <c r="W119" s="15">
        <f>'5thR'!W119</f>
        <v>0</v>
      </c>
      <c r="X119" s="15">
        <f>'5thR'!X119</f>
        <v>0</v>
      </c>
      <c r="Y119" s="15">
        <f>'5thR'!Y119</f>
        <v>0</v>
      </c>
      <c r="Z119" s="15">
        <f>'5thR'!Z119</f>
        <v>0</v>
      </c>
      <c r="AA119" s="60">
        <f>IF(B119&lt;&gt;"",'5thR'!AA119+AB119,0)</f>
        <v>0</v>
      </c>
      <c r="AB119" s="60">
        <f t="shared" si="12"/>
        <v>0</v>
      </c>
      <c r="AC119" s="70">
        <f t="shared" si="10"/>
        <v>-3</v>
      </c>
      <c r="AD119" s="70">
        <f t="shared" si="11"/>
        <v>-3</v>
      </c>
    </row>
    <row r="120" spans="1:30" hidden="1" x14ac:dyDescent="0.35">
      <c r="A120" s="19">
        <v>114</v>
      </c>
      <c r="B120" s="4" t="str">
        <f>'5thR'!B120</f>
        <v/>
      </c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10">
        <f t="shared" si="14"/>
        <v>0</v>
      </c>
      <c r="V120" s="48">
        <f t="shared" si="9"/>
        <v>-1.5</v>
      </c>
      <c r="W120" s="15">
        <f>'5thR'!W120</f>
        <v>0</v>
      </c>
      <c r="X120" s="15">
        <f>'5thR'!X120</f>
        <v>0</v>
      </c>
      <c r="Y120" s="15">
        <f>'5thR'!Y120</f>
        <v>0</v>
      </c>
      <c r="Z120" s="15">
        <f>'5thR'!Z120</f>
        <v>0</v>
      </c>
      <c r="AA120" s="60">
        <f>IF(B120&lt;&gt;"",'5thR'!AA120+AB120,0)</f>
        <v>0</v>
      </c>
      <c r="AB120" s="60">
        <f t="shared" si="12"/>
        <v>0</v>
      </c>
      <c r="AC120" s="70">
        <f t="shared" si="10"/>
        <v>-3</v>
      </c>
      <c r="AD120" s="70">
        <f t="shared" si="11"/>
        <v>-3</v>
      </c>
    </row>
    <row r="121" spans="1:30" hidden="1" x14ac:dyDescent="0.35">
      <c r="A121" s="19">
        <v>115</v>
      </c>
      <c r="B121" s="4" t="str">
        <f>'5thR'!B121</f>
        <v/>
      </c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10">
        <f t="shared" si="14"/>
        <v>0</v>
      </c>
      <c r="V121" s="48">
        <f t="shared" si="9"/>
        <v>-1.5</v>
      </c>
      <c r="W121" s="15">
        <f>'5thR'!W121</f>
        <v>0</v>
      </c>
      <c r="X121" s="15">
        <f>'5thR'!X121</f>
        <v>0</v>
      </c>
      <c r="Y121" s="15">
        <f>'5thR'!Y121</f>
        <v>0</v>
      </c>
      <c r="Z121" s="15">
        <f>'5thR'!Z121</f>
        <v>0</v>
      </c>
      <c r="AA121" s="60">
        <f>IF(B121&lt;&gt;"",'5thR'!AA121+AB121,0)</f>
        <v>0</v>
      </c>
      <c r="AB121" s="60">
        <f t="shared" si="12"/>
        <v>0</v>
      </c>
      <c r="AC121" s="70">
        <f t="shared" si="10"/>
        <v>-3</v>
      </c>
      <c r="AD121" s="70">
        <f t="shared" si="11"/>
        <v>-3</v>
      </c>
    </row>
    <row r="122" spans="1:30" hidden="1" x14ac:dyDescent="0.35">
      <c r="A122" s="19">
        <v>116</v>
      </c>
      <c r="B122" s="4" t="str">
        <f>'5thR'!B122</f>
        <v/>
      </c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10">
        <f t="shared" si="14"/>
        <v>0</v>
      </c>
      <c r="V122" s="48">
        <f t="shared" si="9"/>
        <v>-1.5</v>
      </c>
      <c r="W122" s="15">
        <f>'5thR'!W122</f>
        <v>0</v>
      </c>
      <c r="X122" s="15">
        <f>'5thR'!X122</f>
        <v>0</v>
      </c>
      <c r="Y122" s="15">
        <f>'5thR'!Y122</f>
        <v>0</v>
      </c>
      <c r="Z122" s="15">
        <f>'5thR'!Z122</f>
        <v>0</v>
      </c>
      <c r="AA122" s="60">
        <f>IF(B122&lt;&gt;"",'5thR'!AA122+AB122,0)</f>
        <v>0</v>
      </c>
      <c r="AB122" s="60">
        <f t="shared" si="12"/>
        <v>0</v>
      </c>
      <c r="AC122" s="70">
        <f t="shared" si="10"/>
        <v>-3</v>
      </c>
      <c r="AD122" s="70">
        <f t="shared" si="11"/>
        <v>-3</v>
      </c>
    </row>
    <row r="123" spans="1:30" hidden="1" x14ac:dyDescent="0.35">
      <c r="A123" s="19">
        <v>117</v>
      </c>
      <c r="B123" s="4" t="str">
        <f>'5thR'!B123</f>
        <v/>
      </c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10">
        <f t="shared" si="14"/>
        <v>0</v>
      </c>
      <c r="V123" s="48">
        <f t="shared" si="9"/>
        <v>-1.5</v>
      </c>
      <c r="W123" s="15">
        <f>'5thR'!W123</f>
        <v>0</v>
      </c>
      <c r="X123" s="15">
        <f>'5thR'!X123</f>
        <v>0</v>
      </c>
      <c r="Y123" s="15">
        <f>'5thR'!Y123</f>
        <v>0</v>
      </c>
      <c r="Z123" s="15">
        <f>'5thR'!Z123</f>
        <v>0</v>
      </c>
      <c r="AA123" s="60">
        <f>IF(B123&lt;&gt;"",'5thR'!AA123+AB123,0)</f>
        <v>0</v>
      </c>
      <c r="AB123" s="60">
        <f t="shared" si="12"/>
        <v>0</v>
      </c>
      <c r="AC123" s="70">
        <f t="shared" si="10"/>
        <v>-3</v>
      </c>
      <c r="AD123" s="70">
        <f t="shared" si="11"/>
        <v>-3</v>
      </c>
    </row>
    <row r="124" spans="1:30" hidden="1" x14ac:dyDescent="0.35">
      <c r="A124" s="19">
        <v>118</v>
      </c>
      <c r="B124" s="4" t="str">
        <f>'5thR'!B124</f>
        <v/>
      </c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10">
        <f t="shared" si="14"/>
        <v>0</v>
      </c>
      <c r="V124" s="48">
        <f t="shared" si="9"/>
        <v>-1.5</v>
      </c>
      <c r="W124" s="15">
        <f>'5thR'!W124</f>
        <v>0</v>
      </c>
      <c r="X124" s="15">
        <f>'5thR'!X124</f>
        <v>0</v>
      </c>
      <c r="Y124" s="15">
        <f>'5thR'!Y124</f>
        <v>0</v>
      </c>
      <c r="Z124" s="15">
        <f>'5thR'!Z124</f>
        <v>0</v>
      </c>
      <c r="AA124" s="60">
        <f>IF(B124&lt;&gt;"",'5thR'!AA124+AB124,0)</f>
        <v>0</v>
      </c>
      <c r="AB124" s="60">
        <f t="shared" si="12"/>
        <v>0</v>
      </c>
      <c r="AC124" s="70">
        <f t="shared" si="10"/>
        <v>-3</v>
      </c>
      <c r="AD124" s="70">
        <f t="shared" si="11"/>
        <v>-3</v>
      </c>
    </row>
    <row r="125" spans="1:30" hidden="1" x14ac:dyDescent="0.35">
      <c r="A125" s="19">
        <v>119</v>
      </c>
      <c r="B125" s="4" t="str">
        <f>'5thR'!B125</f>
        <v/>
      </c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10">
        <f t="shared" si="14"/>
        <v>0</v>
      </c>
      <c r="V125" s="48">
        <f t="shared" si="9"/>
        <v>-1.5</v>
      </c>
      <c r="W125" s="15">
        <f>'5thR'!W125</f>
        <v>0</v>
      </c>
      <c r="X125" s="15">
        <f>'5thR'!X125</f>
        <v>0</v>
      </c>
      <c r="Y125" s="15">
        <f>'5thR'!Y125</f>
        <v>0</v>
      </c>
      <c r="Z125" s="15">
        <f>'5thR'!Z125</f>
        <v>0</v>
      </c>
      <c r="AA125" s="60">
        <f>IF(B125&lt;&gt;"",'5thR'!AA125+AB125,0)</f>
        <v>0</v>
      </c>
      <c r="AB125" s="60">
        <f t="shared" si="12"/>
        <v>0</v>
      </c>
      <c r="AC125" s="70">
        <f t="shared" si="10"/>
        <v>-3</v>
      </c>
      <c r="AD125" s="70">
        <f t="shared" si="11"/>
        <v>-3</v>
      </c>
    </row>
    <row r="126" spans="1:30" hidden="1" x14ac:dyDescent="0.35">
      <c r="A126" s="19">
        <v>120</v>
      </c>
      <c r="B126" s="4" t="str">
        <f>'5thR'!B126</f>
        <v/>
      </c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10">
        <f t="shared" si="14"/>
        <v>0</v>
      </c>
      <c r="V126" s="48">
        <f t="shared" si="9"/>
        <v>-1.5</v>
      </c>
      <c r="W126" s="15">
        <f>'5thR'!W126</f>
        <v>0</v>
      </c>
      <c r="X126" s="15">
        <f>'5thR'!X126</f>
        <v>0</v>
      </c>
      <c r="Y126" s="15">
        <f>'5thR'!Y126</f>
        <v>0</v>
      </c>
      <c r="Z126" s="15">
        <f>'5thR'!Z126</f>
        <v>0</v>
      </c>
      <c r="AA126" s="60">
        <f>IF(B126&lt;&gt;"",'5thR'!AA126+AB126,0)</f>
        <v>0</v>
      </c>
      <c r="AB126" s="60">
        <f>IF(U126&gt;0,1,0)</f>
        <v>0</v>
      </c>
      <c r="AC126" s="70">
        <f t="shared" si="10"/>
        <v>-3</v>
      </c>
      <c r="AD126" s="70">
        <f t="shared" si="11"/>
        <v>-3</v>
      </c>
    </row>
    <row r="127" spans="1:30" ht="15" hidden="1" customHeight="1" x14ac:dyDescent="0.35">
      <c r="A127" s="19">
        <v>121</v>
      </c>
      <c r="B127" s="4" t="str">
        <f>'5thR'!B127</f>
        <v/>
      </c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11">
        <f t="shared" ref="U127:U138" si="15">SUM(C127:T127)</f>
        <v>0</v>
      </c>
      <c r="V127" s="48">
        <f t="shared" si="9"/>
        <v>-1.5</v>
      </c>
      <c r="W127" s="15">
        <f>'5thR'!W127</f>
        <v>0</v>
      </c>
      <c r="X127" s="15">
        <f>'5thR'!X127</f>
        <v>0</v>
      </c>
      <c r="Y127" s="15">
        <f>'5thR'!Y127</f>
        <v>0</v>
      </c>
      <c r="Z127" s="15">
        <f>'5thR'!Z127</f>
        <v>0</v>
      </c>
      <c r="AA127" s="60">
        <f>IF(B127&lt;&gt;"",'5thR'!AA127+AB127,0)</f>
        <v>0</v>
      </c>
      <c r="AB127" s="60">
        <f t="shared" ref="AB127:AB146" si="16">IF(U127&gt;0,1,0)</f>
        <v>0</v>
      </c>
      <c r="AC127" s="70">
        <f t="shared" si="10"/>
        <v>-3</v>
      </c>
      <c r="AD127" s="70">
        <f t="shared" si="11"/>
        <v>-3</v>
      </c>
    </row>
    <row r="128" spans="1:30" hidden="1" x14ac:dyDescent="0.35">
      <c r="A128" s="19">
        <v>122</v>
      </c>
      <c r="B128" s="4" t="str">
        <f>'5thR'!B128</f>
        <v/>
      </c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10">
        <f t="shared" si="15"/>
        <v>0</v>
      </c>
      <c r="V128" s="48">
        <f t="shared" si="9"/>
        <v>-1.5</v>
      </c>
      <c r="W128" s="15">
        <f>'5thR'!W128</f>
        <v>0</v>
      </c>
      <c r="X128" s="15">
        <f>'5thR'!X128</f>
        <v>0</v>
      </c>
      <c r="Y128" s="15">
        <f>'5thR'!Y128</f>
        <v>0</v>
      </c>
      <c r="Z128" s="15">
        <f>'5thR'!Z128</f>
        <v>0</v>
      </c>
      <c r="AA128" s="60">
        <f>IF(B128&lt;&gt;"",'5thR'!AA128+AB128,0)</f>
        <v>0</v>
      </c>
      <c r="AB128" s="60">
        <f t="shared" si="16"/>
        <v>0</v>
      </c>
      <c r="AC128" s="70">
        <f t="shared" si="10"/>
        <v>-3</v>
      </c>
      <c r="AD128" s="70">
        <f t="shared" si="11"/>
        <v>-3</v>
      </c>
    </row>
    <row r="129" spans="1:30" hidden="1" x14ac:dyDescent="0.35">
      <c r="A129" s="19">
        <v>123</v>
      </c>
      <c r="B129" s="4" t="str">
        <f>'5thR'!B129</f>
        <v/>
      </c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10">
        <f t="shared" si="15"/>
        <v>0</v>
      </c>
      <c r="V129" s="48">
        <f t="shared" si="9"/>
        <v>-1.5</v>
      </c>
      <c r="W129" s="15">
        <f>'5thR'!W129</f>
        <v>0</v>
      </c>
      <c r="X129" s="15">
        <f>'5thR'!X129</f>
        <v>0</v>
      </c>
      <c r="Y129" s="15">
        <f>'5thR'!Y129</f>
        <v>0</v>
      </c>
      <c r="Z129" s="15">
        <f>'5thR'!Z129</f>
        <v>0</v>
      </c>
      <c r="AA129" s="60">
        <f>IF(B129&lt;&gt;"",'5thR'!AA129+AB129,0)</f>
        <v>0</v>
      </c>
      <c r="AB129" s="60">
        <f t="shared" si="16"/>
        <v>0</v>
      </c>
      <c r="AC129" s="70">
        <f t="shared" si="10"/>
        <v>-3</v>
      </c>
      <c r="AD129" s="70">
        <f t="shared" si="11"/>
        <v>-3</v>
      </c>
    </row>
    <row r="130" spans="1:30" hidden="1" x14ac:dyDescent="0.35">
      <c r="A130" s="19">
        <v>124</v>
      </c>
      <c r="B130" s="4" t="str">
        <f>'5thR'!B130</f>
        <v/>
      </c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10">
        <f t="shared" si="15"/>
        <v>0</v>
      </c>
      <c r="V130" s="48">
        <f t="shared" si="9"/>
        <v>-1.5</v>
      </c>
      <c r="W130" s="15">
        <f>'5thR'!W130</f>
        <v>0</v>
      </c>
      <c r="X130" s="15">
        <f>'5thR'!X130</f>
        <v>0</v>
      </c>
      <c r="Y130" s="15">
        <f>'5thR'!Y130</f>
        <v>0</v>
      </c>
      <c r="Z130" s="15">
        <f>'5thR'!Z130</f>
        <v>0</v>
      </c>
      <c r="AA130" s="60">
        <f>IF(B130&lt;&gt;"",'5thR'!AA130+AB130,0)</f>
        <v>0</v>
      </c>
      <c r="AB130" s="60">
        <f t="shared" si="16"/>
        <v>0</v>
      </c>
      <c r="AC130" s="70">
        <f t="shared" si="10"/>
        <v>-3</v>
      </c>
      <c r="AD130" s="70">
        <f t="shared" si="11"/>
        <v>-3</v>
      </c>
    </row>
    <row r="131" spans="1:30" hidden="1" x14ac:dyDescent="0.35">
      <c r="A131" s="19">
        <v>125</v>
      </c>
      <c r="B131" s="4" t="str">
        <f>'5thR'!B131</f>
        <v/>
      </c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10">
        <f t="shared" si="15"/>
        <v>0</v>
      </c>
      <c r="V131" s="48">
        <f t="shared" si="9"/>
        <v>-1.5</v>
      </c>
      <c r="W131" s="15">
        <f>'5thR'!W131</f>
        <v>0</v>
      </c>
      <c r="X131" s="15">
        <f>'5thR'!X131</f>
        <v>0</v>
      </c>
      <c r="Y131" s="15">
        <f>'5thR'!Y131</f>
        <v>0</v>
      </c>
      <c r="Z131" s="15">
        <f>'5thR'!Z131</f>
        <v>0</v>
      </c>
      <c r="AA131" s="60">
        <f>IF(B131&lt;&gt;"",'5thR'!AA131+AB131,0)</f>
        <v>0</v>
      </c>
      <c r="AB131" s="60">
        <f t="shared" si="16"/>
        <v>0</v>
      </c>
      <c r="AC131" s="70">
        <f t="shared" si="10"/>
        <v>-3</v>
      </c>
      <c r="AD131" s="70">
        <f t="shared" si="11"/>
        <v>-3</v>
      </c>
    </row>
    <row r="132" spans="1:30" hidden="1" x14ac:dyDescent="0.35">
      <c r="A132" s="19">
        <v>126</v>
      </c>
      <c r="B132" s="4" t="str">
        <f>'5thR'!B132</f>
        <v/>
      </c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10">
        <f t="shared" si="15"/>
        <v>0</v>
      </c>
      <c r="V132" s="48">
        <f t="shared" si="9"/>
        <v>-1.5</v>
      </c>
      <c r="W132" s="15">
        <f>'5thR'!W132</f>
        <v>0</v>
      </c>
      <c r="X132" s="15">
        <f>'5thR'!X132</f>
        <v>0</v>
      </c>
      <c r="Y132" s="15">
        <f>'5thR'!Y132</f>
        <v>0</v>
      </c>
      <c r="Z132" s="15">
        <f>'5thR'!Z132</f>
        <v>0</v>
      </c>
      <c r="AA132" s="60">
        <f>IF(B132&lt;&gt;"",'5thR'!AA132+AB132,0)</f>
        <v>0</v>
      </c>
      <c r="AB132" s="60">
        <f t="shared" si="16"/>
        <v>0</v>
      </c>
      <c r="AC132" s="70">
        <f t="shared" si="10"/>
        <v>-3</v>
      </c>
      <c r="AD132" s="70">
        <f t="shared" si="11"/>
        <v>-3</v>
      </c>
    </row>
    <row r="133" spans="1:30" hidden="1" x14ac:dyDescent="0.35">
      <c r="A133" s="19">
        <v>127</v>
      </c>
      <c r="B133" s="4" t="str">
        <f>'5thR'!B133</f>
        <v/>
      </c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10">
        <f t="shared" si="15"/>
        <v>0</v>
      </c>
      <c r="V133" s="48">
        <f t="shared" si="9"/>
        <v>-1.5</v>
      </c>
      <c r="W133" s="15">
        <f>'5thR'!W133</f>
        <v>0</v>
      </c>
      <c r="X133" s="15">
        <f>'5thR'!X133</f>
        <v>0</v>
      </c>
      <c r="Y133" s="15">
        <f>'5thR'!Y133</f>
        <v>0</v>
      </c>
      <c r="Z133" s="15">
        <f>'5thR'!Z133</f>
        <v>0</v>
      </c>
      <c r="AA133" s="60">
        <f>IF(B133&lt;&gt;"",'5thR'!AA133+AB133,0)</f>
        <v>0</v>
      </c>
      <c r="AB133" s="60">
        <f t="shared" si="16"/>
        <v>0</v>
      </c>
      <c r="AC133" s="70">
        <f t="shared" si="10"/>
        <v>-3</v>
      </c>
      <c r="AD133" s="70">
        <f t="shared" si="11"/>
        <v>-3</v>
      </c>
    </row>
    <row r="134" spans="1:30" hidden="1" x14ac:dyDescent="0.35">
      <c r="A134" s="19">
        <v>128</v>
      </c>
      <c r="B134" s="4" t="str">
        <f>'5thR'!B134</f>
        <v/>
      </c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10">
        <f t="shared" si="15"/>
        <v>0</v>
      </c>
      <c r="V134" s="48">
        <f t="shared" si="9"/>
        <v>-1.5</v>
      </c>
      <c r="W134" s="15">
        <f>'5thR'!W134</f>
        <v>0</v>
      </c>
      <c r="X134" s="15">
        <f>'5thR'!X134</f>
        <v>0</v>
      </c>
      <c r="Y134" s="15">
        <f>'5thR'!Y134</f>
        <v>0</v>
      </c>
      <c r="Z134" s="15">
        <f>'5thR'!Z134</f>
        <v>0</v>
      </c>
      <c r="AA134" s="60">
        <f>IF(B134&lt;&gt;"",'5thR'!AA134+AB134,0)</f>
        <v>0</v>
      </c>
      <c r="AB134" s="60">
        <f t="shared" si="16"/>
        <v>0</v>
      </c>
      <c r="AC134" s="70">
        <f t="shared" si="10"/>
        <v>-3</v>
      </c>
      <c r="AD134" s="70">
        <f t="shared" si="11"/>
        <v>-3</v>
      </c>
    </row>
    <row r="135" spans="1:30" hidden="1" x14ac:dyDescent="0.35">
      <c r="A135" s="19">
        <v>129</v>
      </c>
      <c r="B135" s="4" t="str">
        <f>'5thR'!B135</f>
        <v/>
      </c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10">
        <f t="shared" si="15"/>
        <v>0</v>
      </c>
      <c r="V135" s="48">
        <f t="shared" si="9"/>
        <v>-1.5</v>
      </c>
      <c r="W135" s="15">
        <f>'5thR'!W135</f>
        <v>0</v>
      </c>
      <c r="X135" s="15">
        <f>'5thR'!X135</f>
        <v>0</v>
      </c>
      <c r="Y135" s="15">
        <f>'5thR'!Y135</f>
        <v>0</v>
      </c>
      <c r="Z135" s="15">
        <f>'5thR'!Z135</f>
        <v>0</v>
      </c>
      <c r="AA135" s="60">
        <f>IF(B135&lt;&gt;"",'5thR'!AA135+AB135,0)</f>
        <v>0</v>
      </c>
      <c r="AB135" s="60">
        <f t="shared" si="16"/>
        <v>0</v>
      </c>
      <c r="AC135" s="70">
        <f t="shared" si="10"/>
        <v>-3</v>
      </c>
      <c r="AD135" s="70">
        <f t="shared" si="11"/>
        <v>-3</v>
      </c>
    </row>
    <row r="136" spans="1:30" hidden="1" x14ac:dyDescent="0.35">
      <c r="A136" s="19">
        <v>130</v>
      </c>
      <c r="B136" s="4" t="str">
        <f>'5thR'!B136</f>
        <v/>
      </c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10">
        <f t="shared" si="15"/>
        <v>0</v>
      </c>
      <c r="V136" s="48">
        <f t="shared" ref="V136:V146" si="17">ROUND(0.35*MIN(AC136,AD136)+0.15*MAX(AC136,AD136),1)</f>
        <v>-1.5</v>
      </c>
      <c r="W136" s="15">
        <f>'5thR'!W136</f>
        <v>0</v>
      </c>
      <c r="X136" s="15">
        <f>'5thR'!X136</f>
        <v>0</v>
      </c>
      <c r="Y136" s="15">
        <f>'5thR'!Y136</f>
        <v>0</v>
      </c>
      <c r="Z136" s="15">
        <f>'5thR'!Z136</f>
        <v>0</v>
      </c>
      <c r="AA136" s="60">
        <f>IF(B136&lt;&gt;"",'5thR'!AA136+AB136,0)</f>
        <v>0</v>
      </c>
      <c r="AB136" s="60">
        <f t="shared" si="16"/>
        <v>0</v>
      </c>
      <c r="AC136" s="70">
        <f t="shared" ref="AC136:AC146" si="18">ROUND(IF(W136="m",(X136*$AC$4/113+$AD$4-$AE$4),(X136*$AC$2/113+$AD$2-$AE$2)),0)</f>
        <v>-3</v>
      </c>
      <c r="AD136" s="70">
        <f t="shared" ref="AD136:AD146" si="19">ROUND(IF(Y136="m",(Z136*$AC$4/113+$AD$4-$AE$4),(Z136*$AC$2/113+$AD$2-$AE$2)),0)</f>
        <v>-3</v>
      </c>
    </row>
    <row r="137" spans="1:30" hidden="1" x14ac:dyDescent="0.35">
      <c r="A137" s="19">
        <v>131</v>
      </c>
      <c r="B137" s="4" t="str">
        <f>'5thR'!B137</f>
        <v/>
      </c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10">
        <f t="shared" si="15"/>
        <v>0</v>
      </c>
      <c r="V137" s="48">
        <f t="shared" si="17"/>
        <v>-1.5</v>
      </c>
      <c r="W137" s="15">
        <f>'5thR'!W137</f>
        <v>0</v>
      </c>
      <c r="X137" s="15">
        <f>'5thR'!X137</f>
        <v>0</v>
      </c>
      <c r="Y137" s="15">
        <f>'5thR'!Y137</f>
        <v>0</v>
      </c>
      <c r="Z137" s="15">
        <f>'5thR'!Z137</f>
        <v>0</v>
      </c>
      <c r="AA137" s="60">
        <f>IF(B137&lt;&gt;"",'5thR'!AA137+AB137,0)</f>
        <v>0</v>
      </c>
      <c r="AB137" s="60">
        <f t="shared" si="16"/>
        <v>0</v>
      </c>
      <c r="AC137" s="70">
        <f t="shared" si="18"/>
        <v>-3</v>
      </c>
      <c r="AD137" s="70">
        <f t="shared" si="19"/>
        <v>-3</v>
      </c>
    </row>
    <row r="138" spans="1:30" hidden="1" x14ac:dyDescent="0.35">
      <c r="A138" s="19">
        <v>132</v>
      </c>
      <c r="B138" s="4" t="str">
        <f>'5thR'!B138</f>
        <v/>
      </c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10">
        <f t="shared" si="15"/>
        <v>0</v>
      </c>
      <c r="V138" s="48">
        <f t="shared" si="17"/>
        <v>-1.5</v>
      </c>
      <c r="W138" s="15">
        <f>'5thR'!W138</f>
        <v>0</v>
      </c>
      <c r="X138" s="15">
        <f>'5thR'!X138</f>
        <v>0</v>
      </c>
      <c r="Y138" s="15">
        <f>'5thR'!Y138</f>
        <v>0</v>
      </c>
      <c r="Z138" s="15">
        <f>'5thR'!Z138</f>
        <v>0</v>
      </c>
      <c r="AA138" s="60">
        <f>IF(B138&lt;&gt;"",'5thR'!AA138+AB138,0)</f>
        <v>0</v>
      </c>
      <c r="AB138" s="60">
        <f t="shared" si="16"/>
        <v>0</v>
      </c>
      <c r="AC138" s="70">
        <f t="shared" si="18"/>
        <v>-3</v>
      </c>
      <c r="AD138" s="70">
        <f t="shared" si="19"/>
        <v>-3</v>
      </c>
    </row>
    <row r="139" spans="1:30" hidden="1" x14ac:dyDescent="0.35">
      <c r="A139" s="19">
        <v>133</v>
      </c>
      <c r="B139" s="4" t="str">
        <f>'5thR'!B139</f>
        <v/>
      </c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10">
        <f t="shared" ref="U139:U146" si="20">SUM(C139:T139)</f>
        <v>0</v>
      </c>
      <c r="V139" s="48">
        <f t="shared" si="17"/>
        <v>-1.5</v>
      </c>
      <c r="W139" s="15">
        <f>'5thR'!W139</f>
        <v>0</v>
      </c>
      <c r="X139" s="15">
        <f>'5thR'!X139</f>
        <v>0</v>
      </c>
      <c r="Y139" s="15">
        <f>'5thR'!Y139</f>
        <v>0</v>
      </c>
      <c r="Z139" s="15">
        <f>'5thR'!Z139</f>
        <v>0</v>
      </c>
      <c r="AA139" s="60">
        <f>IF(B139&lt;&gt;"",'5thR'!AA139+AB139,0)</f>
        <v>0</v>
      </c>
      <c r="AB139" s="60">
        <f t="shared" si="16"/>
        <v>0</v>
      </c>
      <c r="AC139" s="70">
        <f t="shared" si="18"/>
        <v>-3</v>
      </c>
      <c r="AD139" s="70">
        <f t="shared" si="19"/>
        <v>-3</v>
      </c>
    </row>
    <row r="140" spans="1:30" hidden="1" x14ac:dyDescent="0.35">
      <c r="A140" s="19">
        <v>134</v>
      </c>
      <c r="B140" s="4" t="str">
        <f>'5thR'!B140</f>
        <v/>
      </c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10">
        <f t="shared" si="20"/>
        <v>0</v>
      </c>
      <c r="V140" s="48">
        <f t="shared" si="17"/>
        <v>-1.5</v>
      </c>
      <c r="W140" s="15">
        <f>'5thR'!W140</f>
        <v>0</v>
      </c>
      <c r="X140" s="15">
        <f>'5thR'!X140</f>
        <v>0</v>
      </c>
      <c r="Y140" s="15">
        <f>'5thR'!Y140</f>
        <v>0</v>
      </c>
      <c r="Z140" s="15">
        <f>'5thR'!Z140</f>
        <v>0</v>
      </c>
      <c r="AA140" s="60">
        <f>IF(B140&lt;&gt;"",'5thR'!AA140+AB140,0)</f>
        <v>0</v>
      </c>
      <c r="AB140" s="60">
        <f t="shared" si="16"/>
        <v>0</v>
      </c>
      <c r="AC140" s="70">
        <f t="shared" si="18"/>
        <v>-3</v>
      </c>
      <c r="AD140" s="70">
        <f t="shared" si="19"/>
        <v>-3</v>
      </c>
    </row>
    <row r="141" spans="1:30" hidden="1" x14ac:dyDescent="0.35">
      <c r="A141" s="19">
        <v>135</v>
      </c>
      <c r="B141" s="4" t="str">
        <f>'5thR'!B141</f>
        <v/>
      </c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10">
        <f t="shared" si="20"/>
        <v>0</v>
      </c>
      <c r="V141" s="48">
        <f t="shared" si="17"/>
        <v>-1.5</v>
      </c>
      <c r="W141" s="15">
        <f>'5thR'!W141</f>
        <v>0</v>
      </c>
      <c r="X141" s="15">
        <f>'5thR'!X141</f>
        <v>0</v>
      </c>
      <c r="Y141" s="15">
        <f>'5thR'!Y141</f>
        <v>0</v>
      </c>
      <c r="Z141" s="15">
        <f>'5thR'!Z141</f>
        <v>0</v>
      </c>
      <c r="AA141" s="60">
        <f>IF(B141&lt;&gt;"",'5thR'!AA141+AB141,0)</f>
        <v>0</v>
      </c>
      <c r="AB141" s="60">
        <f t="shared" si="16"/>
        <v>0</v>
      </c>
      <c r="AC141" s="70">
        <f t="shared" si="18"/>
        <v>-3</v>
      </c>
      <c r="AD141" s="70">
        <f t="shared" si="19"/>
        <v>-3</v>
      </c>
    </row>
    <row r="142" spans="1:30" hidden="1" x14ac:dyDescent="0.35">
      <c r="A142" s="19">
        <v>136</v>
      </c>
      <c r="B142" s="4" t="str">
        <f>'5thR'!B142</f>
        <v/>
      </c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10">
        <f t="shared" si="20"/>
        <v>0</v>
      </c>
      <c r="V142" s="48">
        <f t="shared" si="17"/>
        <v>-1.5</v>
      </c>
      <c r="W142" s="15">
        <f>'5thR'!W142</f>
        <v>0</v>
      </c>
      <c r="X142" s="15">
        <f>'5thR'!X142</f>
        <v>0</v>
      </c>
      <c r="Y142" s="15">
        <f>'5thR'!Y142</f>
        <v>0</v>
      </c>
      <c r="Z142" s="15">
        <f>'5thR'!Z142</f>
        <v>0</v>
      </c>
      <c r="AA142" s="60">
        <f>IF(B142&lt;&gt;"",'5thR'!AA142+AB142,0)</f>
        <v>0</v>
      </c>
      <c r="AB142" s="60">
        <f t="shared" si="16"/>
        <v>0</v>
      </c>
      <c r="AC142" s="70">
        <f t="shared" si="18"/>
        <v>-3</v>
      </c>
      <c r="AD142" s="70">
        <f t="shared" si="19"/>
        <v>-3</v>
      </c>
    </row>
    <row r="143" spans="1:30" hidden="1" x14ac:dyDescent="0.35">
      <c r="A143" s="19">
        <v>137</v>
      </c>
      <c r="B143" s="4" t="str">
        <f>'5thR'!B143</f>
        <v/>
      </c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10">
        <f t="shared" si="20"/>
        <v>0</v>
      </c>
      <c r="V143" s="48">
        <f t="shared" si="17"/>
        <v>-1.5</v>
      </c>
      <c r="W143" s="15">
        <f>'5thR'!W143</f>
        <v>0</v>
      </c>
      <c r="X143" s="15">
        <f>'5thR'!X143</f>
        <v>0</v>
      </c>
      <c r="Y143" s="15">
        <f>'5thR'!Y143</f>
        <v>0</v>
      </c>
      <c r="Z143" s="15">
        <f>'5thR'!Z143</f>
        <v>0</v>
      </c>
      <c r="AA143" s="60">
        <f>IF(B143&lt;&gt;"",'5thR'!AA143+AB143,0)</f>
        <v>0</v>
      </c>
      <c r="AB143" s="60">
        <f t="shared" si="16"/>
        <v>0</v>
      </c>
      <c r="AC143" s="70">
        <f t="shared" si="18"/>
        <v>-3</v>
      </c>
      <c r="AD143" s="70">
        <f t="shared" si="19"/>
        <v>-3</v>
      </c>
    </row>
    <row r="144" spans="1:30" hidden="1" x14ac:dyDescent="0.35">
      <c r="A144" s="19">
        <v>138</v>
      </c>
      <c r="B144" s="4" t="str">
        <f>'5thR'!B144</f>
        <v/>
      </c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10">
        <f t="shared" si="20"/>
        <v>0</v>
      </c>
      <c r="V144" s="48">
        <f t="shared" si="17"/>
        <v>-1.5</v>
      </c>
      <c r="W144" s="15">
        <f>'5thR'!W144</f>
        <v>0</v>
      </c>
      <c r="X144" s="15">
        <f>'5thR'!X144</f>
        <v>0</v>
      </c>
      <c r="Y144" s="15">
        <f>'5thR'!Y144</f>
        <v>0</v>
      </c>
      <c r="Z144" s="15">
        <f>'5thR'!Z144</f>
        <v>0</v>
      </c>
      <c r="AA144" s="60">
        <f>IF(B144&lt;&gt;"",'5thR'!AA144+AB144,0)</f>
        <v>0</v>
      </c>
      <c r="AB144" s="60">
        <f t="shared" si="16"/>
        <v>0</v>
      </c>
      <c r="AC144" s="70">
        <f t="shared" si="18"/>
        <v>-3</v>
      </c>
      <c r="AD144" s="70">
        <f t="shared" si="19"/>
        <v>-3</v>
      </c>
    </row>
    <row r="145" spans="1:30" hidden="1" x14ac:dyDescent="0.35">
      <c r="A145" s="19">
        <v>139</v>
      </c>
      <c r="B145" s="4" t="str">
        <f>'5thR'!B145</f>
        <v/>
      </c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10">
        <f t="shared" si="20"/>
        <v>0</v>
      </c>
      <c r="V145" s="48">
        <f t="shared" si="17"/>
        <v>-1.5</v>
      </c>
      <c r="W145" s="15">
        <f>'5thR'!W145</f>
        <v>0</v>
      </c>
      <c r="X145" s="15">
        <f>'5thR'!X145</f>
        <v>0</v>
      </c>
      <c r="Y145" s="15">
        <f>'5thR'!Y145</f>
        <v>0</v>
      </c>
      <c r="Z145" s="15">
        <f>'5thR'!Z145</f>
        <v>0</v>
      </c>
      <c r="AA145" s="60">
        <f>IF(B145&lt;&gt;"",'5thR'!AA145+AB145,0)</f>
        <v>0</v>
      </c>
      <c r="AB145" s="60">
        <f t="shared" si="16"/>
        <v>0</v>
      </c>
      <c r="AC145" s="70">
        <f t="shared" si="18"/>
        <v>-3</v>
      </c>
      <c r="AD145" s="70">
        <f t="shared" si="19"/>
        <v>-3</v>
      </c>
    </row>
    <row r="146" spans="1:30" ht="15" hidden="1" thickBot="1" x14ac:dyDescent="0.4">
      <c r="A146" s="19">
        <v>140</v>
      </c>
      <c r="B146" s="47" t="str">
        <f>'5thR'!B146</f>
        <v/>
      </c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14">
        <f t="shared" si="20"/>
        <v>0</v>
      </c>
      <c r="V146" s="48">
        <f t="shared" si="17"/>
        <v>-1.5</v>
      </c>
      <c r="W146" s="15">
        <f>'5thR'!W146</f>
        <v>0</v>
      </c>
      <c r="X146" s="15">
        <f>'5thR'!X146</f>
        <v>0</v>
      </c>
      <c r="Y146" s="15">
        <f>'5thR'!Y146</f>
        <v>0</v>
      </c>
      <c r="Z146" s="15">
        <f>'5thR'!Z146</f>
        <v>0</v>
      </c>
      <c r="AA146" s="60">
        <f>IF(B146&lt;&gt;"",'5thR'!AA146+AB146,0)</f>
        <v>0</v>
      </c>
      <c r="AB146" s="60">
        <f t="shared" si="16"/>
        <v>0</v>
      </c>
      <c r="AC146" s="70">
        <f t="shared" si="18"/>
        <v>-3</v>
      </c>
      <c r="AD146" s="70">
        <f t="shared" si="19"/>
        <v>-3</v>
      </c>
    </row>
    <row r="147" spans="1:30" ht="18" customHeight="1" x14ac:dyDescent="0.35">
      <c r="B147" s="8" t="s">
        <v>7</v>
      </c>
      <c r="C147" s="6">
        <f>score!H$147</f>
        <v>4</v>
      </c>
      <c r="D147" s="6">
        <f>score!$I$147</f>
        <v>3</v>
      </c>
      <c r="E147" s="6">
        <f>score!$J$147</f>
        <v>3</v>
      </c>
      <c r="F147" s="6">
        <f>score!$K$147</f>
        <v>4</v>
      </c>
      <c r="G147" s="6">
        <f>score!$L$147</f>
        <v>4</v>
      </c>
      <c r="H147" s="6">
        <f>score!$M$147</f>
        <v>4</v>
      </c>
      <c r="I147" s="6">
        <f>score!$N$147</f>
        <v>3</v>
      </c>
      <c r="J147" s="6">
        <f>score!$O$147</f>
        <v>4</v>
      </c>
      <c r="K147" s="6">
        <f>score!$P$147</f>
        <v>3</v>
      </c>
      <c r="L147" s="6">
        <f>score!$Q$147</f>
        <v>4</v>
      </c>
      <c r="M147" s="6">
        <f>score!$R$147</f>
        <v>3</v>
      </c>
      <c r="N147" s="6">
        <f>score!$S$147</f>
        <v>3</v>
      </c>
      <c r="O147" s="6">
        <f>score!$T$147</f>
        <v>4</v>
      </c>
      <c r="P147" s="6">
        <f>score!$U$147</f>
        <v>4</v>
      </c>
      <c r="Q147" s="6">
        <f>score!$V$147</f>
        <v>4</v>
      </c>
      <c r="R147" s="6">
        <f>score!$W$147</f>
        <v>3</v>
      </c>
      <c r="S147" s="6">
        <f>score!$X$147</f>
        <v>4</v>
      </c>
      <c r="T147" s="6">
        <f>score!$Y$147</f>
        <v>3</v>
      </c>
      <c r="U147" s="7">
        <f>SUM(C147:T147)</f>
        <v>64</v>
      </c>
    </row>
  </sheetData>
  <sheetProtection algorithmName="SHA-512" hashValue="L3ChVwLa/bZpaMJAQ4CFEOZLs+4YYaoGvTHn5GUDY3Zyj+SdOdAWt/3tLVc30ElYJUfWbywm9uJMUT4Kdk1TXA==" saltValue="5OxTEl/t6/9LwnXQXcOMTw==" spinCount="100000" sheet="1" objects="1" scenarios="1"/>
  <sortState ref="A7:V118">
    <sortCondition ref="A7:A118"/>
  </sortState>
  <mergeCells count="25">
    <mergeCell ref="O5:O6"/>
    <mergeCell ref="C2:T2"/>
    <mergeCell ref="C4:T4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X5:X6"/>
    <mergeCell ref="Z5:Z6"/>
    <mergeCell ref="V5:V6"/>
    <mergeCell ref="P5:P6"/>
    <mergeCell ref="Q5:Q6"/>
    <mergeCell ref="R5:R6"/>
    <mergeCell ref="S5:S6"/>
    <mergeCell ref="T5:T6"/>
    <mergeCell ref="U5:U6"/>
  </mergeCells>
  <conditionalFormatting sqref="B7:B118">
    <cfRule type="cellIs" dxfId="478" priority="881" operator="equal">
      <formula>0</formula>
    </cfRule>
  </conditionalFormatting>
  <conditionalFormatting sqref="U7:U76 U126">
    <cfRule type="cellIs" dxfId="477" priority="789" operator="equal">
      <formula>0</formula>
    </cfRule>
  </conditionalFormatting>
  <conditionalFormatting sqref="B119:B138">
    <cfRule type="cellIs" dxfId="476" priority="763" operator="equal">
      <formula>0</formula>
    </cfRule>
  </conditionalFormatting>
  <conditionalFormatting sqref="U77:U125">
    <cfRule type="cellIs" dxfId="475" priority="762" operator="equal">
      <formula>0</formula>
    </cfRule>
  </conditionalFormatting>
  <conditionalFormatting sqref="B146">
    <cfRule type="cellIs" dxfId="474" priority="425" operator="equal">
      <formula>0</formula>
    </cfRule>
  </conditionalFormatting>
  <conditionalFormatting sqref="U146">
    <cfRule type="cellIs" dxfId="473" priority="424" operator="equal">
      <formula>0</formula>
    </cfRule>
  </conditionalFormatting>
  <conditionalFormatting sqref="B139:B145">
    <cfRule type="cellIs" dxfId="472" priority="423" operator="equal">
      <formula>0</formula>
    </cfRule>
  </conditionalFormatting>
  <conditionalFormatting sqref="U127:U145">
    <cfRule type="cellIs" dxfId="471" priority="422" operator="equal">
      <formula>0</formula>
    </cfRule>
  </conditionalFormatting>
  <conditionalFormatting sqref="C7:C146">
    <cfRule type="cellIs" dxfId="470" priority="305" operator="greaterThan">
      <formula>$C$147+1</formula>
    </cfRule>
    <cfRule type="cellIs" dxfId="469" priority="306" operator="equal">
      <formula>$C$147+1</formula>
    </cfRule>
    <cfRule type="cellIs" dxfId="468" priority="307" operator="equal">
      <formula>$C$147-1</formula>
    </cfRule>
    <cfRule type="cellIs" dxfId="467" priority="308" operator="equal">
      <formula>$C$147-2</formula>
    </cfRule>
  </conditionalFormatting>
  <conditionalFormatting sqref="D7:D146">
    <cfRule type="cellIs" dxfId="466" priority="301" operator="greaterThan">
      <formula>D$147+1</formula>
    </cfRule>
    <cfRule type="cellIs" dxfId="465" priority="302" operator="equal">
      <formula>D$147+1</formula>
    </cfRule>
    <cfRule type="cellIs" dxfId="464" priority="303" operator="equal">
      <formula>D$147-1</formula>
    </cfRule>
    <cfRule type="cellIs" dxfId="463" priority="304" operator="equal">
      <formula>D$147-2</formula>
    </cfRule>
  </conditionalFormatting>
  <conditionalFormatting sqref="E7:E146">
    <cfRule type="cellIs" dxfId="462" priority="297" operator="greaterThan">
      <formula>E$147+1</formula>
    </cfRule>
    <cfRule type="cellIs" dxfId="461" priority="298" operator="equal">
      <formula>E$147+1</formula>
    </cfRule>
    <cfRule type="cellIs" dxfId="460" priority="299" operator="equal">
      <formula>E$147-1</formula>
    </cfRule>
    <cfRule type="cellIs" dxfId="459" priority="300" operator="equal">
      <formula>E$147-2</formula>
    </cfRule>
  </conditionalFormatting>
  <conditionalFormatting sqref="F7:F146">
    <cfRule type="cellIs" dxfId="458" priority="293" operator="greaterThan">
      <formula>F$147+1</formula>
    </cfRule>
    <cfRule type="cellIs" dxfId="457" priority="294" operator="equal">
      <formula>F$147+1</formula>
    </cfRule>
    <cfRule type="cellIs" dxfId="456" priority="295" operator="equal">
      <formula>F$147-1</formula>
    </cfRule>
    <cfRule type="cellIs" dxfId="455" priority="296" operator="equal">
      <formula>F$147-2</formula>
    </cfRule>
  </conditionalFormatting>
  <conditionalFormatting sqref="G7:T146">
    <cfRule type="cellIs" dxfId="454" priority="289" operator="greaterThan">
      <formula>G$147+1</formula>
    </cfRule>
    <cfRule type="cellIs" dxfId="453" priority="290" operator="equal">
      <formula>G$147+1</formula>
    </cfRule>
    <cfRule type="cellIs" dxfId="452" priority="291" operator="equal">
      <formula>G$147-1</formula>
    </cfRule>
    <cfRule type="cellIs" dxfId="451" priority="292" operator="equal">
      <formula>G$147-2</formula>
    </cfRule>
  </conditionalFormatting>
  <conditionalFormatting sqref="W46:Z146 Z7:AE7 W7:Y45 Z8:Z45">
    <cfRule type="cellIs" dxfId="450" priority="288" operator="equal">
      <formula>0</formula>
    </cfRule>
  </conditionalFormatting>
  <conditionalFormatting sqref="V7:V146">
    <cfRule type="cellIs" dxfId="449" priority="287" operator="equal">
      <formula>-1.5</formula>
    </cfRule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14</vt:i4>
      </vt:variant>
    </vt:vector>
  </HeadingPairs>
  <TitlesOfParts>
    <vt:vector size="14" baseType="lpstr">
      <vt:lpstr>neto</vt:lpstr>
      <vt:lpstr>bruto</vt:lpstr>
      <vt:lpstr>score</vt:lpstr>
      <vt:lpstr>1stR</vt:lpstr>
      <vt:lpstr>2ndR</vt:lpstr>
      <vt:lpstr>3rdR</vt:lpstr>
      <vt:lpstr>4thR</vt:lpstr>
      <vt:lpstr>5thR</vt:lpstr>
      <vt:lpstr>6thR</vt:lpstr>
      <vt:lpstr>7thR</vt:lpstr>
      <vt:lpstr>8thR</vt:lpstr>
      <vt:lpstr>9thR</vt:lpstr>
      <vt:lpstr>10thR</vt:lpstr>
      <vt:lpstr>individualno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Saso</dc:creator>
  <cp:lastModifiedBy>Dell Latitude 5480</cp:lastModifiedBy>
  <cp:lastPrinted>2022-08-07T12:51:53Z</cp:lastPrinted>
  <dcterms:created xsi:type="dcterms:W3CDTF">2015-01-31T21:47:49Z</dcterms:created>
  <dcterms:modified xsi:type="dcterms:W3CDTF">2022-09-18T19:20:16Z</dcterms:modified>
</cp:coreProperties>
</file>