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Golf 2025\"/>
    </mc:Choice>
  </mc:AlternateContent>
  <xr:revisionPtr revIDLastSave="0" documentId="8_{F3A5E8DB-4710-48A3-B392-B55C677DE404}" xr6:coauthVersionLast="47" xr6:coauthVersionMax="47" xr10:uidLastSave="{00000000-0000-0000-0000-000000000000}"/>
  <bookViews>
    <workbookView xWindow="-110" yWindow="-110" windowWidth="19420" windowHeight="10420" tabRatio="702" activeTab="1" xr2:uid="{00000000-000D-0000-FFFF-FFFF00000000}"/>
  </bookViews>
  <sheets>
    <sheet name="vnos rezultatov" sheetId="5" r:id="rId1"/>
    <sheet name="Rezultati Neto" sheetId="15" r:id="rId2"/>
    <sheet name="Rezultati Bruto" sheetId="16" r:id="rId3"/>
  </sheets>
  <definedNames>
    <definedName name="_xlnm._FilterDatabase" localSheetId="2" hidden="1">'Rezultati Bruto'!$G$7:$G$126</definedName>
    <definedName name="_xlnm._FilterDatabase" localSheetId="1" hidden="1">'Rezultati Neto'!$G$7:$G$126</definedName>
    <definedName name="_xlnm._FilterDatabase" localSheetId="0" hidden="1">'vnos rezultatov'!$G$7:$G$126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1" i="5" l="1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Z39" i="5"/>
  <c r="Z40" i="5"/>
  <c r="Z41" i="5"/>
  <c r="Z42" i="5"/>
  <c r="AA42" i="5" s="1"/>
  <c r="Z43" i="5"/>
  <c r="Z44" i="5"/>
  <c r="Z45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AA48" i="5" s="1"/>
  <c r="Y49" i="5"/>
  <c r="Y50" i="5"/>
  <c r="Y51" i="5"/>
  <c r="Y52" i="5"/>
  <c r="Y53" i="5"/>
  <c r="Y54" i="5"/>
  <c r="Y55" i="5"/>
  <c r="Y56" i="5"/>
  <c r="AA56" i="5" s="1"/>
  <c r="Y57" i="5"/>
  <c r="Y58" i="5"/>
  <c r="Y59" i="5"/>
  <c r="Y60" i="5"/>
  <c r="AA60" i="5" s="1"/>
  <c r="Y61" i="5"/>
  <c r="Y62" i="5"/>
  <c r="Y63" i="5"/>
  <c r="Y64" i="5"/>
  <c r="Y65" i="5"/>
  <c r="Y66" i="5"/>
  <c r="Y67" i="5"/>
  <c r="Y68" i="5"/>
  <c r="Y69" i="5"/>
  <c r="Y70" i="5"/>
  <c r="Y71" i="5"/>
  <c r="Y72" i="5"/>
  <c r="AA72" i="5" s="1"/>
  <c r="Y73" i="5"/>
  <c r="Y74" i="5"/>
  <c r="Y75" i="5"/>
  <c r="Y76" i="5"/>
  <c r="Y77" i="5"/>
  <c r="Y78" i="5"/>
  <c r="Y79" i="5"/>
  <c r="Y80" i="5"/>
  <c r="AA80" i="5" s="1"/>
  <c r="Y81" i="5"/>
  <c r="Y82" i="5"/>
  <c r="Y83" i="5"/>
  <c r="Y84" i="5"/>
  <c r="Y85" i="5"/>
  <c r="Y86" i="5"/>
  <c r="Y87" i="5"/>
  <c r="Y88" i="5"/>
  <c r="AA88" i="5" s="1"/>
  <c r="Y89" i="5"/>
  <c r="Y90" i="5"/>
  <c r="Y91" i="5"/>
  <c r="Y92" i="5"/>
  <c r="AA92" i="5" s="1"/>
  <c r="Y93" i="5"/>
  <c r="Y94" i="5"/>
  <c r="Y95" i="5"/>
  <c r="Y96" i="5"/>
  <c r="Y97" i="5"/>
  <c r="Y98" i="5"/>
  <c r="Y99" i="5"/>
  <c r="Y100" i="5"/>
  <c r="AA100" i="5" s="1"/>
  <c r="Y101" i="5"/>
  <c r="Y102" i="5"/>
  <c r="Y103" i="5"/>
  <c r="Y104" i="5"/>
  <c r="AA104" i="5" s="1"/>
  <c r="Y105" i="5"/>
  <c r="Y106" i="5"/>
  <c r="Y107" i="5"/>
  <c r="Y108" i="5"/>
  <c r="Y109" i="5"/>
  <c r="Y110" i="5"/>
  <c r="Y111" i="5"/>
  <c r="Y112" i="5"/>
  <c r="Y113" i="5"/>
  <c r="Y114" i="5"/>
  <c r="Y115" i="5"/>
  <c r="Y116" i="5"/>
  <c r="AA116" i="5" s="1"/>
  <c r="Y117" i="5"/>
  <c r="Y118" i="5"/>
  <c r="Y119" i="5"/>
  <c r="Y120" i="5"/>
  <c r="Y121" i="5"/>
  <c r="Y122" i="5"/>
  <c r="Y123" i="5"/>
  <c r="Y124" i="5"/>
  <c r="AA124" i="5" s="1"/>
  <c r="Y125" i="5"/>
  <c r="Y126" i="5"/>
  <c r="Y127" i="5"/>
  <c r="Y128" i="5"/>
  <c r="Y129" i="5"/>
  <c r="Y130" i="5"/>
  <c r="Y131" i="5"/>
  <c r="Y132" i="5"/>
  <c r="AA132" i="5" s="1"/>
  <c r="Y133" i="5"/>
  <c r="Y134" i="5"/>
  <c r="Y135" i="5"/>
  <c r="Y136" i="5"/>
  <c r="AA136" i="5" s="1"/>
  <c r="Y137" i="5"/>
  <c r="Y138" i="5"/>
  <c r="Y139" i="5"/>
  <c r="Y140" i="5"/>
  <c r="AA140" i="5" s="1"/>
  <c r="Y141" i="5"/>
  <c r="Y142" i="5"/>
  <c r="Y143" i="5"/>
  <c r="Y144" i="5"/>
  <c r="Y145" i="5"/>
  <c r="Y146" i="5"/>
  <c r="Y147" i="5"/>
  <c r="Z28" i="5"/>
  <c r="Z29" i="5"/>
  <c r="Z30" i="5"/>
  <c r="Z31" i="5"/>
  <c r="Z32" i="5"/>
  <c r="Z33" i="5"/>
  <c r="Z34" i="5"/>
  <c r="Z35" i="5"/>
  <c r="Z36" i="5"/>
  <c r="AA39" i="5"/>
  <c r="AA43" i="5"/>
  <c r="AA52" i="5"/>
  <c r="AA67" i="5"/>
  <c r="AA68" i="5"/>
  <c r="AA71" i="5"/>
  <c r="AA75" i="5"/>
  <c r="AA76" i="5"/>
  <c r="AA79" i="5"/>
  <c r="AA83" i="5"/>
  <c r="AA84" i="5"/>
  <c r="AA87" i="5"/>
  <c r="AA96" i="5"/>
  <c r="AA111" i="5"/>
  <c r="AA112" i="5"/>
  <c r="AA115" i="5"/>
  <c r="AA119" i="5"/>
  <c r="AA120" i="5"/>
  <c r="AA123" i="5"/>
  <c r="AA127" i="5"/>
  <c r="AA128" i="5"/>
  <c r="AA144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AA46" i="5"/>
  <c r="AA47" i="5"/>
  <c r="AA49" i="5"/>
  <c r="AA50" i="5"/>
  <c r="AA51" i="5"/>
  <c r="AA53" i="5"/>
  <c r="AA54" i="5"/>
  <c r="AA55" i="5"/>
  <c r="AA57" i="5"/>
  <c r="AA58" i="5"/>
  <c r="AA59" i="5"/>
  <c r="AA62" i="5"/>
  <c r="AA63" i="5"/>
  <c r="AA64" i="5"/>
  <c r="AA66" i="5"/>
  <c r="AA69" i="5"/>
  <c r="AA70" i="5"/>
  <c r="AA73" i="5"/>
  <c r="AA74" i="5"/>
  <c r="AA77" i="5"/>
  <c r="AA78" i="5"/>
  <c r="AA82" i="5"/>
  <c r="AA85" i="5"/>
  <c r="AA86" i="5"/>
  <c r="AA90" i="5"/>
  <c r="AA91" i="5"/>
  <c r="AA93" i="5"/>
  <c r="AA94" i="5"/>
  <c r="AA95" i="5"/>
  <c r="AA97" i="5"/>
  <c r="AA98" i="5"/>
  <c r="AA99" i="5"/>
  <c r="AA101" i="5"/>
  <c r="AA102" i="5"/>
  <c r="AA103" i="5"/>
  <c r="AA106" i="5"/>
  <c r="AA107" i="5"/>
  <c r="AA108" i="5"/>
  <c r="AA110" i="5"/>
  <c r="AA113" i="5"/>
  <c r="AA114" i="5"/>
  <c r="AA117" i="5"/>
  <c r="AA118" i="5"/>
  <c r="AA121" i="5"/>
  <c r="AA122" i="5"/>
  <c r="AA126" i="5"/>
  <c r="AA130" i="5"/>
  <c r="AA131" i="5"/>
  <c r="AA133" i="5"/>
  <c r="AA134" i="5"/>
  <c r="AA135" i="5"/>
  <c r="AA137" i="5"/>
  <c r="AA138" i="5"/>
  <c r="AA139" i="5"/>
  <c r="AA141" i="5"/>
  <c r="AA142" i="5"/>
  <c r="AA143" i="5"/>
  <c r="AA146" i="5"/>
  <c r="Y7" i="5"/>
  <c r="Y147" i="16"/>
  <c r="AC146" i="16"/>
  <c r="Y146" i="16"/>
  <c r="AA146" i="16" s="1"/>
  <c r="AC145" i="16"/>
  <c r="Y145" i="16"/>
  <c r="AA145" i="16" s="1"/>
  <c r="AC144" i="16"/>
  <c r="Y144" i="16"/>
  <c r="AA144" i="16" s="1"/>
  <c r="AC143" i="16"/>
  <c r="Y143" i="16"/>
  <c r="AA143" i="16" s="1"/>
  <c r="AC142" i="16"/>
  <c r="Y142" i="16"/>
  <c r="AA142" i="16" s="1"/>
  <c r="AC141" i="16"/>
  <c r="Y141" i="16"/>
  <c r="AA141" i="16" s="1"/>
  <c r="AC140" i="16"/>
  <c r="Y140" i="16"/>
  <c r="AA140" i="16" s="1"/>
  <c r="AC139" i="16"/>
  <c r="Y139" i="16"/>
  <c r="AA139" i="16" s="1"/>
  <c r="AC138" i="16"/>
  <c r="Y138" i="16"/>
  <c r="AA138" i="16" s="1"/>
  <c r="AC137" i="16"/>
  <c r="Y137" i="16"/>
  <c r="AA137" i="16" s="1"/>
  <c r="AC136" i="16"/>
  <c r="Y136" i="16"/>
  <c r="AA136" i="16" s="1"/>
  <c r="AC135" i="16"/>
  <c r="Y135" i="16"/>
  <c r="AA135" i="16" s="1"/>
  <c r="AC134" i="16"/>
  <c r="Y134" i="16"/>
  <c r="AA134" i="16" s="1"/>
  <c r="AC133" i="16"/>
  <c r="Y133" i="16"/>
  <c r="AA133" i="16" s="1"/>
  <c r="AC132" i="16"/>
  <c r="Y132" i="16"/>
  <c r="AA132" i="16" s="1"/>
  <c r="AC131" i="16"/>
  <c r="Y131" i="16"/>
  <c r="AA131" i="16" s="1"/>
  <c r="AC130" i="16"/>
  <c r="Y130" i="16"/>
  <c r="AA130" i="16" s="1"/>
  <c r="AC129" i="16"/>
  <c r="Y129" i="16"/>
  <c r="AA129" i="16" s="1"/>
  <c r="AC128" i="16"/>
  <c r="Y128" i="16"/>
  <c r="AA128" i="16" s="1"/>
  <c r="AC127" i="16"/>
  <c r="Y127" i="16"/>
  <c r="AA127" i="16" s="1"/>
  <c r="AC126" i="16"/>
  <c r="Y126" i="16"/>
  <c r="AA126" i="16" s="1"/>
  <c r="AC125" i="16"/>
  <c r="Y125" i="16"/>
  <c r="AA125" i="16" s="1"/>
  <c r="AC124" i="16"/>
  <c r="Y124" i="16"/>
  <c r="AA124" i="16" s="1"/>
  <c r="AC123" i="16"/>
  <c r="Y123" i="16"/>
  <c r="AA123" i="16" s="1"/>
  <c r="AC122" i="16"/>
  <c r="Y122" i="16"/>
  <c r="AA122" i="16" s="1"/>
  <c r="AC121" i="16"/>
  <c r="Y121" i="16"/>
  <c r="AA121" i="16" s="1"/>
  <c r="AC120" i="16"/>
  <c r="Y120" i="16"/>
  <c r="AA120" i="16" s="1"/>
  <c r="AC119" i="16"/>
  <c r="Y119" i="16"/>
  <c r="AA119" i="16" s="1"/>
  <c r="AC118" i="16"/>
  <c r="Y118" i="16"/>
  <c r="AA118" i="16" s="1"/>
  <c r="AC117" i="16"/>
  <c r="Y117" i="16"/>
  <c r="AA117" i="16" s="1"/>
  <c r="AC116" i="16"/>
  <c r="Y116" i="16"/>
  <c r="AA116" i="16" s="1"/>
  <c r="AC115" i="16"/>
  <c r="Y115" i="16"/>
  <c r="AA115" i="16" s="1"/>
  <c r="AC114" i="16"/>
  <c r="Y114" i="16"/>
  <c r="AA114" i="16" s="1"/>
  <c r="AC113" i="16"/>
  <c r="Y113" i="16"/>
  <c r="AA113" i="16" s="1"/>
  <c r="AC112" i="16"/>
  <c r="Y112" i="16"/>
  <c r="AA112" i="16" s="1"/>
  <c r="AC111" i="16"/>
  <c r="Y111" i="16"/>
  <c r="AA111" i="16" s="1"/>
  <c r="AC110" i="16"/>
  <c r="Y110" i="16"/>
  <c r="AA110" i="16" s="1"/>
  <c r="AC109" i="16"/>
  <c r="Y109" i="16"/>
  <c r="AA109" i="16" s="1"/>
  <c r="AC108" i="16"/>
  <c r="Y108" i="16"/>
  <c r="AA108" i="16" s="1"/>
  <c r="AC107" i="16"/>
  <c r="Y107" i="16"/>
  <c r="AA107" i="16" s="1"/>
  <c r="AC106" i="16"/>
  <c r="Y106" i="16"/>
  <c r="AA106" i="16" s="1"/>
  <c r="AC105" i="16"/>
  <c r="Y105" i="16"/>
  <c r="AA105" i="16" s="1"/>
  <c r="AC104" i="16"/>
  <c r="Y104" i="16"/>
  <c r="AA104" i="16" s="1"/>
  <c r="AC103" i="16"/>
  <c r="Y103" i="16"/>
  <c r="AA103" i="16" s="1"/>
  <c r="AC102" i="16"/>
  <c r="Y102" i="16"/>
  <c r="AA102" i="16" s="1"/>
  <c r="AC101" i="16"/>
  <c r="Y101" i="16"/>
  <c r="AA101" i="16" s="1"/>
  <c r="AC100" i="16"/>
  <c r="Y100" i="16"/>
  <c r="AA100" i="16" s="1"/>
  <c r="AC99" i="16"/>
  <c r="Y99" i="16"/>
  <c r="AA99" i="16" s="1"/>
  <c r="AC98" i="16"/>
  <c r="Y98" i="16"/>
  <c r="AA98" i="16" s="1"/>
  <c r="AC97" i="16"/>
  <c r="Y97" i="16"/>
  <c r="AA97" i="16" s="1"/>
  <c r="AC96" i="16"/>
  <c r="Y96" i="16"/>
  <c r="AA96" i="16" s="1"/>
  <c r="AC95" i="16"/>
  <c r="Y95" i="16"/>
  <c r="AA95" i="16" s="1"/>
  <c r="AC94" i="16"/>
  <c r="Y94" i="16"/>
  <c r="AA94" i="16" s="1"/>
  <c r="AC93" i="16"/>
  <c r="Y93" i="16"/>
  <c r="AA93" i="16" s="1"/>
  <c r="AC92" i="16"/>
  <c r="Y92" i="16"/>
  <c r="AA92" i="16" s="1"/>
  <c r="AC91" i="16"/>
  <c r="Y91" i="16"/>
  <c r="AA91" i="16" s="1"/>
  <c r="AC90" i="16"/>
  <c r="Y90" i="16"/>
  <c r="AA90" i="16" s="1"/>
  <c r="AC89" i="16"/>
  <c r="Y89" i="16"/>
  <c r="AA89" i="16" s="1"/>
  <c r="AC88" i="16"/>
  <c r="Y88" i="16"/>
  <c r="AA88" i="16" s="1"/>
  <c r="AC87" i="16"/>
  <c r="Y87" i="16"/>
  <c r="AA87" i="16" s="1"/>
  <c r="AC86" i="16"/>
  <c r="Y86" i="16"/>
  <c r="AA86" i="16" s="1"/>
  <c r="AC85" i="16"/>
  <c r="Y85" i="16"/>
  <c r="AA85" i="16" s="1"/>
  <c r="AC84" i="16"/>
  <c r="Y84" i="16"/>
  <c r="AA84" i="16" s="1"/>
  <c r="AC83" i="16"/>
  <c r="Y83" i="16"/>
  <c r="AA83" i="16" s="1"/>
  <c r="AC82" i="16"/>
  <c r="Y82" i="16"/>
  <c r="AA82" i="16" s="1"/>
  <c r="AC81" i="16"/>
  <c r="Y81" i="16"/>
  <c r="AA81" i="16" s="1"/>
  <c r="AC80" i="16"/>
  <c r="Y80" i="16"/>
  <c r="AA80" i="16" s="1"/>
  <c r="AC79" i="16"/>
  <c r="Y79" i="16"/>
  <c r="AA79" i="16" s="1"/>
  <c r="AC78" i="16"/>
  <c r="Y78" i="16"/>
  <c r="AA78" i="16" s="1"/>
  <c r="AC77" i="16"/>
  <c r="Y77" i="16"/>
  <c r="AA77" i="16" s="1"/>
  <c r="AC76" i="16"/>
  <c r="Y76" i="16"/>
  <c r="AA76" i="16" s="1"/>
  <c r="AC75" i="16"/>
  <c r="Y75" i="16"/>
  <c r="AA75" i="16" s="1"/>
  <c r="AC74" i="16"/>
  <c r="Y74" i="16"/>
  <c r="AA74" i="16" s="1"/>
  <c r="AC73" i="16"/>
  <c r="Y73" i="16"/>
  <c r="AA73" i="16" s="1"/>
  <c r="AC72" i="16"/>
  <c r="Y72" i="16"/>
  <c r="AA72" i="16" s="1"/>
  <c r="AC71" i="16"/>
  <c r="Y71" i="16"/>
  <c r="AA71" i="16" s="1"/>
  <c r="AC70" i="16"/>
  <c r="Y70" i="16"/>
  <c r="AA70" i="16" s="1"/>
  <c r="AC69" i="16"/>
  <c r="Y69" i="16"/>
  <c r="AA69" i="16" s="1"/>
  <c r="AC68" i="16"/>
  <c r="Y68" i="16"/>
  <c r="AA68" i="16" s="1"/>
  <c r="AC67" i="16"/>
  <c r="Y67" i="16"/>
  <c r="AA67" i="16" s="1"/>
  <c r="AC66" i="16"/>
  <c r="Y66" i="16"/>
  <c r="AA66" i="16" s="1"/>
  <c r="AC65" i="16"/>
  <c r="Y65" i="16"/>
  <c r="AA65" i="16" s="1"/>
  <c r="AC64" i="16"/>
  <c r="Y64" i="16"/>
  <c r="AA64" i="16" s="1"/>
  <c r="AC63" i="16"/>
  <c r="Y63" i="16"/>
  <c r="AA63" i="16" s="1"/>
  <c r="AC62" i="16"/>
  <c r="Y62" i="16"/>
  <c r="AA62" i="16" s="1"/>
  <c r="AC61" i="16"/>
  <c r="Y61" i="16"/>
  <c r="AA61" i="16" s="1"/>
  <c r="AC60" i="16"/>
  <c r="Y60" i="16"/>
  <c r="AA60" i="16" s="1"/>
  <c r="AC59" i="16"/>
  <c r="AA59" i="16"/>
  <c r="Y59" i="16"/>
  <c r="AC58" i="16"/>
  <c r="Y58" i="16"/>
  <c r="AA58" i="16" s="1"/>
  <c r="AC57" i="16"/>
  <c r="Y57" i="16"/>
  <c r="AA57" i="16" s="1"/>
  <c r="AC56" i="16"/>
  <c r="Y56" i="16"/>
  <c r="AA56" i="16" s="1"/>
  <c r="AC55" i="16"/>
  <c r="AA55" i="16"/>
  <c r="Y55" i="16"/>
  <c r="AC54" i="16"/>
  <c r="Y54" i="16"/>
  <c r="AA54" i="16" s="1"/>
  <c r="AC53" i="16"/>
  <c r="Y53" i="16"/>
  <c r="AA53" i="16" s="1"/>
  <c r="AC52" i="16"/>
  <c r="Y52" i="16"/>
  <c r="AA52" i="16" s="1"/>
  <c r="AC51" i="16"/>
  <c r="AA51" i="16"/>
  <c r="Y51" i="16"/>
  <c r="AC50" i="16"/>
  <c r="Y50" i="16"/>
  <c r="AA50" i="16" s="1"/>
  <c r="AC49" i="16"/>
  <c r="Y49" i="16"/>
  <c r="AA49" i="16" s="1"/>
  <c r="AC48" i="16"/>
  <c r="Y48" i="16"/>
  <c r="AA48" i="16" s="1"/>
  <c r="AC47" i="16"/>
  <c r="AA47" i="16"/>
  <c r="Y47" i="16"/>
  <c r="AC46" i="16"/>
  <c r="Y46" i="16"/>
  <c r="AA46" i="16" s="1"/>
  <c r="G2" i="16"/>
  <c r="AA61" i="5"/>
  <c r="AA65" i="5"/>
  <c r="AA81" i="5"/>
  <c r="AA89" i="5"/>
  <c r="AA105" i="5"/>
  <c r="AA109" i="5"/>
  <c r="AA125" i="5"/>
  <c r="AA129" i="5"/>
  <c r="AA145" i="5"/>
  <c r="AC146" i="15"/>
  <c r="Y146" i="15"/>
  <c r="AA146" i="15" s="1"/>
  <c r="AC145" i="15"/>
  <c r="Y145" i="15"/>
  <c r="AA145" i="15" s="1"/>
  <c r="AC144" i="15"/>
  <c r="Y144" i="15"/>
  <c r="AA144" i="15" s="1"/>
  <c r="AC143" i="15"/>
  <c r="Y143" i="15"/>
  <c r="AA143" i="15" s="1"/>
  <c r="AC142" i="15"/>
  <c r="Y142" i="15"/>
  <c r="AA142" i="15" s="1"/>
  <c r="AC141" i="15"/>
  <c r="Y141" i="15"/>
  <c r="AA141" i="15" s="1"/>
  <c r="AC140" i="15"/>
  <c r="Y140" i="15"/>
  <c r="AA140" i="15" s="1"/>
  <c r="AC139" i="15"/>
  <c r="Y139" i="15"/>
  <c r="AA139" i="15" s="1"/>
  <c r="AC138" i="15"/>
  <c r="Y138" i="15"/>
  <c r="AA138" i="15" s="1"/>
  <c r="AC137" i="15"/>
  <c r="Y137" i="15"/>
  <c r="AA137" i="15" s="1"/>
  <c r="AC136" i="15"/>
  <c r="Y136" i="15"/>
  <c r="AA136" i="15" s="1"/>
  <c r="AC135" i="15"/>
  <c r="Y135" i="15"/>
  <c r="AA135" i="15" s="1"/>
  <c r="AC134" i="15"/>
  <c r="Y134" i="15"/>
  <c r="AA134" i="15" s="1"/>
  <c r="AC133" i="15"/>
  <c r="Y133" i="15"/>
  <c r="AA133" i="15" s="1"/>
  <c r="AC132" i="15"/>
  <c r="Y132" i="15"/>
  <c r="AA132" i="15" s="1"/>
  <c r="AC131" i="15"/>
  <c r="Y131" i="15"/>
  <c r="AA131" i="15" s="1"/>
  <c r="AC130" i="15"/>
  <c r="Y130" i="15"/>
  <c r="AA130" i="15" s="1"/>
  <c r="AC129" i="15"/>
  <c r="Y129" i="15"/>
  <c r="AA129" i="15" s="1"/>
  <c r="AC128" i="15"/>
  <c r="Y128" i="15"/>
  <c r="AA128" i="15" s="1"/>
  <c r="AC127" i="15"/>
  <c r="Y127" i="15"/>
  <c r="AA127" i="15" s="1"/>
  <c r="AC126" i="15"/>
  <c r="Y126" i="15"/>
  <c r="AA126" i="15" s="1"/>
  <c r="AC125" i="15"/>
  <c r="Y125" i="15"/>
  <c r="AA125" i="15" s="1"/>
  <c r="AC124" i="15"/>
  <c r="Y124" i="15"/>
  <c r="AA124" i="15" s="1"/>
  <c r="AC123" i="15"/>
  <c r="Y123" i="15"/>
  <c r="AA123" i="15" s="1"/>
  <c r="AC122" i="15"/>
  <c r="Y122" i="15"/>
  <c r="AA122" i="15" s="1"/>
  <c r="AC121" i="15"/>
  <c r="Y121" i="15"/>
  <c r="AA121" i="15" s="1"/>
  <c r="AC120" i="15"/>
  <c r="Y120" i="15"/>
  <c r="AA120" i="15" s="1"/>
  <c r="AC119" i="15"/>
  <c r="Y119" i="15"/>
  <c r="AA119" i="15" s="1"/>
  <c r="AC118" i="15"/>
  <c r="Y118" i="15"/>
  <c r="AA118" i="15" s="1"/>
  <c r="AC117" i="15"/>
  <c r="Y117" i="15"/>
  <c r="AA117" i="15" s="1"/>
  <c r="AC116" i="15"/>
  <c r="Y116" i="15"/>
  <c r="AA116" i="15" s="1"/>
  <c r="AC115" i="15"/>
  <c r="Y115" i="15"/>
  <c r="AA115" i="15" s="1"/>
  <c r="AC114" i="15"/>
  <c r="Y114" i="15"/>
  <c r="AA114" i="15" s="1"/>
  <c r="AC113" i="15"/>
  <c r="Y113" i="15"/>
  <c r="AA113" i="15" s="1"/>
  <c r="AC112" i="15"/>
  <c r="Y112" i="15"/>
  <c r="AA112" i="15" s="1"/>
  <c r="AC111" i="15"/>
  <c r="Y111" i="15"/>
  <c r="AA111" i="15" s="1"/>
  <c r="AC110" i="15"/>
  <c r="Y110" i="15"/>
  <c r="AA110" i="15" s="1"/>
  <c r="AC109" i="15"/>
  <c r="Y109" i="15"/>
  <c r="AA109" i="15" s="1"/>
  <c r="AC108" i="15"/>
  <c r="Y108" i="15"/>
  <c r="AA108" i="15" s="1"/>
  <c r="AC107" i="15"/>
  <c r="Y107" i="15"/>
  <c r="AA107" i="15" s="1"/>
  <c r="AC106" i="15"/>
  <c r="Y106" i="15"/>
  <c r="AA106" i="15" s="1"/>
  <c r="AC105" i="15"/>
  <c r="Y105" i="15"/>
  <c r="AA105" i="15" s="1"/>
  <c r="AC104" i="15"/>
  <c r="Y104" i="15"/>
  <c r="AA104" i="15" s="1"/>
  <c r="AC103" i="15"/>
  <c r="Y103" i="15"/>
  <c r="AA103" i="15" s="1"/>
  <c r="AC102" i="15"/>
  <c r="Y102" i="15"/>
  <c r="AA102" i="15" s="1"/>
  <c r="AC101" i="15"/>
  <c r="Y101" i="15"/>
  <c r="AA101" i="15" s="1"/>
  <c r="AC100" i="15"/>
  <c r="Y100" i="15"/>
  <c r="AA100" i="15" s="1"/>
  <c r="AC99" i="15"/>
  <c r="Y99" i="15"/>
  <c r="AA99" i="15" s="1"/>
  <c r="AC98" i="15"/>
  <c r="Y98" i="15"/>
  <c r="AA98" i="15" s="1"/>
  <c r="AC97" i="15"/>
  <c r="Y97" i="15"/>
  <c r="AA97" i="15" s="1"/>
  <c r="AC96" i="15"/>
  <c r="Y96" i="15"/>
  <c r="AA96" i="15" s="1"/>
  <c r="AC95" i="15"/>
  <c r="Y95" i="15"/>
  <c r="AA95" i="15" s="1"/>
  <c r="AC94" i="15"/>
  <c r="Y94" i="15"/>
  <c r="AA94" i="15" s="1"/>
  <c r="AC93" i="15"/>
  <c r="Y93" i="15"/>
  <c r="AA93" i="15" s="1"/>
  <c r="AC92" i="15"/>
  <c r="Y92" i="15"/>
  <c r="AA92" i="15" s="1"/>
  <c r="AC91" i="15"/>
  <c r="Y91" i="15"/>
  <c r="AA91" i="15" s="1"/>
  <c r="AC90" i="15"/>
  <c r="Y90" i="15"/>
  <c r="AA90" i="15" s="1"/>
  <c r="AC89" i="15"/>
  <c r="Y89" i="15"/>
  <c r="AA89" i="15" s="1"/>
  <c r="AC88" i="15"/>
  <c r="Y88" i="15"/>
  <c r="AA88" i="15" s="1"/>
  <c r="AC87" i="15"/>
  <c r="Y87" i="15"/>
  <c r="AA87" i="15" s="1"/>
  <c r="AC86" i="15"/>
  <c r="Y86" i="15"/>
  <c r="AA86" i="15" s="1"/>
  <c r="AC85" i="15"/>
  <c r="Y85" i="15"/>
  <c r="AA85" i="15" s="1"/>
  <c r="AC84" i="15"/>
  <c r="Y84" i="15"/>
  <c r="AA84" i="15" s="1"/>
  <c r="AC83" i="15"/>
  <c r="Y83" i="15"/>
  <c r="AA83" i="15" s="1"/>
  <c r="AC82" i="15"/>
  <c r="Y82" i="15"/>
  <c r="AA82" i="15" s="1"/>
  <c r="AC81" i="15"/>
  <c r="Y81" i="15"/>
  <c r="AA81" i="15" s="1"/>
  <c r="AC80" i="15"/>
  <c r="Y80" i="15"/>
  <c r="AA80" i="15" s="1"/>
  <c r="AC79" i="15"/>
  <c r="Y79" i="15"/>
  <c r="AA79" i="15" s="1"/>
  <c r="AC78" i="15"/>
  <c r="Y78" i="15"/>
  <c r="AA78" i="15" s="1"/>
  <c r="AC77" i="15"/>
  <c r="Y77" i="15"/>
  <c r="AA77" i="15" s="1"/>
  <c r="AC76" i="15"/>
  <c r="Y76" i="15"/>
  <c r="AA76" i="15" s="1"/>
  <c r="AC75" i="15"/>
  <c r="Y75" i="15"/>
  <c r="AA75" i="15" s="1"/>
  <c r="AC74" i="15"/>
  <c r="Y74" i="15"/>
  <c r="AA74" i="15" s="1"/>
  <c r="AC73" i="15"/>
  <c r="Y73" i="15"/>
  <c r="AA73" i="15" s="1"/>
  <c r="AC72" i="15"/>
  <c r="Y72" i="15"/>
  <c r="AA72" i="15" s="1"/>
  <c r="AC71" i="15"/>
  <c r="Y71" i="15"/>
  <c r="AA71" i="15" s="1"/>
  <c r="AC70" i="15"/>
  <c r="Y70" i="15"/>
  <c r="AA70" i="15" s="1"/>
  <c r="AC69" i="15"/>
  <c r="Y69" i="15"/>
  <c r="AA69" i="15" s="1"/>
  <c r="AC68" i="15"/>
  <c r="Y68" i="15"/>
  <c r="AA68" i="15" s="1"/>
  <c r="AC67" i="15"/>
  <c r="Y67" i="15"/>
  <c r="AA67" i="15" s="1"/>
  <c r="AC66" i="15"/>
  <c r="Y66" i="15"/>
  <c r="AA66" i="15" s="1"/>
  <c r="AC65" i="15"/>
  <c r="Y65" i="15"/>
  <c r="AA65" i="15" s="1"/>
  <c r="AC64" i="15"/>
  <c r="Y64" i="15"/>
  <c r="AA64" i="15" s="1"/>
  <c r="AC63" i="15"/>
  <c r="Y63" i="15"/>
  <c r="AA63" i="15" s="1"/>
  <c r="AC62" i="15"/>
  <c r="Y62" i="15"/>
  <c r="AA62" i="15" s="1"/>
  <c r="AC61" i="15"/>
  <c r="Y61" i="15"/>
  <c r="AA61" i="15" s="1"/>
  <c r="AC60" i="15"/>
  <c r="Y60" i="15"/>
  <c r="AA60" i="15" s="1"/>
  <c r="AC59" i="15"/>
  <c r="Y59" i="15"/>
  <c r="AA59" i="15" s="1"/>
  <c r="AC58" i="15"/>
  <c r="Y58" i="15"/>
  <c r="AA58" i="15" s="1"/>
  <c r="AC57" i="15"/>
  <c r="Y57" i="15"/>
  <c r="AA57" i="15" s="1"/>
  <c r="AC56" i="15"/>
  <c r="Y56" i="15"/>
  <c r="AA56" i="15" s="1"/>
  <c r="AC55" i="15"/>
  <c r="Y55" i="15"/>
  <c r="AA55" i="15" s="1"/>
  <c r="AC54" i="15"/>
  <c r="Y54" i="15"/>
  <c r="AA54" i="15" s="1"/>
  <c r="AC53" i="15"/>
  <c r="Y53" i="15"/>
  <c r="AA53" i="15" s="1"/>
  <c r="AC52" i="15"/>
  <c r="Y52" i="15"/>
  <c r="AA52" i="15" s="1"/>
  <c r="AC51" i="15"/>
  <c r="Y51" i="15"/>
  <c r="AA51" i="15" s="1"/>
  <c r="AC50" i="15"/>
  <c r="Y50" i="15"/>
  <c r="AA50" i="15" s="1"/>
  <c r="AC49" i="15"/>
  <c r="Y49" i="15"/>
  <c r="AA49" i="15" s="1"/>
  <c r="AC48" i="15"/>
  <c r="Y48" i="15"/>
  <c r="AA48" i="15" s="1"/>
  <c r="AC47" i="15"/>
  <c r="Y47" i="15"/>
  <c r="AA47" i="15" s="1"/>
  <c r="AC46" i="15"/>
  <c r="Y46" i="15"/>
  <c r="AA46" i="15" s="1"/>
  <c r="AA45" i="5" l="1"/>
  <c r="AA41" i="5"/>
  <c r="AA44" i="5"/>
  <c r="AA40" i="5"/>
  <c r="Y147" i="15"/>
  <c r="AC7" i="5"/>
  <c r="AD32" i="5" l="1"/>
  <c r="AD33" i="5"/>
  <c r="AD34" i="5"/>
  <c r="AD35" i="5"/>
  <c r="AD36" i="5"/>
  <c r="AD37" i="5"/>
  <c r="AD38" i="5"/>
  <c r="AA33" i="5"/>
  <c r="AA35" i="5"/>
  <c r="AA36" i="5"/>
  <c r="AD17" i="5"/>
  <c r="AD11" i="5"/>
  <c r="Z11" i="5" s="1"/>
  <c r="AD23" i="5"/>
  <c r="AD16" i="5"/>
  <c r="AD31" i="5"/>
  <c r="Z23" i="5"/>
  <c r="AD9" i="5"/>
  <c r="AC9" i="5"/>
  <c r="AD13" i="5"/>
  <c r="Z37" i="5" l="1"/>
  <c r="AA37" i="5" s="1"/>
  <c r="Z38" i="5"/>
  <c r="AA38" i="5" s="1"/>
  <c r="AA34" i="5"/>
  <c r="AA32" i="5"/>
  <c r="AA31" i="5"/>
  <c r="Z16" i="5"/>
  <c r="AD14" i="5"/>
  <c r="AD19" i="5"/>
  <c r="AD15" i="5"/>
  <c r="Z17" i="5" s="1"/>
  <c r="AD27" i="5"/>
  <c r="Z27" i="5" s="1"/>
  <c r="Z15" i="5" l="1"/>
  <c r="Z14" i="5"/>
  <c r="AD24" i="5"/>
  <c r="Z24" i="5"/>
  <c r="AD26" i="5"/>
  <c r="AA27" i="5" s="1"/>
  <c r="Z26" i="5"/>
  <c r="AD25" i="5"/>
  <c r="Z25" i="5"/>
  <c r="AD28" i="5"/>
  <c r="AA28" i="5" l="1"/>
  <c r="AA26" i="5"/>
  <c r="AA25" i="5"/>
  <c r="AD30" i="5"/>
  <c r="AC8" i="5"/>
  <c r="AD8" i="5"/>
  <c r="AD18" i="5"/>
  <c r="AD7" i="5"/>
  <c r="AD22" i="5"/>
  <c r="AC10" i="5"/>
  <c r="AD10" i="5"/>
  <c r="AD20" i="5"/>
  <c r="AD29" i="5"/>
  <c r="AD12" i="5"/>
  <c r="AD21" i="5"/>
  <c r="Z22" i="5" l="1"/>
  <c r="Z21" i="5"/>
  <c r="Z7" i="5"/>
  <c r="Z10" i="5"/>
  <c r="Z20" i="5"/>
  <c r="AA20" i="5" s="1"/>
  <c r="AA29" i="5"/>
  <c r="Z13" i="5"/>
  <c r="Z12" i="5"/>
  <c r="AA23" i="5"/>
  <c r="AA30" i="5"/>
  <c r="AA21" i="5"/>
  <c r="AA24" i="5"/>
  <c r="Z8" i="5"/>
  <c r="AA8" i="5" s="1"/>
  <c r="Z19" i="5"/>
  <c r="Z9" i="5"/>
  <c r="AA9" i="5" s="1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A22" i="5"/>
  <c r="AA7" i="5" l="1"/>
  <c r="AA13" i="5"/>
  <c r="AA19" i="5"/>
  <c r="AA11" i="5"/>
  <c r="AA17" i="5"/>
  <c r="AA15" i="5"/>
  <c r="AA14" i="5"/>
  <c r="AA10" i="5"/>
  <c r="AA18" i="5"/>
  <c r="AA12" i="5"/>
  <c r="AA16" i="5"/>
  <c r="AB12" i="5"/>
  <c r="AB30" i="5"/>
  <c r="AB8" i="5"/>
  <c r="AB18" i="5"/>
  <c r="AB7" i="5"/>
  <c r="AB22" i="5"/>
  <c r="AB10" i="5"/>
  <c r="AB20" i="5"/>
  <c r="AB29" i="5"/>
  <c r="AB28" i="5"/>
  <c r="AB25" i="5"/>
  <c r="AB26" i="5"/>
  <c r="AB24" i="5"/>
  <c r="AB27" i="5"/>
  <c r="AB15" i="5"/>
  <c r="AB19" i="5"/>
  <c r="AB14" i="5"/>
  <c r="AB13" i="5"/>
  <c r="AB9" i="5"/>
  <c r="AB17" i="5"/>
  <c r="AB11" i="5"/>
  <c r="AB23" i="5"/>
  <c r="AB16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21" i="5"/>
  <c r="B7" i="16" l="1" a="1"/>
  <c r="B7" i="16" s="1"/>
  <c r="B7" i="15" a="1"/>
  <c r="B7" i="15" s="1"/>
  <c r="AC7" i="15" s="1"/>
  <c r="AD16" i="16" l="1"/>
  <c r="AD22" i="16"/>
  <c r="AE34" i="16"/>
  <c r="AD11" i="16"/>
  <c r="AD7" i="16"/>
  <c r="AC43" i="16"/>
  <c r="AC40" i="16"/>
  <c r="AE33" i="16"/>
  <c r="AE27" i="16"/>
  <c r="AE18" i="16"/>
  <c r="AE28" i="16"/>
  <c r="AC21" i="16"/>
  <c r="AC25" i="16"/>
  <c r="AD32" i="16"/>
  <c r="AC19" i="16"/>
  <c r="AD29" i="16"/>
  <c r="AD27" i="16"/>
  <c r="AC38" i="16"/>
  <c r="AC18" i="16"/>
  <c r="AD25" i="16"/>
  <c r="AE17" i="16"/>
  <c r="AE7" i="16"/>
  <c r="AC23" i="16"/>
  <c r="AE12" i="16"/>
  <c r="AC28" i="16"/>
  <c r="AD34" i="16"/>
  <c r="AE31" i="16"/>
  <c r="AD13" i="16"/>
  <c r="AD28" i="16"/>
  <c r="AD12" i="16"/>
  <c r="AE29" i="16"/>
  <c r="AE13" i="16"/>
  <c r="AC45" i="16"/>
  <c r="AD14" i="16"/>
  <c r="AE23" i="16"/>
  <c r="AC27" i="16"/>
  <c r="AD21" i="16"/>
  <c r="AE30" i="16"/>
  <c r="AE14" i="16"/>
  <c r="AC8" i="16"/>
  <c r="AD23" i="16"/>
  <c r="AC42" i="16"/>
  <c r="AE24" i="16"/>
  <c r="AE8" i="16"/>
  <c r="AC16" i="16"/>
  <c r="AC22" i="16"/>
  <c r="AC32" i="16"/>
  <c r="AC41" i="16"/>
  <c r="AC24" i="16"/>
  <c r="AC9" i="16"/>
  <c r="AC30" i="16"/>
  <c r="A8" i="16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D30" i="16"/>
  <c r="AE15" i="16"/>
  <c r="AE38" i="16"/>
  <c r="AD24" i="16"/>
  <c r="AC44" i="16"/>
  <c r="AE25" i="16"/>
  <c r="AE9" i="16"/>
  <c r="AD38" i="16"/>
  <c r="AD10" i="16"/>
  <c r="AE19" i="16"/>
  <c r="AC11" i="16"/>
  <c r="AD17" i="16"/>
  <c r="AE26" i="16"/>
  <c r="AE10" i="16"/>
  <c r="AD35" i="16"/>
  <c r="AD19" i="16"/>
  <c r="AE36" i="16"/>
  <c r="AE20" i="16"/>
  <c r="AC31" i="16"/>
  <c r="AC26" i="16"/>
  <c r="AC33" i="16"/>
  <c r="AC12" i="16"/>
  <c r="AD8" i="16"/>
  <c r="AC29" i="16"/>
  <c r="AC14" i="16"/>
  <c r="AC36" i="16"/>
  <c r="AD18" i="16"/>
  <c r="AD33" i="16"/>
  <c r="AD36" i="16"/>
  <c r="AD20" i="16"/>
  <c r="AE37" i="16"/>
  <c r="AE21" i="16"/>
  <c r="AC35" i="16"/>
  <c r="AD26" i="16"/>
  <c r="AE35" i="16"/>
  <c r="AE11" i="16"/>
  <c r="AD37" i="16"/>
  <c r="AD9" i="16"/>
  <c r="AE22" i="16"/>
  <c r="AC39" i="16"/>
  <c r="AD31" i="16"/>
  <c r="AD15" i="16"/>
  <c r="AE32" i="16"/>
  <c r="AE16" i="16"/>
  <c r="AC15" i="16"/>
  <c r="AC37" i="16"/>
  <c r="AC10" i="16"/>
  <c r="AC17" i="16"/>
  <c r="AC13" i="16"/>
  <c r="AC34" i="16"/>
  <c r="AC20" i="16"/>
  <c r="AC7" i="16"/>
  <c r="A8" i="15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142" i="15" s="1"/>
  <c r="A143" i="15" s="1"/>
  <c r="A144" i="15" s="1"/>
  <c r="A145" i="15" s="1"/>
  <c r="A146" i="15" s="1"/>
  <c r="AC14" i="15"/>
  <c r="AC11" i="15"/>
  <c r="AC9" i="15"/>
  <c r="AD24" i="15"/>
  <c r="AC33" i="15"/>
  <c r="AC24" i="15"/>
  <c r="AE15" i="15"/>
  <c r="AE22" i="15"/>
  <c r="AE35" i="15"/>
  <c r="AC19" i="15"/>
  <c r="AC21" i="15"/>
  <c r="AC42" i="15"/>
  <c r="AC30" i="15"/>
  <c r="AE21" i="15"/>
  <c r="AD36" i="15"/>
  <c r="AE26" i="15"/>
  <c r="AC41" i="15"/>
  <c r="AC38" i="15"/>
  <c r="AC10" i="15"/>
  <c r="AD18" i="15"/>
  <c r="AE38" i="15"/>
  <c r="AD30" i="15"/>
  <c r="AD11" i="15"/>
  <c r="AD9" i="15"/>
  <c r="AD28" i="15"/>
  <c r="AC17" i="15"/>
  <c r="AC40" i="15"/>
  <c r="AC31" i="15"/>
  <c r="AD21" i="15"/>
  <c r="AD34" i="15"/>
  <c r="AC22" i="15"/>
  <c r="AD25" i="15"/>
  <c r="AE36" i="15"/>
  <c r="AE33" i="15"/>
  <c r="AC8" i="15"/>
  <c r="AD35" i="15"/>
  <c r="AC27" i="15"/>
  <c r="AD33" i="15"/>
  <c r="AC12" i="15"/>
  <c r="AE11" i="15"/>
  <c r="AE32" i="15"/>
  <c r="AC35" i="15"/>
  <c r="AC36" i="15"/>
  <c r="AD38" i="15"/>
  <c r="AD31" i="15"/>
  <c r="AC23" i="15"/>
  <c r="AD29" i="15"/>
  <c r="AD14" i="15"/>
  <c r="AE8" i="15"/>
  <c r="AC34" i="15"/>
  <c r="AE12" i="15"/>
  <c r="AE25" i="15"/>
  <c r="AD37" i="15"/>
  <c r="AC16" i="15"/>
  <c r="AE27" i="15"/>
  <c r="AE7" i="15"/>
  <c r="AD15" i="15"/>
  <c r="AE16" i="15"/>
  <c r="AC20" i="15"/>
  <c r="AC39" i="15"/>
  <c r="AC37" i="15"/>
  <c r="AD23" i="15"/>
  <c r="AC15" i="15"/>
  <c r="AC25" i="15"/>
  <c r="AD8" i="15"/>
  <c r="AE19" i="15"/>
  <c r="AE18" i="15"/>
  <c r="AE37" i="15"/>
  <c r="AD17" i="15"/>
  <c r="AC13" i="15"/>
  <c r="AE13" i="15"/>
  <c r="AE23" i="15"/>
  <c r="AE34" i="15"/>
  <c r="AD19" i="15"/>
  <c r="AC18" i="15"/>
  <c r="AE9" i="15"/>
  <c r="AC29" i="15"/>
  <c r="AC43" i="15"/>
  <c r="AE14" i="15"/>
  <c r="AC26" i="15"/>
  <c r="AD12" i="15"/>
  <c r="AE31" i="15"/>
  <c r="AE24" i="15"/>
  <c r="AD16" i="15"/>
  <c r="AC28" i="15"/>
  <c r="AC45" i="15"/>
  <c r="AD10" i="15"/>
  <c r="AD27" i="15"/>
  <c r="AE29" i="15"/>
  <c r="AE30" i="15"/>
  <c r="AD22" i="15"/>
  <c r="AE20" i="15"/>
  <c r="AE17" i="15"/>
  <c r="AD13" i="15"/>
  <c r="AC44" i="15"/>
  <c r="AD32" i="15"/>
  <c r="AE28" i="15"/>
  <c r="AD7" i="15"/>
  <c r="AD20" i="15"/>
  <c r="AC32" i="15"/>
  <c r="AE10" i="15"/>
  <c r="AD26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<sst xmlns="http://schemas.openxmlformats.org/spreadsheetml/2006/main" count="103" uniqueCount="30">
  <si>
    <t>HCP</t>
  </si>
  <si>
    <t>Par</t>
  </si>
  <si>
    <t xml:space="preserve"> </t>
  </si>
  <si>
    <t>Counter</t>
  </si>
  <si>
    <t>Avtor: Sašo Kranjc</t>
  </si>
  <si>
    <t>HI 1</t>
  </si>
  <si>
    <t>HI 2</t>
  </si>
  <si>
    <t>Igralca</t>
  </si>
  <si>
    <t>Luknja</t>
  </si>
  <si>
    <t>Bruto</t>
  </si>
  <si>
    <t>Hcp igr</t>
  </si>
  <si>
    <t>Dame</t>
  </si>
  <si>
    <t>Moški</t>
  </si>
  <si>
    <t>m</t>
  </si>
  <si>
    <t>d</t>
  </si>
  <si>
    <t>Pari - teksas scramble</t>
  </si>
  <si>
    <t>Neto</t>
  </si>
  <si>
    <t>Barbara Istenič&amp;Mojca Šosterič</t>
  </si>
  <si>
    <t>Nataša Jevnikar&amp;Janja Praznik</t>
  </si>
  <si>
    <t>Mirjana Benedik&amp;Breda Kržič</t>
  </si>
  <si>
    <t>Metka Zabret&amp;Irena Muster</t>
  </si>
  <si>
    <t>Mojca Breznik&amp;Marija Mohorič</t>
  </si>
  <si>
    <t>Sonja Boštjančič&amp;Duška Kolčan</t>
  </si>
  <si>
    <t>Bernarda Kokol&amp;Cvetka Burja</t>
  </si>
  <si>
    <t>Petra Mlakar&amp;Danica Benedik</t>
  </si>
  <si>
    <t>Milena Plemelj&amp;Ika Jankovič</t>
  </si>
  <si>
    <t>Vera Cerle&amp;Bogdana Zajc</t>
  </si>
  <si>
    <t>Marta Freyer&amp;Mojca Zaplotnik Jamnik</t>
  </si>
  <si>
    <t>Majda Lokošek&amp;Veronika Sitar&amp;Polona Mozetič</t>
  </si>
  <si>
    <t>Seniorke 18.09.2025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</si>
</sst>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0.0"/>
  </numFmts>
  <fonts count="19" x14ac:knownFonts="1">
    <font>
      <sz val="11"/>
      <color theme="1"/>
      <name val="Calibri"/>
      <family val="2"/>
      <charset val="238"/>
      <scheme val="minor"/>
    </font>
    <font>
      <b/>
      <sz val="12"/>
      <name val="Arial CE"/>
      <charset val="238"/>
    </font>
    <font>
      <b/>
      <sz val="11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0"/>
      <name val="Arial CE"/>
      <charset val="238"/>
    </font>
    <font>
      <sz val="16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3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omic Sans MS"/>
      <family val="4"/>
      <charset val="238"/>
    </font>
    <font>
      <sz val="14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6" tint="-0.499984740745262"/>
      </left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/>
      <top style="medium">
        <color theme="6" tint="-0.499984740745262"/>
      </top>
      <bottom style="medium">
        <color theme="6" tint="-0.499984740745262"/>
      </bottom>
      <diagonal/>
    </border>
    <border>
      <left/>
      <right style="medium">
        <color theme="6" tint="-0.499984740745262"/>
      </right>
      <top style="medium">
        <color theme="6" tint="-0.499984740745262"/>
      </top>
      <bottom style="medium">
        <color theme="6" tint="-0.499984740745262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 applyProtection="1">
      <alignment horizontal="center"/>
      <protection hidden="1"/>
    </xf>
    <xf numFmtId="0" fontId="2" fillId="3" borderId="3" xfId="0" applyFont="1" applyFill="1" applyBorder="1" applyAlignment="1" applyProtection="1">
      <alignment horizontal="left"/>
      <protection hidden="1"/>
    </xf>
    <xf numFmtId="0" fontId="1" fillId="3" borderId="4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right"/>
    </xf>
    <xf numFmtId="0" fontId="10" fillId="0" borderId="0" xfId="0" applyFont="1"/>
    <xf numFmtId="0" fontId="0" fillId="3" borderId="2" xfId="0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6" fillId="0" borderId="0" xfId="0" applyFont="1"/>
    <xf numFmtId="0" fontId="5" fillId="0" borderId="0" xfId="0" applyFont="1"/>
    <xf numFmtId="0" fontId="0" fillId="0" borderId="0" xfId="0" applyAlignment="1" applyProtection="1">
      <alignment horizont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2" fillId="3" borderId="6" xfId="0" applyFont="1" applyFill="1" applyBorder="1" applyAlignment="1" applyProtection="1">
      <alignment horizontal="left"/>
      <protection hidden="1"/>
    </xf>
    <xf numFmtId="165" fontId="0" fillId="3" borderId="2" xfId="0" applyNumberFormat="1" applyFill="1" applyBorder="1" applyAlignment="1" applyProtection="1">
      <alignment horizontal="center"/>
      <protection hidden="1"/>
    </xf>
    <xf numFmtId="0" fontId="2" fillId="3" borderId="8" xfId="0" applyFont="1" applyFill="1" applyBorder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10" fillId="0" borderId="0" xfId="0" applyFont="1" applyProtection="1">
      <protection hidden="1"/>
    </xf>
    <xf numFmtId="165" fontId="0" fillId="0" borderId="0" xfId="0" applyNumberFormat="1" applyAlignment="1">
      <alignment horizontal="center"/>
    </xf>
    <xf numFmtId="165" fontId="0" fillId="3" borderId="2" xfId="0" applyNumberFormat="1" applyFill="1" applyBorder="1" applyAlignment="1" applyProtection="1">
      <alignment horizontal="center"/>
      <protection locked="0" hidden="1"/>
    </xf>
    <xf numFmtId="1" fontId="5" fillId="0" borderId="0" xfId="0" applyNumberFormat="1" applyFont="1" applyProtection="1"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3" borderId="0" xfId="0" applyFont="1" applyFill="1" applyProtection="1">
      <protection hidden="1"/>
    </xf>
    <xf numFmtId="0" fontId="4" fillId="2" borderId="0" xfId="0" applyFont="1" applyFill="1"/>
    <xf numFmtId="0" fontId="16" fillId="0" borderId="0" xfId="0" applyFont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0" fillId="3" borderId="0" xfId="0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165" fontId="6" fillId="3" borderId="2" xfId="0" applyNumberFormat="1" applyFont="1" applyFill="1" applyBorder="1" applyAlignment="1" applyProtection="1">
      <alignment horizontal="center"/>
      <protection locked="0" hidden="1"/>
    </xf>
    <xf numFmtId="0" fontId="6" fillId="0" borderId="0" xfId="0" applyFont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4" xfId="0" applyFont="1" applyFill="1" applyBorder="1" applyAlignment="1" applyProtection="1">
      <alignment horizontal="center"/>
      <protection hidden="1"/>
    </xf>
    <xf numFmtId="0" fontId="6" fillId="3" borderId="5" xfId="0" applyFont="1" applyFill="1" applyBorder="1" applyAlignment="1" applyProtection="1">
      <alignment horizontal="center"/>
      <protection hidden="1"/>
    </xf>
    <xf numFmtId="0" fontId="14" fillId="0" borderId="10" xfId="0" applyFont="1" applyBorder="1" applyAlignment="1" applyProtection="1">
      <alignment horizontal="center"/>
      <protection locked="0" hidden="1"/>
    </xf>
    <xf numFmtId="0" fontId="14" fillId="0" borderId="11" xfId="0" applyFont="1" applyBorder="1" applyAlignment="1" applyProtection="1">
      <alignment horizontal="center"/>
      <protection locked="0" hidden="1"/>
    </xf>
    <xf numFmtId="0" fontId="14" fillId="0" borderId="12" xfId="0" applyFont="1" applyBorder="1" applyAlignment="1" applyProtection="1">
      <alignment horizontal="center"/>
      <protection locked="0"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13" fillId="3" borderId="7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165" fontId="4" fillId="2" borderId="9" xfId="0" applyNumberFormat="1" applyFont="1" applyFill="1" applyBorder="1" applyAlignment="1" applyProtection="1">
      <alignment horizontal="center" vertical="center"/>
      <protection hidden="1"/>
    </xf>
    <xf numFmtId="165" fontId="4" fillId="2" borderId="4" xfId="0" applyNumberFormat="1" applyFont="1" applyFill="1" applyBorder="1" applyAlignment="1" applyProtection="1">
      <alignment horizontal="center" vertical="center"/>
      <protection hidden="1"/>
    </xf>
    <xf numFmtId="0" fontId="15" fillId="2" borderId="1" xfId="0" applyFont="1" applyFill="1" applyBorder="1" applyAlignment="1">
      <alignment horizontal="center" vertical="center"/>
    </xf>
    <xf numFmtId="0" fontId="11" fillId="2" borderId="9" xfId="0" applyFont="1" applyFill="1" applyBorder="1" applyAlignment="1" applyProtection="1">
      <alignment horizontal="center" vertical="center"/>
      <protection hidden="1"/>
    </xf>
    <xf numFmtId="0" fontId="11" fillId="2" borderId="4" xfId="0" applyFont="1" applyFill="1" applyBorder="1" applyAlignment="1" applyProtection="1">
      <alignment horizontal="center" vertical="center"/>
      <protection hidden="1"/>
    </xf>
    <xf numFmtId="0" fontId="18" fillId="2" borderId="9" xfId="0" applyFont="1" applyFill="1" applyBorder="1" applyAlignment="1" applyProtection="1">
      <alignment horizontal="center" vertical="center"/>
      <protection hidden="1"/>
    </xf>
    <xf numFmtId="0" fontId="18" fillId="2" borderId="4" xfId="0" applyFont="1" applyFill="1" applyBorder="1" applyAlignment="1" applyProtection="1">
      <alignment horizontal="center" vertic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0" fontId="16" fillId="2" borderId="0" xfId="0" applyFont="1" applyFill="1" applyAlignment="1" applyProtection="1">
      <alignment horizontal="center"/>
      <protection hidden="1"/>
    </xf>
    <xf numFmtId="0" fontId="15" fillId="2" borderId="1" xfId="0" applyFont="1" applyFill="1" applyBorder="1" applyAlignment="1" applyProtection="1">
      <alignment horizontal="center" vertical="center"/>
      <protection hidden="1"/>
    </xf>
    <xf numFmtId="0" fontId="13" fillId="3" borderId="4" xfId="0" applyFont="1" applyFill="1" applyBorder="1" applyAlignment="1" applyProtection="1">
      <alignment horizontal="center" vertical="center"/>
      <protection hidden="1"/>
    </xf>
    <xf numFmtId="0" fontId="13" fillId="3" borderId="7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16" fillId="3" borderId="2" xfId="0" applyFont="1" applyFill="1" applyBorder="1" applyAlignment="1" applyProtection="1">
      <alignment horizontal="center"/>
      <protection hidden="1"/>
    </xf>
    <xf numFmtId="165" fontId="6" fillId="3" borderId="2" xfId="0" applyNumberFormat="1" applyFont="1" applyFill="1" applyBorder="1" applyAlignment="1" applyProtection="1">
      <alignment horizontal="center"/>
      <protection hidden="1"/>
    </xf>
    <xf numFmtId="0" fontId="10" fillId="0" borderId="2" xfId="0" applyFont="1" applyBorder="1" applyAlignment="1" applyProtection="1">
      <alignment horizontal="center"/>
      <protection hidden="1"/>
    </xf>
    <xf numFmtId="0" fontId="16" fillId="0" borderId="0" xfId="0" applyFont="1" applyAlignment="1" applyProtection="1">
      <alignment horizontal="center"/>
      <protection hidden="1"/>
    </xf>
    <xf numFmtId="0" fontId="6" fillId="0" borderId="0" xfId="0" applyFont="1" applyProtection="1">
      <protection hidden="1"/>
    </xf>
  </cellXfs>
  <cellStyles count="2">
    <cellStyle name="Currency 2" xfId="1" xr:uid="{00000000-0005-0000-0000-000001000000}"/>
    <cellStyle name="Navadno" xfId="0" builtinId="0"/>
  </cellStyles>
  <dxfs count="56">
    <dxf>
      <font>
        <color theme="0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ill>
        <patternFill>
          <bgColor rgb="FFFFFF99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ill>
        <patternFill>
          <bgColor rgb="FFFFFF99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39994506668294322"/>
        </patternFill>
      </fill>
    </dxf>
    <dxf>
      <font>
        <color theme="0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theme="4" tint="0.79998168889431442"/>
        </patternFill>
      </fill>
    </dxf>
    <dxf>
      <fill>
        <patternFill>
          <bgColor theme="8" tint="0.39994506668294322"/>
        </patternFill>
      </fill>
    </dxf>
    <dxf>
      <font>
        <color theme="6" tint="0.59996337778862885"/>
      </font>
    </dxf>
  </dxfs>
  <tableStyles count="0" defaultTableStyle="TableStyleMedium2" defaultPivotStyle="PivotStyleLight16"/>
  <colors>
    <mruColors>
      <color rgb="FFFF9900"/>
      <color rgb="FFFFFF99"/>
      <color rgb="FFFF99FF"/>
      <color rgb="FFFF99CC"/>
      <color rgb="FFFF9999"/>
      <color rgb="FFFFFFCC"/>
      <color rgb="FFFFFFFF"/>
      <color rgb="FFFFCCFF"/>
      <color rgb="FFFFFF66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</sheetPr>
  <dimension ref="A1:AK147"/>
  <sheetViews>
    <sheetView zoomScale="80" zoomScaleNormal="80" workbookViewId="0">
      <pane ySplit="6" topLeftCell="A7" activePane="bottomLeft" state="frozen"/>
      <selection pane="bottomLeft" activeCell="G2" sqref="G2:X2"/>
    </sheetView>
  </sheetViews>
  <sheetFormatPr defaultRowHeight="14.5" x14ac:dyDescent="0.35"/>
  <cols>
    <col min="1" max="1" width="3.7265625" style="11" customWidth="1"/>
    <col min="2" max="2" width="51.81640625" customWidth="1"/>
    <col min="3" max="3" width="3.1796875" style="1" customWidth="1"/>
    <col min="4" max="4" width="6.7265625" style="1" customWidth="1"/>
    <col min="5" max="5" width="3.1796875" style="1" customWidth="1"/>
    <col min="6" max="6" width="6.7265625" style="1" customWidth="1"/>
    <col min="7" max="24" width="6.54296875" customWidth="1"/>
    <col min="25" max="25" width="7.7265625" style="1" customWidth="1"/>
    <col min="26" max="26" width="8.81640625" style="20" bestFit="1" customWidth="1"/>
    <col min="27" max="27" width="8.453125" style="1" customWidth="1"/>
    <col min="28" max="28" width="8.1796875" style="12" hidden="1" customWidth="1"/>
    <col min="29" max="29" width="8.81640625" style="12" hidden="1" customWidth="1"/>
    <col min="30" max="30" width="7.7265625" style="12" hidden="1" customWidth="1"/>
    <col min="31" max="31" width="9.1796875" style="12" customWidth="1"/>
    <col min="32" max="37" width="9.1796875" style="12"/>
  </cols>
  <sheetData>
    <row r="1" spans="1:36" ht="15" thickBot="1" x14ac:dyDescent="0.4">
      <c r="C1" s="13"/>
      <c r="D1" s="13"/>
      <c r="E1" s="13"/>
      <c r="F1" s="13"/>
      <c r="Y1" s="13"/>
      <c r="Z1" s="23"/>
      <c r="AA1" s="13"/>
      <c r="AB1" s="18"/>
      <c r="AC1" s="18"/>
      <c r="AD1" s="18"/>
      <c r="AE1" s="18"/>
      <c r="AF1" s="18"/>
      <c r="AG1" s="18"/>
      <c r="AH1" s="18"/>
      <c r="AI1" s="18"/>
      <c r="AJ1" s="18"/>
    </row>
    <row r="2" spans="1:36" ht="33.5" thickBot="1" x14ac:dyDescent="0.95">
      <c r="C2" s="13"/>
      <c r="D2" s="13"/>
      <c r="E2" s="13"/>
      <c r="F2" s="13"/>
      <c r="G2" s="39" t="s">
        <v>29</v>
      </c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1"/>
      <c r="Y2" s="13"/>
      <c r="Z2" s="23"/>
      <c r="AA2" s="13"/>
      <c r="AB2" s="18" t="s">
        <v>11</v>
      </c>
      <c r="AC2" s="18">
        <v>112</v>
      </c>
      <c r="AD2" s="18">
        <v>61.2</v>
      </c>
      <c r="AE2" s="18">
        <v>64</v>
      </c>
      <c r="AF2" s="18"/>
      <c r="AG2" s="18"/>
      <c r="AH2" s="18"/>
      <c r="AI2" s="18"/>
      <c r="AJ2" s="18"/>
    </row>
    <row r="3" spans="1:36" ht="7.5" customHeight="1" x14ac:dyDescent="0.35">
      <c r="C3" s="13"/>
      <c r="D3" s="13"/>
      <c r="E3" s="13"/>
      <c r="F3" s="13"/>
      <c r="Y3" s="13"/>
      <c r="Z3" s="23"/>
      <c r="AA3" s="13"/>
      <c r="AB3" s="18"/>
      <c r="AC3" s="18"/>
      <c r="AD3" s="18"/>
      <c r="AE3" s="18"/>
      <c r="AF3" s="18"/>
      <c r="AG3" s="18"/>
      <c r="AH3" s="18"/>
      <c r="AI3" s="18"/>
      <c r="AJ3" s="18"/>
    </row>
    <row r="4" spans="1:36" ht="21.75" customHeight="1" x14ac:dyDescent="0.5">
      <c r="B4" s="27" t="s">
        <v>15</v>
      </c>
      <c r="C4" s="31"/>
      <c r="D4" s="31"/>
      <c r="E4" s="31"/>
      <c r="F4" s="31"/>
      <c r="G4" s="28" t="s">
        <v>8</v>
      </c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4" t="s">
        <v>4</v>
      </c>
      <c r="Z4" s="23"/>
      <c r="AA4" s="13"/>
      <c r="AB4" s="18" t="s">
        <v>12</v>
      </c>
      <c r="AC4" s="18">
        <v>110</v>
      </c>
      <c r="AD4" s="18">
        <v>61</v>
      </c>
      <c r="AE4" s="18">
        <v>64</v>
      </c>
      <c r="AF4" s="18"/>
      <c r="AG4" s="18"/>
      <c r="AH4" s="18"/>
      <c r="AI4" s="18"/>
      <c r="AJ4" s="18"/>
    </row>
    <row r="5" spans="1:36" ht="15" customHeight="1" x14ac:dyDescent="0.35">
      <c r="B5" s="49" t="s">
        <v>7</v>
      </c>
      <c r="C5" s="25" t="s">
        <v>14</v>
      </c>
      <c r="D5" s="42" t="s">
        <v>5</v>
      </c>
      <c r="E5" s="25" t="s">
        <v>14</v>
      </c>
      <c r="F5" s="42"/>
      <c r="G5" s="45">
        <v>1</v>
      </c>
      <c r="H5" s="45">
        <v>2</v>
      </c>
      <c r="I5" s="45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5">
        <v>9</v>
      </c>
      <c r="P5" s="45">
        <v>10</v>
      </c>
      <c r="Q5" s="44">
        <v>11</v>
      </c>
      <c r="R5" s="44">
        <v>12</v>
      </c>
      <c r="S5" s="44">
        <v>13</v>
      </c>
      <c r="T5" s="44">
        <v>14</v>
      </c>
      <c r="U5" s="44">
        <v>15</v>
      </c>
      <c r="V5" s="44">
        <v>16</v>
      </c>
      <c r="W5" s="44">
        <v>17</v>
      </c>
      <c r="X5" s="44">
        <v>18</v>
      </c>
      <c r="Y5" s="42" t="s">
        <v>9</v>
      </c>
      <c r="Z5" s="47" t="s">
        <v>0</v>
      </c>
      <c r="AA5" s="42" t="s">
        <v>16</v>
      </c>
      <c r="AB5" s="26" t="s">
        <v>3</v>
      </c>
      <c r="AC5" s="18" t="s">
        <v>10</v>
      </c>
      <c r="AD5" s="18" t="s">
        <v>10</v>
      </c>
      <c r="AE5" s="18"/>
      <c r="AF5" s="18"/>
      <c r="AG5" s="18"/>
      <c r="AH5" s="18"/>
      <c r="AI5" s="18"/>
      <c r="AJ5" s="18"/>
    </row>
    <row r="6" spans="1:36" ht="15" customHeight="1" x14ac:dyDescent="0.35">
      <c r="A6" s="11" t="s">
        <v>2</v>
      </c>
      <c r="B6" s="49"/>
      <c r="C6" s="14" t="s">
        <v>13</v>
      </c>
      <c r="D6" s="43"/>
      <c r="E6" s="14" t="s">
        <v>13</v>
      </c>
      <c r="F6" s="43"/>
      <c r="G6" s="46"/>
      <c r="H6" s="46"/>
      <c r="I6" s="46"/>
      <c r="J6" s="46"/>
      <c r="K6" s="46"/>
      <c r="L6" s="46"/>
      <c r="M6" s="46"/>
      <c r="N6" s="46"/>
      <c r="O6" s="46"/>
      <c r="P6" s="46"/>
      <c r="Q6" s="45"/>
      <c r="R6" s="45"/>
      <c r="S6" s="45"/>
      <c r="T6" s="45"/>
      <c r="U6" s="45"/>
      <c r="V6" s="45"/>
      <c r="W6" s="45"/>
      <c r="X6" s="45"/>
      <c r="Y6" s="43"/>
      <c r="Z6" s="48"/>
      <c r="AA6" s="43"/>
      <c r="AB6" s="26"/>
      <c r="AC6" s="18" t="s">
        <v>5</v>
      </c>
      <c r="AD6" s="18" t="s">
        <v>6</v>
      </c>
      <c r="AE6" s="18"/>
      <c r="AF6" s="18"/>
      <c r="AG6" s="18"/>
      <c r="AH6" s="18"/>
      <c r="AI6" s="18"/>
      <c r="AJ6" s="18"/>
    </row>
    <row r="7" spans="1:36" ht="17.149999999999999" customHeight="1" x14ac:dyDescent="0.35">
      <c r="A7" s="65">
        <v>1</v>
      </c>
      <c r="B7" s="3" t="s">
        <v>17</v>
      </c>
      <c r="C7" s="16" t="s">
        <v>14</v>
      </c>
      <c r="D7" s="16">
        <v>8.8000000000000007</v>
      </c>
      <c r="E7" s="16" t="s">
        <v>14</v>
      </c>
      <c r="F7" s="16">
        <v>43.4</v>
      </c>
      <c r="G7" s="2">
        <v>5</v>
      </c>
      <c r="H7" s="2">
        <v>4</v>
      </c>
      <c r="I7" s="2">
        <v>3</v>
      </c>
      <c r="J7" s="2">
        <v>4</v>
      </c>
      <c r="K7" s="2">
        <v>5</v>
      </c>
      <c r="L7" s="2">
        <v>4</v>
      </c>
      <c r="M7" s="2">
        <v>3</v>
      </c>
      <c r="N7" s="2">
        <v>4</v>
      </c>
      <c r="O7" s="2">
        <v>2</v>
      </c>
      <c r="P7" s="2">
        <v>5</v>
      </c>
      <c r="Q7" s="2">
        <v>3</v>
      </c>
      <c r="R7" s="2">
        <v>4</v>
      </c>
      <c r="S7" s="2">
        <v>3</v>
      </c>
      <c r="T7" s="2">
        <v>5</v>
      </c>
      <c r="U7" s="2">
        <v>3</v>
      </c>
      <c r="V7" s="2">
        <v>3</v>
      </c>
      <c r="W7" s="2">
        <v>4</v>
      </c>
      <c r="X7" s="2">
        <v>3</v>
      </c>
      <c r="Y7" s="8">
        <f>IF(B7&lt;&gt;"",SUM(G7:X7),200)</f>
        <v>67</v>
      </c>
      <c r="Z7" s="16">
        <f t="shared" ref="Z7:Z45" si="0">ROUND(0.35*MIN(AC7,AD7)+0.15*MAX(AC7,AD7),1)</f>
        <v>8.1</v>
      </c>
      <c r="AA7" s="16">
        <f t="shared" ref="AA7:AA38" si="1">IF(Y7&gt;0,Y7-Z7,200)</f>
        <v>58.9</v>
      </c>
      <c r="AB7" s="18">
        <f t="shared" ref="AB7:AB38" si="2">IF(B7&lt;&gt;"",1,0)</f>
        <v>1</v>
      </c>
      <c r="AC7" s="22">
        <f t="shared" ref="AC7:AC38" si="3">ROUND(IF(C7="m",(D7*$AC$4/113+$AD$4-$AE$4),(D7*$AC$2/113+$AD$2-$AE$2)),0)</f>
        <v>6</v>
      </c>
      <c r="AD7" s="22">
        <f t="shared" ref="AD7:AD38" si="4">ROUND(IF(E7="m",(F7*$AC$4/113+$AD$4-$AE$4),(F7*$AC$2/113+$AD$2-$AE$2)),0)</f>
        <v>40</v>
      </c>
      <c r="AE7" s="18"/>
      <c r="AF7" s="18"/>
      <c r="AG7" s="18"/>
      <c r="AH7" s="18"/>
      <c r="AI7" s="18"/>
      <c r="AJ7" s="18"/>
    </row>
    <row r="8" spans="1:36" ht="17.149999999999999" customHeight="1" x14ac:dyDescent="0.35">
      <c r="A8" s="65">
        <v>2</v>
      </c>
      <c r="B8" s="3" t="s">
        <v>18</v>
      </c>
      <c r="C8" s="8" t="s">
        <v>14</v>
      </c>
      <c r="D8" s="16">
        <v>10.8</v>
      </c>
      <c r="E8" s="8" t="s">
        <v>14</v>
      </c>
      <c r="F8" s="16">
        <v>40.5</v>
      </c>
      <c r="G8" s="2">
        <v>4</v>
      </c>
      <c r="H8" s="2">
        <v>3</v>
      </c>
      <c r="I8" s="2">
        <v>4</v>
      </c>
      <c r="J8" s="2">
        <v>5</v>
      </c>
      <c r="K8" s="2">
        <v>5</v>
      </c>
      <c r="L8" s="2">
        <v>4</v>
      </c>
      <c r="M8" s="2">
        <v>2</v>
      </c>
      <c r="N8" s="2">
        <v>4</v>
      </c>
      <c r="O8" s="2">
        <v>3</v>
      </c>
      <c r="P8" s="2">
        <v>5</v>
      </c>
      <c r="Q8" s="2">
        <v>4</v>
      </c>
      <c r="R8" s="2">
        <v>3</v>
      </c>
      <c r="S8" s="2">
        <v>4</v>
      </c>
      <c r="T8" s="2">
        <v>4</v>
      </c>
      <c r="U8" s="2">
        <v>4</v>
      </c>
      <c r="V8" s="2">
        <v>2</v>
      </c>
      <c r="W8" s="2">
        <v>4</v>
      </c>
      <c r="X8" s="2">
        <v>4</v>
      </c>
      <c r="Y8" s="8">
        <f t="shared" ref="Y8:Y71" si="5">IF(B8&lt;&gt;"",SUM(G8:X8),200)</f>
        <v>68</v>
      </c>
      <c r="Z8" s="16">
        <f t="shared" si="0"/>
        <v>8.4</v>
      </c>
      <c r="AA8" s="16">
        <f t="shared" si="1"/>
        <v>59.6</v>
      </c>
      <c r="AB8" s="18">
        <f t="shared" si="2"/>
        <v>1</v>
      </c>
      <c r="AC8" s="22">
        <f t="shared" si="3"/>
        <v>8</v>
      </c>
      <c r="AD8" s="22">
        <f t="shared" si="4"/>
        <v>37</v>
      </c>
      <c r="AE8" s="18"/>
      <c r="AF8" s="18"/>
      <c r="AG8" s="18"/>
      <c r="AH8" s="18"/>
      <c r="AI8" s="18"/>
      <c r="AJ8" s="18"/>
    </row>
    <row r="9" spans="1:36" ht="17.149999999999999" customHeight="1" x14ac:dyDescent="0.35">
      <c r="A9" s="65">
        <v>3</v>
      </c>
      <c r="B9" s="3" t="s">
        <v>19</v>
      </c>
      <c r="C9" s="8" t="s">
        <v>14</v>
      </c>
      <c r="D9" s="16">
        <v>15.8</v>
      </c>
      <c r="E9" s="8" t="s">
        <v>14</v>
      </c>
      <c r="F9" s="16">
        <v>54</v>
      </c>
      <c r="G9" s="2">
        <v>4</v>
      </c>
      <c r="H9" s="2">
        <v>3</v>
      </c>
      <c r="I9" s="2">
        <v>4</v>
      </c>
      <c r="J9" s="2">
        <v>5</v>
      </c>
      <c r="K9" s="2">
        <v>4</v>
      </c>
      <c r="L9" s="2">
        <v>5</v>
      </c>
      <c r="M9" s="2">
        <v>2</v>
      </c>
      <c r="N9" s="2">
        <v>5</v>
      </c>
      <c r="O9" s="2">
        <v>3</v>
      </c>
      <c r="P9" s="2">
        <v>5</v>
      </c>
      <c r="Q9" s="2">
        <v>3</v>
      </c>
      <c r="R9" s="2">
        <v>3</v>
      </c>
      <c r="S9" s="2">
        <v>5</v>
      </c>
      <c r="T9" s="2">
        <v>5</v>
      </c>
      <c r="U9" s="2">
        <v>4</v>
      </c>
      <c r="V9" s="2">
        <v>3</v>
      </c>
      <c r="W9" s="2">
        <v>6</v>
      </c>
      <c r="X9" s="2">
        <v>4</v>
      </c>
      <c r="Y9" s="8">
        <f t="shared" si="5"/>
        <v>73</v>
      </c>
      <c r="Z9" s="16">
        <f t="shared" si="0"/>
        <v>12.2</v>
      </c>
      <c r="AA9" s="16">
        <f t="shared" si="1"/>
        <v>60.8</v>
      </c>
      <c r="AB9" s="18">
        <f t="shared" si="2"/>
        <v>1</v>
      </c>
      <c r="AC9" s="18">
        <f t="shared" si="3"/>
        <v>13</v>
      </c>
      <c r="AD9" s="18">
        <f t="shared" si="4"/>
        <v>51</v>
      </c>
      <c r="AE9" s="18"/>
      <c r="AF9" s="18"/>
      <c r="AG9" s="18"/>
      <c r="AH9" s="18"/>
      <c r="AI9" s="18"/>
      <c r="AJ9" s="18"/>
    </row>
    <row r="10" spans="1:36" ht="17.149999999999999" customHeight="1" x14ac:dyDescent="0.35">
      <c r="A10" s="65">
        <v>4</v>
      </c>
      <c r="B10" s="3" t="s">
        <v>20</v>
      </c>
      <c r="C10" s="8" t="s">
        <v>14</v>
      </c>
      <c r="D10" s="16">
        <v>16.100000000000001</v>
      </c>
      <c r="E10" s="8" t="s">
        <v>14</v>
      </c>
      <c r="F10" s="16">
        <v>37.1</v>
      </c>
      <c r="G10" s="2">
        <v>5</v>
      </c>
      <c r="H10" s="2">
        <v>3</v>
      </c>
      <c r="I10" s="2">
        <v>3</v>
      </c>
      <c r="J10" s="2">
        <v>4</v>
      </c>
      <c r="K10" s="2">
        <v>4</v>
      </c>
      <c r="L10" s="2">
        <v>5</v>
      </c>
      <c r="M10" s="2">
        <v>4</v>
      </c>
      <c r="N10" s="2">
        <v>7</v>
      </c>
      <c r="O10" s="2">
        <v>3</v>
      </c>
      <c r="P10" s="2">
        <v>5</v>
      </c>
      <c r="Q10" s="2">
        <v>3</v>
      </c>
      <c r="R10" s="2">
        <v>3</v>
      </c>
      <c r="S10" s="2">
        <v>5</v>
      </c>
      <c r="T10" s="2">
        <v>5</v>
      </c>
      <c r="U10" s="2">
        <v>5</v>
      </c>
      <c r="V10" s="2">
        <v>3</v>
      </c>
      <c r="W10" s="2">
        <v>4</v>
      </c>
      <c r="X10" s="2">
        <v>3</v>
      </c>
      <c r="Y10" s="8">
        <f t="shared" si="5"/>
        <v>74</v>
      </c>
      <c r="Z10" s="16">
        <f t="shared" si="0"/>
        <v>9.6999999999999993</v>
      </c>
      <c r="AA10" s="16">
        <f t="shared" si="1"/>
        <v>64.3</v>
      </c>
      <c r="AB10" s="18">
        <f t="shared" si="2"/>
        <v>1</v>
      </c>
      <c r="AC10" s="22">
        <f t="shared" si="3"/>
        <v>13</v>
      </c>
      <c r="AD10" s="22">
        <f t="shared" si="4"/>
        <v>34</v>
      </c>
      <c r="AE10" s="18"/>
      <c r="AF10" s="18"/>
      <c r="AG10" s="18"/>
      <c r="AH10" s="18"/>
      <c r="AI10" s="18"/>
      <c r="AJ10" s="18"/>
    </row>
    <row r="11" spans="1:36" ht="17.149999999999999" customHeight="1" x14ac:dyDescent="0.35">
      <c r="A11" s="65">
        <v>5</v>
      </c>
      <c r="B11" s="3" t="s">
        <v>21</v>
      </c>
      <c r="C11" s="8" t="s">
        <v>14</v>
      </c>
      <c r="D11" s="16">
        <v>16.600000000000001</v>
      </c>
      <c r="E11" s="8" t="s">
        <v>14</v>
      </c>
      <c r="F11" s="16">
        <v>33.799999999999997</v>
      </c>
      <c r="G11" s="2">
        <v>5</v>
      </c>
      <c r="H11" s="2">
        <v>3</v>
      </c>
      <c r="I11" s="2">
        <v>4</v>
      </c>
      <c r="J11" s="2">
        <v>5</v>
      </c>
      <c r="K11" s="2">
        <v>4</v>
      </c>
      <c r="L11" s="2">
        <v>5</v>
      </c>
      <c r="M11" s="2">
        <v>3</v>
      </c>
      <c r="N11" s="2">
        <v>3</v>
      </c>
      <c r="O11" s="2">
        <v>3</v>
      </c>
      <c r="P11" s="2">
        <v>5</v>
      </c>
      <c r="Q11" s="2">
        <v>4</v>
      </c>
      <c r="R11" s="2">
        <v>4</v>
      </c>
      <c r="S11" s="2">
        <v>4</v>
      </c>
      <c r="T11" s="2">
        <v>5</v>
      </c>
      <c r="U11" s="2">
        <v>5</v>
      </c>
      <c r="V11" s="2">
        <v>3</v>
      </c>
      <c r="W11" s="2">
        <v>4</v>
      </c>
      <c r="X11" s="2">
        <v>4</v>
      </c>
      <c r="Y11" s="8">
        <f t="shared" si="5"/>
        <v>73</v>
      </c>
      <c r="Z11" s="16">
        <f t="shared" si="0"/>
        <v>9.6</v>
      </c>
      <c r="AA11" s="16">
        <f t="shared" si="1"/>
        <v>63.4</v>
      </c>
      <c r="AB11" s="18">
        <f t="shared" si="2"/>
        <v>1</v>
      </c>
      <c r="AC11" s="22">
        <f>ROUND(IF(C11="m",(D11*$AC$4/113+$AD$4-$AE$4),(D11*$AC$2/113+$AD$2-$AE$2)),0)</f>
        <v>14</v>
      </c>
      <c r="AD11" s="18">
        <f t="shared" si="4"/>
        <v>31</v>
      </c>
      <c r="AE11" s="18"/>
      <c r="AF11" s="18"/>
      <c r="AG11" s="18"/>
      <c r="AH11" s="18"/>
      <c r="AI11" s="18"/>
      <c r="AJ11" s="18"/>
    </row>
    <row r="12" spans="1:36" ht="17.149999999999999" customHeight="1" x14ac:dyDescent="0.35">
      <c r="A12" s="65">
        <v>6</v>
      </c>
      <c r="B12" s="3" t="s">
        <v>22</v>
      </c>
      <c r="C12" s="8" t="s">
        <v>14</v>
      </c>
      <c r="D12" s="16">
        <v>17.7</v>
      </c>
      <c r="E12" s="8" t="s">
        <v>14</v>
      </c>
      <c r="F12" s="16">
        <v>33.700000000000003</v>
      </c>
      <c r="G12" s="2">
        <v>5</v>
      </c>
      <c r="H12" s="2">
        <v>5</v>
      </c>
      <c r="I12" s="2">
        <v>5</v>
      </c>
      <c r="J12" s="2">
        <v>3</v>
      </c>
      <c r="K12" s="2">
        <v>4</v>
      </c>
      <c r="L12" s="2">
        <v>4</v>
      </c>
      <c r="M12" s="2">
        <v>4</v>
      </c>
      <c r="N12" s="2">
        <v>6</v>
      </c>
      <c r="O12" s="2">
        <v>3</v>
      </c>
      <c r="P12" s="2">
        <v>6</v>
      </c>
      <c r="Q12" s="2">
        <v>3</v>
      </c>
      <c r="R12" s="2">
        <v>4</v>
      </c>
      <c r="S12" s="2">
        <v>4</v>
      </c>
      <c r="T12" s="2">
        <v>4</v>
      </c>
      <c r="U12" s="2">
        <v>3</v>
      </c>
      <c r="V12" s="2">
        <v>3</v>
      </c>
      <c r="W12" s="2">
        <v>7</v>
      </c>
      <c r="X12" s="2">
        <v>3</v>
      </c>
      <c r="Y12" s="8">
        <f t="shared" si="5"/>
        <v>76</v>
      </c>
      <c r="Z12" s="16">
        <f t="shared" si="0"/>
        <v>9.9</v>
      </c>
      <c r="AA12" s="16">
        <f t="shared" si="1"/>
        <v>66.099999999999994</v>
      </c>
      <c r="AB12" s="18">
        <f t="shared" si="2"/>
        <v>1</v>
      </c>
      <c r="AC12" s="22">
        <f t="shared" si="3"/>
        <v>15</v>
      </c>
      <c r="AD12" s="22">
        <f t="shared" si="4"/>
        <v>31</v>
      </c>
      <c r="AE12" s="18"/>
      <c r="AF12" s="18"/>
      <c r="AG12" s="18"/>
      <c r="AH12" s="18"/>
      <c r="AI12" s="18"/>
      <c r="AJ12" s="18"/>
    </row>
    <row r="13" spans="1:36" ht="17.149999999999999" customHeight="1" x14ac:dyDescent="0.35">
      <c r="A13" s="65">
        <v>7</v>
      </c>
      <c r="B13" s="3" t="s">
        <v>23</v>
      </c>
      <c r="C13" s="8" t="s">
        <v>14</v>
      </c>
      <c r="D13" s="16">
        <v>18.600000000000001</v>
      </c>
      <c r="E13" s="8" t="s">
        <v>14</v>
      </c>
      <c r="F13" s="16">
        <v>32.4</v>
      </c>
      <c r="G13" s="2">
        <v>5</v>
      </c>
      <c r="H13" s="2">
        <v>3</v>
      </c>
      <c r="I13" s="2">
        <v>3</v>
      </c>
      <c r="J13" s="2">
        <v>4</v>
      </c>
      <c r="K13" s="2">
        <v>5</v>
      </c>
      <c r="L13" s="2">
        <v>5</v>
      </c>
      <c r="M13" s="2">
        <v>3</v>
      </c>
      <c r="N13" s="2">
        <v>6</v>
      </c>
      <c r="O13" s="2">
        <v>3</v>
      </c>
      <c r="P13" s="2">
        <v>5</v>
      </c>
      <c r="Q13" s="2">
        <v>3</v>
      </c>
      <c r="R13" s="2">
        <v>4</v>
      </c>
      <c r="S13" s="2">
        <v>4</v>
      </c>
      <c r="T13" s="2">
        <v>5</v>
      </c>
      <c r="U13" s="2">
        <v>4</v>
      </c>
      <c r="V13" s="2">
        <v>2</v>
      </c>
      <c r="W13" s="2">
        <v>5</v>
      </c>
      <c r="X13" s="2">
        <v>3</v>
      </c>
      <c r="Y13" s="8">
        <f t="shared" si="5"/>
        <v>72</v>
      </c>
      <c r="Z13" s="16">
        <f t="shared" si="0"/>
        <v>10</v>
      </c>
      <c r="AA13" s="16">
        <f t="shared" si="1"/>
        <v>62</v>
      </c>
      <c r="AB13" s="18">
        <f t="shared" si="2"/>
        <v>1</v>
      </c>
      <c r="AC13" s="22">
        <f t="shared" si="3"/>
        <v>16</v>
      </c>
      <c r="AD13" s="18">
        <f t="shared" si="4"/>
        <v>29</v>
      </c>
      <c r="AE13" s="18"/>
      <c r="AF13" s="18"/>
      <c r="AG13" s="18"/>
      <c r="AH13" s="18"/>
      <c r="AI13" s="18"/>
      <c r="AJ13" s="18"/>
    </row>
    <row r="14" spans="1:36" ht="17.149999999999999" customHeight="1" x14ac:dyDescent="0.35">
      <c r="A14" s="65">
        <v>8</v>
      </c>
      <c r="B14" s="3" t="s">
        <v>24</v>
      </c>
      <c r="C14" s="8" t="s">
        <v>14</v>
      </c>
      <c r="D14" s="16">
        <v>20.2</v>
      </c>
      <c r="E14" s="8" t="s">
        <v>14</v>
      </c>
      <c r="F14" s="16">
        <v>28.8</v>
      </c>
      <c r="G14" s="2">
        <v>4</v>
      </c>
      <c r="H14" s="2">
        <v>3</v>
      </c>
      <c r="I14" s="2">
        <v>5</v>
      </c>
      <c r="J14" s="2">
        <v>4</v>
      </c>
      <c r="K14" s="2">
        <v>5</v>
      </c>
      <c r="L14" s="2">
        <v>5</v>
      </c>
      <c r="M14" s="2">
        <v>3</v>
      </c>
      <c r="N14" s="2">
        <v>4</v>
      </c>
      <c r="O14" s="2">
        <v>4</v>
      </c>
      <c r="P14" s="2">
        <v>4</v>
      </c>
      <c r="Q14" s="2">
        <v>4</v>
      </c>
      <c r="R14" s="2">
        <v>3</v>
      </c>
      <c r="S14" s="2">
        <v>4</v>
      </c>
      <c r="T14" s="2">
        <v>4</v>
      </c>
      <c r="U14" s="2">
        <v>4</v>
      </c>
      <c r="V14" s="2">
        <v>3</v>
      </c>
      <c r="W14" s="2">
        <v>8</v>
      </c>
      <c r="X14" s="2">
        <v>3</v>
      </c>
      <c r="Y14" s="8">
        <f t="shared" si="5"/>
        <v>74</v>
      </c>
      <c r="Z14" s="16">
        <f t="shared" si="0"/>
        <v>9.9</v>
      </c>
      <c r="AA14" s="16">
        <f t="shared" si="1"/>
        <v>64.099999999999994</v>
      </c>
      <c r="AB14" s="18">
        <f t="shared" si="2"/>
        <v>1</v>
      </c>
      <c r="AC14" s="22">
        <f t="shared" si="3"/>
        <v>17</v>
      </c>
      <c r="AD14" s="18">
        <f t="shared" si="4"/>
        <v>26</v>
      </c>
      <c r="AE14" s="18"/>
      <c r="AF14" s="18"/>
      <c r="AG14" s="18"/>
      <c r="AH14" s="18"/>
      <c r="AI14" s="18"/>
      <c r="AJ14" s="18"/>
    </row>
    <row r="15" spans="1:36" ht="17.149999999999999" customHeight="1" x14ac:dyDescent="0.35">
      <c r="A15" s="65">
        <v>9</v>
      </c>
      <c r="B15" s="3" t="s">
        <v>25</v>
      </c>
      <c r="C15" s="8" t="s">
        <v>14</v>
      </c>
      <c r="D15" s="16">
        <v>20.9</v>
      </c>
      <c r="E15" s="8" t="s">
        <v>14</v>
      </c>
      <c r="F15" s="16">
        <v>29</v>
      </c>
      <c r="G15" s="2">
        <v>5</v>
      </c>
      <c r="H15" s="2">
        <v>5</v>
      </c>
      <c r="I15" s="2">
        <v>3</v>
      </c>
      <c r="J15" s="2">
        <v>4</v>
      </c>
      <c r="K15" s="2">
        <v>4</v>
      </c>
      <c r="L15" s="2">
        <v>5</v>
      </c>
      <c r="M15" s="2">
        <v>3</v>
      </c>
      <c r="N15" s="2">
        <v>6</v>
      </c>
      <c r="O15" s="2">
        <v>3</v>
      </c>
      <c r="P15" s="2">
        <v>6</v>
      </c>
      <c r="Q15" s="2">
        <v>4</v>
      </c>
      <c r="R15" s="2">
        <v>4</v>
      </c>
      <c r="S15" s="2">
        <v>4</v>
      </c>
      <c r="T15" s="2">
        <v>5</v>
      </c>
      <c r="U15" s="2">
        <v>6</v>
      </c>
      <c r="V15" s="2">
        <v>3</v>
      </c>
      <c r="W15" s="2">
        <v>4</v>
      </c>
      <c r="X15" s="2">
        <v>4</v>
      </c>
      <c r="Y15" s="8">
        <f t="shared" si="5"/>
        <v>78</v>
      </c>
      <c r="Z15" s="16">
        <f t="shared" si="0"/>
        <v>10.199999999999999</v>
      </c>
      <c r="AA15" s="16">
        <f t="shared" si="1"/>
        <v>67.8</v>
      </c>
      <c r="AB15" s="18">
        <f t="shared" si="2"/>
        <v>1</v>
      </c>
      <c r="AC15" s="22">
        <f t="shared" si="3"/>
        <v>18</v>
      </c>
      <c r="AD15" s="18">
        <f t="shared" si="4"/>
        <v>26</v>
      </c>
      <c r="AE15" s="18"/>
      <c r="AF15" s="18"/>
      <c r="AG15" s="18"/>
      <c r="AH15" s="18"/>
      <c r="AI15" s="18"/>
      <c r="AJ15" s="18"/>
    </row>
    <row r="16" spans="1:36" ht="17.149999999999999" customHeight="1" x14ac:dyDescent="0.35">
      <c r="A16" s="65">
        <v>10</v>
      </c>
      <c r="B16" s="3" t="s">
        <v>26</v>
      </c>
      <c r="C16" s="8" t="s">
        <v>14</v>
      </c>
      <c r="D16" s="16">
        <v>21.7</v>
      </c>
      <c r="E16" s="8" t="s">
        <v>14</v>
      </c>
      <c r="F16" s="16">
        <v>27.9</v>
      </c>
      <c r="G16" s="2">
        <v>6</v>
      </c>
      <c r="H16" s="2">
        <v>3</v>
      </c>
      <c r="I16" s="2">
        <v>3</v>
      </c>
      <c r="J16" s="2">
        <v>6</v>
      </c>
      <c r="K16" s="2">
        <v>5</v>
      </c>
      <c r="L16" s="2">
        <v>6</v>
      </c>
      <c r="M16" s="2">
        <v>2</v>
      </c>
      <c r="N16" s="2">
        <v>5</v>
      </c>
      <c r="O16" s="2">
        <v>4</v>
      </c>
      <c r="P16" s="2">
        <v>5</v>
      </c>
      <c r="Q16" s="2">
        <v>3</v>
      </c>
      <c r="R16" s="2">
        <v>3</v>
      </c>
      <c r="S16" s="2">
        <v>5</v>
      </c>
      <c r="T16" s="2">
        <v>5</v>
      </c>
      <c r="U16" s="2">
        <v>4</v>
      </c>
      <c r="V16" s="2">
        <v>3</v>
      </c>
      <c r="W16" s="2">
        <v>5</v>
      </c>
      <c r="X16" s="2">
        <v>3</v>
      </c>
      <c r="Y16" s="8">
        <f t="shared" si="5"/>
        <v>76</v>
      </c>
      <c r="Z16" s="16">
        <f t="shared" si="0"/>
        <v>10.4</v>
      </c>
      <c r="AA16" s="16">
        <f t="shared" si="1"/>
        <v>65.599999999999994</v>
      </c>
      <c r="AB16" s="18">
        <f t="shared" si="2"/>
        <v>1</v>
      </c>
      <c r="AC16" s="22">
        <f t="shared" si="3"/>
        <v>19</v>
      </c>
      <c r="AD16" s="18">
        <f t="shared" si="4"/>
        <v>25</v>
      </c>
      <c r="AE16" s="18"/>
      <c r="AF16" s="18"/>
      <c r="AG16" s="18"/>
      <c r="AH16" s="18"/>
      <c r="AI16" s="18"/>
      <c r="AJ16" s="18"/>
    </row>
    <row r="17" spans="1:36" ht="17.149999999999999" customHeight="1" x14ac:dyDescent="0.35">
      <c r="A17" s="65">
        <v>11</v>
      </c>
      <c r="B17" s="3" t="s">
        <v>27</v>
      </c>
      <c r="C17" s="8" t="s">
        <v>14</v>
      </c>
      <c r="D17" s="16">
        <v>27.3</v>
      </c>
      <c r="E17" s="8" t="s">
        <v>14</v>
      </c>
      <c r="F17" s="16">
        <v>27.9</v>
      </c>
      <c r="G17" s="2">
        <v>5</v>
      </c>
      <c r="H17" s="2">
        <v>4</v>
      </c>
      <c r="I17" s="2">
        <v>4</v>
      </c>
      <c r="J17" s="2">
        <v>4</v>
      </c>
      <c r="K17" s="2">
        <v>5</v>
      </c>
      <c r="L17" s="2">
        <v>4</v>
      </c>
      <c r="M17" s="2">
        <v>5</v>
      </c>
      <c r="N17" s="2">
        <v>7</v>
      </c>
      <c r="O17" s="2">
        <v>3</v>
      </c>
      <c r="P17" s="2">
        <v>5</v>
      </c>
      <c r="Q17" s="2">
        <v>3</v>
      </c>
      <c r="R17" s="2">
        <v>4</v>
      </c>
      <c r="S17" s="2">
        <v>4</v>
      </c>
      <c r="T17" s="2">
        <v>3</v>
      </c>
      <c r="U17" s="2">
        <v>3</v>
      </c>
      <c r="V17" s="2">
        <v>3</v>
      </c>
      <c r="W17" s="2">
        <v>7</v>
      </c>
      <c r="X17" s="2">
        <v>4</v>
      </c>
      <c r="Y17" s="8">
        <f t="shared" si="5"/>
        <v>77</v>
      </c>
      <c r="Z17" s="16">
        <f t="shared" si="0"/>
        <v>12.2</v>
      </c>
      <c r="AA17" s="16">
        <f t="shared" si="1"/>
        <v>64.8</v>
      </c>
      <c r="AB17" s="18">
        <f t="shared" si="2"/>
        <v>1</v>
      </c>
      <c r="AC17" s="22">
        <f t="shared" si="3"/>
        <v>24</v>
      </c>
      <c r="AD17" s="18">
        <f t="shared" si="4"/>
        <v>25</v>
      </c>
      <c r="AE17" s="18"/>
      <c r="AF17" s="18"/>
      <c r="AG17" s="18"/>
      <c r="AH17" s="18"/>
      <c r="AI17" s="18"/>
      <c r="AJ17" s="18"/>
    </row>
    <row r="18" spans="1:36" ht="17.149999999999999" customHeight="1" x14ac:dyDescent="0.35">
      <c r="A18" s="65">
        <v>12</v>
      </c>
      <c r="B18" s="3" t="s">
        <v>28</v>
      </c>
      <c r="C18" s="8" t="s">
        <v>14</v>
      </c>
      <c r="D18" s="16">
        <v>27.4</v>
      </c>
      <c r="E18" s="8" t="s">
        <v>14</v>
      </c>
      <c r="F18" s="16">
        <v>27.8</v>
      </c>
      <c r="G18" s="2">
        <v>5</v>
      </c>
      <c r="H18" s="2">
        <v>3</v>
      </c>
      <c r="I18" s="2">
        <v>3</v>
      </c>
      <c r="J18" s="2">
        <v>4</v>
      </c>
      <c r="K18" s="2">
        <v>5</v>
      </c>
      <c r="L18" s="2">
        <v>5</v>
      </c>
      <c r="M18" s="2">
        <v>3</v>
      </c>
      <c r="N18" s="2">
        <v>4</v>
      </c>
      <c r="O18" s="2">
        <v>3</v>
      </c>
      <c r="P18" s="2">
        <v>6</v>
      </c>
      <c r="Q18" s="2">
        <v>3</v>
      </c>
      <c r="R18" s="2">
        <v>4</v>
      </c>
      <c r="S18" s="2">
        <v>4</v>
      </c>
      <c r="T18" s="2">
        <v>5</v>
      </c>
      <c r="U18" s="2">
        <v>4</v>
      </c>
      <c r="V18" s="2">
        <v>3</v>
      </c>
      <c r="W18" s="2">
        <v>5</v>
      </c>
      <c r="X18" s="2">
        <v>3</v>
      </c>
      <c r="Y18" s="8">
        <f t="shared" si="5"/>
        <v>72</v>
      </c>
      <c r="Z18" s="16">
        <v>8.1</v>
      </c>
      <c r="AA18" s="16">
        <f t="shared" si="1"/>
        <v>63.9</v>
      </c>
      <c r="AB18" s="18">
        <f t="shared" si="2"/>
        <v>1</v>
      </c>
      <c r="AC18" s="22">
        <f t="shared" si="3"/>
        <v>24</v>
      </c>
      <c r="AD18" s="22">
        <f t="shared" si="4"/>
        <v>25</v>
      </c>
      <c r="AE18" s="18"/>
      <c r="AF18" s="18"/>
      <c r="AG18" s="18"/>
      <c r="AH18" s="18"/>
      <c r="AI18" s="18"/>
      <c r="AJ18" s="18"/>
    </row>
    <row r="19" spans="1:36" ht="17.149999999999999" customHeight="1" x14ac:dyDescent="0.35">
      <c r="A19" s="65">
        <v>13</v>
      </c>
      <c r="B19" s="3"/>
      <c r="C19" s="8"/>
      <c r="D19" s="16"/>
      <c r="E19" s="8"/>
      <c r="F19" s="16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8">
        <f t="shared" si="5"/>
        <v>200</v>
      </c>
      <c r="Z19" s="16">
        <f t="shared" si="0"/>
        <v>-1.5</v>
      </c>
      <c r="AA19" s="16">
        <f t="shared" si="1"/>
        <v>201.5</v>
      </c>
      <c r="AB19" s="18">
        <f t="shared" si="2"/>
        <v>0</v>
      </c>
      <c r="AC19" s="22">
        <f t="shared" si="3"/>
        <v>-3</v>
      </c>
      <c r="AD19" s="18">
        <f t="shared" si="4"/>
        <v>-3</v>
      </c>
      <c r="AE19" s="18"/>
      <c r="AF19" s="18"/>
      <c r="AG19" s="18"/>
      <c r="AH19" s="18"/>
      <c r="AI19" s="18"/>
      <c r="AJ19" s="18"/>
    </row>
    <row r="20" spans="1:36" ht="17.149999999999999" customHeight="1" x14ac:dyDescent="0.35">
      <c r="A20" s="65">
        <v>14</v>
      </c>
      <c r="B20" s="3"/>
      <c r="C20" s="8"/>
      <c r="D20" s="16"/>
      <c r="E20" s="8"/>
      <c r="F20" s="16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8">
        <f t="shared" si="5"/>
        <v>200</v>
      </c>
      <c r="Z20" s="16">
        <f t="shared" si="0"/>
        <v>-1.5</v>
      </c>
      <c r="AA20" s="16">
        <f t="shared" si="1"/>
        <v>201.5</v>
      </c>
      <c r="AB20" s="18">
        <f t="shared" si="2"/>
        <v>0</v>
      </c>
      <c r="AC20" s="22">
        <f t="shared" si="3"/>
        <v>-3</v>
      </c>
      <c r="AD20" s="22">
        <f t="shared" si="4"/>
        <v>-3</v>
      </c>
      <c r="AE20" s="18"/>
      <c r="AF20" s="18"/>
      <c r="AG20" s="18"/>
      <c r="AH20" s="18"/>
      <c r="AI20" s="18"/>
      <c r="AJ20" s="18"/>
    </row>
    <row r="21" spans="1:36" ht="17.149999999999999" customHeight="1" x14ac:dyDescent="0.35">
      <c r="A21" s="65">
        <v>15</v>
      </c>
      <c r="B21" s="3"/>
      <c r="C21" s="8"/>
      <c r="D21" s="16"/>
      <c r="E21" s="8"/>
      <c r="F21" s="16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8">
        <f t="shared" si="5"/>
        <v>200</v>
      </c>
      <c r="Z21" s="16">
        <f t="shared" si="0"/>
        <v>-1.5</v>
      </c>
      <c r="AA21" s="16">
        <f t="shared" si="1"/>
        <v>201.5</v>
      </c>
      <c r="AB21" s="18">
        <f t="shared" si="2"/>
        <v>0</v>
      </c>
      <c r="AC21" s="22">
        <f t="shared" si="3"/>
        <v>-3</v>
      </c>
      <c r="AD21" s="22">
        <f t="shared" si="4"/>
        <v>-3</v>
      </c>
      <c r="AE21" s="18"/>
      <c r="AF21" s="18"/>
      <c r="AG21" s="18"/>
      <c r="AH21" s="18"/>
      <c r="AI21" s="18"/>
      <c r="AJ21" s="18"/>
    </row>
    <row r="22" spans="1:36" ht="17.149999999999999" customHeight="1" x14ac:dyDescent="0.35">
      <c r="A22" s="65">
        <v>16</v>
      </c>
      <c r="B22" s="3"/>
      <c r="C22" s="8"/>
      <c r="D22" s="16"/>
      <c r="E22" s="8"/>
      <c r="F22" s="1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8">
        <f t="shared" si="5"/>
        <v>200</v>
      </c>
      <c r="Z22" s="16">
        <f t="shared" si="0"/>
        <v>-1.5</v>
      </c>
      <c r="AA22" s="16">
        <f t="shared" si="1"/>
        <v>201.5</v>
      </c>
      <c r="AB22" s="18">
        <f t="shared" si="2"/>
        <v>0</v>
      </c>
      <c r="AC22" s="22">
        <f t="shared" si="3"/>
        <v>-3</v>
      </c>
      <c r="AD22" s="22">
        <f t="shared" si="4"/>
        <v>-3</v>
      </c>
      <c r="AE22" s="18"/>
      <c r="AF22" s="18"/>
      <c r="AG22" s="18"/>
      <c r="AH22" s="18"/>
      <c r="AI22" s="18"/>
      <c r="AJ22" s="18"/>
    </row>
    <row r="23" spans="1:36" ht="17.149999999999999" customHeight="1" x14ac:dyDescent="0.35">
      <c r="A23" s="65">
        <v>17</v>
      </c>
      <c r="B23" s="3"/>
      <c r="C23" s="8"/>
      <c r="D23" s="16"/>
      <c r="E23" s="8"/>
      <c r="F23" s="16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8">
        <f t="shared" si="5"/>
        <v>200</v>
      </c>
      <c r="Z23" s="16">
        <f t="shared" si="0"/>
        <v>-1.5</v>
      </c>
      <c r="AA23" s="16">
        <f t="shared" si="1"/>
        <v>201.5</v>
      </c>
      <c r="AB23" s="18">
        <f t="shared" si="2"/>
        <v>0</v>
      </c>
      <c r="AC23" s="22">
        <f t="shared" si="3"/>
        <v>-3</v>
      </c>
      <c r="AD23" s="18">
        <f t="shared" si="4"/>
        <v>-3</v>
      </c>
      <c r="AE23" s="18"/>
      <c r="AF23" s="18"/>
      <c r="AG23" s="18"/>
      <c r="AH23" s="18"/>
      <c r="AI23" s="18"/>
      <c r="AJ23" s="18"/>
    </row>
    <row r="24" spans="1:36" ht="17.149999999999999" customHeight="1" x14ac:dyDescent="0.35">
      <c r="A24" s="65">
        <v>18</v>
      </c>
      <c r="B24" s="3"/>
      <c r="C24" s="8"/>
      <c r="D24" s="16"/>
      <c r="E24" s="8"/>
      <c r="F24" s="16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8">
        <f t="shared" si="5"/>
        <v>200</v>
      </c>
      <c r="Z24" s="16">
        <f t="shared" si="0"/>
        <v>-1.5</v>
      </c>
      <c r="AA24" s="16">
        <f t="shared" si="1"/>
        <v>201.5</v>
      </c>
      <c r="AB24" s="18">
        <f t="shared" si="2"/>
        <v>0</v>
      </c>
      <c r="AC24" s="22">
        <f t="shared" si="3"/>
        <v>-3</v>
      </c>
      <c r="AD24" s="22">
        <f t="shared" si="4"/>
        <v>-3</v>
      </c>
      <c r="AE24" s="18"/>
      <c r="AF24" s="18"/>
      <c r="AG24" s="18"/>
      <c r="AH24" s="18"/>
      <c r="AI24" s="18"/>
      <c r="AJ24" s="18"/>
    </row>
    <row r="25" spans="1:36" ht="17.149999999999999" customHeight="1" x14ac:dyDescent="0.35">
      <c r="A25" s="65">
        <v>19</v>
      </c>
      <c r="B25" s="3"/>
      <c r="C25" s="8"/>
      <c r="D25" s="16"/>
      <c r="E25" s="8"/>
      <c r="F25" s="16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8">
        <f t="shared" si="5"/>
        <v>200</v>
      </c>
      <c r="Z25" s="16">
        <f t="shared" si="0"/>
        <v>-1.5</v>
      </c>
      <c r="AA25" s="16">
        <f t="shared" si="1"/>
        <v>201.5</v>
      </c>
      <c r="AB25" s="18">
        <f t="shared" si="2"/>
        <v>0</v>
      </c>
      <c r="AC25" s="22">
        <f t="shared" si="3"/>
        <v>-3</v>
      </c>
      <c r="AD25" s="22">
        <f t="shared" si="4"/>
        <v>-3</v>
      </c>
      <c r="AE25" s="18"/>
      <c r="AF25" s="18"/>
      <c r="AG25" s="18"/>
      <c r="AH25" s="18"/>
      <c r="AI25" s="18"/>
      <c r="AJ25" s="18"/>
    </row>
    <row r="26" spans="1:36" ht="17.149999999999999" customHeight="1" x14ac:dyDescent="0.35">
      <c r="A26" s="65">
        <v>20</v>
      </c>
      <c r="B26" s="3"/>
      <c r="C26" s="8"/>
      <c r="D26" s="16"/>
      <c r="E26" s="8"/>
      <c r="F26" s="16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8">
        <f t="shared" si="5"/>
        <v>200</v>
      </c>
      <c r="Z26" s="16">
        <f t="shared" si="0"/>
        <v>-1.5</v>
      </c>
      <c r="AA26" s="16">
        <f t="shared" si="1"/>
        <v>201.5</v>
      </c>
      <c r="AB26" s="18">
        <f t="shared" si="2"/>
        <v>0</v>
      </c>
      <c r="AC26" s="22">
        <f t="shared" si="3"/>
        <v>-3</v>
      </c>
      <c r="AD26" s="22">
        <f t="shared" si="4"/>
        <v>-3</v>
      </c>
      <c r="AE26" s="18"/>
      <c r="AF26" s="18"/>
      <c r="AG26" s="18"/>
      <c r="AH26" s="18"/>
      <c r="AI26" s="18"/>
      <c r="AJ26" s="18"/>
    </row>
    <row r="27" spans="1:36" ht="17.149999999999999" customHeight="1" x14ac:dyDescent="0.35">
      <c r="A27" s="65">
        <v>21</v>
      </c>
      <c r="B27" s="3"/>
      <c r="C27" s="8"/>
      <c r="D27" s="16"/>
      <c r="E27" s="8"/>
      <c r="F27" s="1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8">
        <f t="shared" si="5"/>
        <v>200</v>
      </c>
      <c r="Z27" s="16">
        <f t="shared" si="0"/>
        <v>-1.5</v>
      </c>
      <c r="AA27" s="16">
        <f t="shared" si="1"/>
        <v>201.5</v>
      </c>
      <c r="AB27" s="18">
        <f t="shared" si="2"/>
        <v>0</v>
      </c>
      <c r="AC27" s="22">
        <f t="shared" si="3"/>
        <v>-3</v>
      </c>
      <c r="AD27" s="18">
        <f t="shared" si="4"/>
        <v>-3</v>
      </c>
      <c r="AE27" s="18"/>
      <c r="AF27" s="18"/>
      <c r="AG27" s="18"/>
      <c r="AH27" s="18"/>
      <c r="AI27" s="18"/>
      <c r="AJ27" s="18"/>
    </row>
    <row r="28" spans="1:36" ht="17.149999999999999" customHeight="1" x14ac:dyDescent="0.35">
      <c r="A28" s="65">
        <v>22</v>
      </c>
      <c r="B28" s="3"/>
      <c r="C28" s="8"/>
      <c r="D28" s="16"/>
      <c r="E28" s="8"/>
      <c r="F28" s="16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8">
        <f t="shared" si="5"/>
        <v>200</v>
      </c>
      <c r="Z28" s="16">
        <f t="shared" si="0"/>
        <v>-1.5</v>
      </c>
      <c r="AA28" s="16">
        <f t="shared" si="1"/>
        <v>201.5</v>
      </c>
      <c r="AB28" s="18">
        <f t="shared" si="2"/>
        <v>0</v>
      </c>
      <c r="AC28" s="22">
        <f t="shared" si="3"/>
        <v>-3</v>
      </c>
      <c r="AD28" s="22">
        <f t="shared" si="4"/>
        <v>-3</v>
      </c>
      <c r="AE28" s="18"/>
      <c r="AF28" s="18"/>
      <c r="AG28" s="18"/>
      <c r="AH28" s="18"/>
      <c r="AI28" s="18"/>
      <c r="AJ28" s="18"/>
    </row>
    <row r="29" spans="1:36" ht="17.149999999999999" customHeight="1" x14ac:dyDescent="0.35">
      <c r="A29" s="65">
        <v>23</v>
      </c>
      <c r="B29" s="3"/>
      <c r="C29" s="8"/>
      <c r="D29" s="16"/>
      <c r="E29" s="8"/>
      <c r="F29" s="16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8">
        <f t="shared" si="5"/>
        <v>200</v>
      </c>
      <c r="Z29" s="16">
        <f t="shared" si="0"/>
        <v>-1.5</v>
      </c>
      <c r="AA29" s="16">
        <f t="shared" si="1"/>
        <v>201.5</v>
      </c>
      <c r="AB29" s="18">
        <f t="shared" si="2"/>
        <v>0</v>
      </c>
      <c r="AC29" s="22">
        <f t="shared" si="3"/>
        <v>-3</v>
      </c>
      <c r="AD29" s="22">
        <f t="shared" si="4"/>
        <v>-3</v>
      </c>
      <c r="AE29" s="18"/>
      <c r="AF29" s="18"/>
      <c r="AG29" s="18"/>
      <c r="AH29" s="18"/>
      <c r="AI29" s="18"/>
      <c r="AJ29" s="18"/>
    </row>
    <row r="30" spans="1:36" ht="17.149999999999999" customHeight="1" x14ac:dyDescent="0.35">
      <c r="A30" s="65">
        <v>24</v>
      </c>
      <c r="B30" s="3"/>
      <c r="C30" s="8"/>
      <c r="D30" s="16"/>
      <c r="E30" s="8"/>
      <c r="F30" s="16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8">
        <f t="shared" si="5"/>
        <v>200</v>
      </c>
      <c r="Z30" s="16">
        <f t="shared" si="0"/>
        <v>-1.5</v>
      </c>
      <c r="AA30" s="16">
        <f t="shared" si="1"/>
        <v>201.5</v>
      </c>
      <c r="AB30" s="18">
        <f t="shared" si="2"/>
        <v>0</v>
      </c>
      <c r="AC30" s="22">
        <f t="shared" si="3"/>
        <v>-3</v>
      </c>
      <c r="AD30" s="22">
        <f t="shared" si="4"/>
        <v>-3</v>
      </c>
      <c r="AE30" s="18"/>
      <c r="AF30" s="18"/>
      <c r="AG30" s="18"/>
      <c r="AH30" s="18"/>
      <c r="AI30" s="18"/>
      <c r="AJ30" s="18"/>
    </row>
    <row r="31" spans="1:36" ht="17.149999999999999" customHeight="1" x14ac:dyDescent="0.35">
      <c r="A31" s="65">
        <v>25</v>
      </c>
      <c r="B31" s="3"/>
      <c r="C31" s="8"/>
      <c r="D31" s="16"/>
      <c r="E31" s="8"/>
      <c r="F31" s="16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8">
        <f t="shared" si="5"/>
        <v>200</v>
      </c>
      <c r="Z31" s="16">
        <f t="shared" si="0"/>
        <v>-1.5</v>
      </c>
      <c r="AA31" s="16">
        <f t="shared" si="1"/>
        <v>201.5</v>
      </c>
      <c r="AB31" s="18">
        <f t="shared" si="2"/>
        <v>0</v>
      </c>
      <c r="AC31" s="22">
        <f t="shared" si="3"/>
        <v>-3</v>
      </c>
      <c r="AD31" s="18">
        <f t="shared" si="4"/>
        <v>-3</v>
      </c>
      <c r="AE31" s="18"/>
      <c r="AF31" s="18"/>
      <c r="AG31" s="18"/>
      <c r="AH31" s="18"/>
      <c r="AI31" s="18"/>
      <c r="AJ31" s="18"/>
    </row>
    <row r="32" spans="1:36" ht="17.149999999999999" customHeight="1" x14ac:dyDescent="0.35">
      <c r="A32" s="65">
        <v>26</v>
      </c>
      <c r="B32" s="3"/>
      <c r="C32" s="8"/>
      <c r="D32" s="16"/>
      <c r="E32" s="8"/>
      <c r="F32" s="16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8">
        <f t="shared" si="5"/>
        <v>200</v>
      </c>
      <c r="Z32" s="16">
        <f t="shared" si="0"/>
        <v>-1.5</v>
      </c>
      <c r="AA32" s="16">
        <f t="shared" si="1"/>
        <v>201.5</v>
      </c>
      <c r="AB32" s="18">
        <f t="shared" si="2"/>
        <v>0</v>
      </c>
      <c r="AC32" s="22">
        <f t="shared" si="3"/>
        <v>-3</v>
      </c>
      <c r="AD32" s="18">
        <f t="shared" si="4"/>
        <v>-3</v>
      </c>
      <c r="AE32" s="18"/>
      <c r="AF32" s="18"/>
      <c r="AG32" s="18"/>
      <c r="AH32" s="18"/>
      <c r="AI32" s="18"/>
      <c r="AJ32" s="18"/>
    </row>
    <row r="33" spans="1:36" ht="17.149999999999999" customHeight="1" x14ac:dyDescent="0.35">
      <c r="A33" s="65">
        <v>27</v>
      </c>
      <c r="B33" s="3"/>
      <c r="C33" s="8"/>
      <c r="D33" s="16"/>
      <c r="E33" s="8"/>
      <c r="F33" s="16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8">
        <f t="shared" si="5"/>
        <v>200</v>
      </c>
      <c r="Z33" s="16">
        <f t="shared" si="0"/>
        <v>-1.5</v>
      </c>
      <c r="AA33" s="16">
        <f t="shared" si="1"/>
        <v>201.5</v>
      </c>
      <c r="AB33" s="18">
        <f t="shared" si="2"/>
        <v>0</v>
      </c>
      <c r="AC33" s="22">
        <f t="shared" si="3"/>
        <v>-3</v>
      </c>
      <c r="AD33" s="18">
        <f t="shared" si="4"/>
        <v>-3</v>
      </c>
      <c r="AE33" s="18"/>
      <c r="AF33" s="18"/>
      <c r="AG33" s="18"/>
      <c r="AH33" s="18"/>
      <c r="AI33" s="18"/>
      <c r="AJ33" s="18"/>
    </row>
    <row r="34" spans="1:36" ht="17.149999999999999" customHeight="1" x14ac:dyDescent="0.35">
      <c r="A34" s="65">
        <v>28</v>
      </c>
      <c r="B34" s="3"/>
      <c r="C34" s="8"/>
      <c r="D34" s="16"/>
      <c r="E34" s="8"/>
      <c r="F34" s="16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8">
        <f t="shared" si="5"/>
        <v>200</v>
      </c>
      <c r="Z34" s="16">
        <f t="shared" si="0"/>
        <v>-1.5</v>
      </c>
      <c r="AA34" s="16">
        <f t="shared" si="1"/>
        <v>201.5</v>
      </c>
      <c r="AB34" s="18">
        <f t="shared" si="2"/>
        <v>0</v>
      </c>
      <c r="AC34" s="22">
        <f t="shared" si="3"/>
        <v>-3</v>
      </c>
      <c r="AD34" s="18">
        <f t="shared" si="4"/>
        <v>-3</v>
      </c>
      <c r="AE34" s="18"/>
      <c r="AF34" s="18"/>
      <c r="AG34" s="18"/>
      <c r="AH34" s="18"/>
      <c r="AI34" s="18"/>
      <c r="AJ34" s="18"/>
    </row>
    <row r="35" spans="1:36" ht="17.149999999999999" customHeight="1" x14ac:dyDescent="0.35">
      <c r="A35" s="65">
        <v>29</v>
      </c>
      <c r="B35" s="3"/>
      <c r="C35" s="8"/>
      <c r="D35" s="16"/>
      <c r="E35" s="8"/>
      <c r="F35" s="16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8">
        <f t="shared" si="5"/>
        <v>200</v>
      </c>
      <c r="Z35" s="16">
        <f t="shared" si="0"/>
        <v>-1.5</v>
      </c>
      <c r="AA35" s="16">
        <f t="shared" si="1"/>
        <v>201.5</v>
      </c>
      <c r="AB35" s="18">
        <f t="shared" si="2"/>
        <v>0</v>
      </c>
      <c r="AC35" s="22">
        <f t="shared" si="3"/>
        <v>-3</v>
      </c>
      <c r="AD35" s="18">
        <f t="shared" si="4"/>
        <v>-3</v>
      </c>
      <c r="AE35" s="18"/>
      <c r="AF35" s="18"/>
      <c r="AG35" s="18"/>
      <c r="AH35" s="18"/>
      <c r="AI35" s="18"/>
      <c r="AJ35" s="18"/>
    </row>
    <row r="36" spans="1:36" ht="17.149999999999999" customHeight="1" x14ac:dyDescent="0.35">
      <c r="A36" s="65">
        <v>30</v>
      </c>
      <c r="B36" s="3"/>
      <c r="C36" s="8"/>
      <c r="D36" s="16"/>
      <c r="E36" s="8"/>
      <c r="F36" s="16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8">
        <f t="shared" si="5"/>
        <v>200</v>
      </c>
      <c r="Z36" s="16">
        <f t="shared" si="0"/>
        <v>-1.5</v>
      </c>
      <c r="AA36" s="16">
        <f t="shared" si="1"/>
        <v>201.5</v>
      </c>
      <c r="AB36" s="18">
        <f t="shared" si="2"/>
        <v>0</v>
      </c>
      <c r="AC36" s="22">
        <f t="shared" si="3"/>
        <v>-3</v>
      </c>
      <c r="AD36" s="18">
        <f t="shared" si="4"/>
        <v>-3</v>
      </c>
      <c r="AE36" s="18"/>
      <c r="AF36" s="18"/>
      <c r="AG36" s="18"/>
      <c r="AH36" s="18"/>
      <c r="AI36" s="18"/>
      <c r="AJ36" s="18"/>
    </row>
    <row r="37" spans="1:36" ht="17.149999999999999" hidden="1" customHeight="1" x14ac:dyDescent="0.35">
      <c r="A37" s="65">
        <v>31</v>
      </c>
      <c r="B37" s="3"/>
      <c r="C37" s="8"/>
      <c r="D37" s="16"/>
      <c r="E37" s="8"/>
      <c r="F37" s="1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8">
        <f t="shared" si="5"/>
        <v>200</v>
      </c>
      <c r="Z37" s="16">
        <f t="shared" si="0"/>
        <v>-1.5</v>
      </c>
      <c r="AA37" s="16">
        <f t="shared" si="1"/>
        <v>201.5</v>
      </c>
      <c r="AB37" s="18">
        <f t="shared" si="2"/>
        <v>0</v>
      </c>
      <c r="AC37" s="22">
        <f t="shared" si="3"/>
        <v>-3</v>
      </c>
      <c r="AD37" s="18">
        <f t="shared" si="4"/>
        <v>-3</v>
      </c>
      <c r="AE37" s="18"/>
      <c r="AF37" s="18"/>
      <c r="AG37" s="18"/>
      <c r="AH37" s="18"/>
      <c r="AI37" s="18"/>
      <c r="AJ37" s="18"/>
    </row>
    <row r="38" spans="1:36" ht="17.149999999999999" hidden="1" customHeight="1" x14ac:dyDescent="0.35">
      <c r="A38" s="65">
        <v>32</v>
      </c>
      <c r="B38" s="3"/>
      <c r="C38" s="8"/>
      <c r="D38" s="16"/>
      <c r="E38" s="8"/>
      <c r="F38" s="16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8">
        <f t="shared" si="5"/>
        <v>200</v>
      </c>
      <c r="Z38" s="16">
        <f t="shared" si="0"/>
        <v>-1.5</v>
      </c>
      <c r="AA38" s="16">
        <f t="shared" si="1"/>
        <v>201.5</v>
      </c>
      <c r="AB38" s="18">
        <f t="shared" si="2"/>
        <v>0</v>
      </c>
      <c r="AC38" s="22">
        <f t="shared" si="3"/>
        <v>-3</v>
      </c>
      <c r="AD38" s="18">
        <f t="shared" si="4"/>
        <v>-3</v>
      </c>
      <c r="AE38" s="18"/>
      <c r="AF38" s="18"/>
      <c r="AG38" s="18"/>
      <c r="AH38" s="18"/>
      <c r="AI38" s="18"/>
      <c r="AJ38" s="18"/>
    </row>
    <row r="39" spans="1:36" ht="17.149999999999999" hidden="1" customHeight="1" x14ac:dyDescent="0.35">
      <c r="A39" s="65">
        <v>33</v>
      </c>
      <c r="B39" s="3"/>
      <c r="C39" s="8"/>
      <c r="D39" s="16"/>
      <c r="E39" s="8"/>
      <c r="F39" s="16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8">
        <f t="shared" si="5"/>
        <v>200</v>
      </c>
      <c r="Z39" s="16">
        <f t="shared" si="0"/>
        <v>0</v>
      </c>
      <c r="AA39" s="16">
        <f t="shared" ref="AA39:AA70" si="6">IF(Y39&gt;0,Y39-Z39,200)</f>
        <v>200</v>
      </c>
      <c r="AB39" s="18">
        <f t="shared" ref="AB39:AB70" si="7">IF(B39&lt;&gt;"",1,0)</f>
        <v>0</v>
      </c>
      <c r="AC39" s="18"/>
      <c r="AD39" s="18"/>
      <c r="AE39" s="18"/>
      <c r="AF39" s="18"/>
      <c r="AG39" s="18"/>
      <c r="AH39" s="18"/>
      <c r="AI39" s="18"/>
      <c r="AJ39" s="18"/>
    </row>
    <row r="40" spans="1:36" ht="17.149999999999999" hidden="1" customHeight="1" x14ac:dyDescent="0.35">
      <c r="A40" s="65">
        <v>34</v>
      </c>
      <c r="B40" s="3"/>
      <c r="C40" s="8"/>
      <c r="D40" s="16"/>
      <c r="E40" s="8"/>
      <c r="F40" s="16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8">
        <f t="shared" si="5"/>
        <v>200</v>
      </c>
      <c r="Z40" s="16">
        <f t="shared" si="0"/>
        <v>0</v>
      </c>
      <c r="AA40" s="16">
        <f t="shared" si="6"/>
        <v>200</v>
      </c>
      <c r="AB40" s="18">
        <f t="shared" si="7"/>
        <v>0</v>
      </c>
      <c r="AC40" s="18"/>
      <c r="AD40" s="18"/>
      <c r="AE40" s="18"/>
      <c r="AF40" s="18"/>
      <c r="AG40" s="18"/>
      <c r="AH40" s="18"/>
      <c r="AI40" s="18"/>
      <c r="AJ40" s="18"/>
    </row>
    <row r="41" spans="1:36" ht="17.149999999999999" hidden="1" customHeight="1" x14ac:dyDescent="0.35">
      <c r="A41" s="65">
        <v>35</v>
      </c>
      <c r="B41" s="3"/>
      <c r="C41" s="8"/>
      <c r="D41" s="16"/>
      <c r="E41" s="8"/>
      <c r="F41" s="16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8">
        <f t="shared" si="5"/>
        <v>200</v>
      </c>
      <c r="Z41" s="16">
        <f t="shared" si="0"/>
        <v>0</v>
      </c>
      <c r="AA41" s="16">
        <f t="shared" si="6"/>
        <v>200</v>
      </c>
      <c r="AB41" s="18">
        <f t="shared" si="7"/>
        <v>0</v>
      </c>
      <c r="AC41" s="18"/>
      <c r="AD41" s="18"/>
      <c r="AE41" s="18"/>
      <c r="AF41" s="18"/>
      <c r="AG41" s="18"/>
      <c r="AH41" s="18"/>
      <c r="AI41" s="18"/>
      <c r="AJ41" s="18"/>
    </row>
    <row r="42" spans="1:36" ht="17.149999999999999" hidden="1" customHeight="1" x14ac:dyDescent="0.35">
      <c r="A42" s="65">
        <v>36</v>
      </c>
      <c r="B42" s="3"/>
      <c r="C42" s="8"/>
      <c r="D42" s="16"/>
      <c r="E42" s="8"/>
      <c r="F42" s="16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8">
        <f t="shared" si="5"/>
        <v>200</v>
      </c>
      <c r="Z42" s="16">
        <f t="shared" si="0"/>
        <v>0</v>
      </c>
      <c r="AA42" s="16">
        <f t="shared" si="6"/>
        <v>200</v>
      </c>
      <c r="AB42" s="18">
        <f t="shared" si="7"/>
        <v>0</v>
      </c>
      <c r="AC42" s="18"/>
      <c r="AD42" s="18"/>
      <c r="AE42" s="18"/>
      <c r="AF42" s="18"/>
      <c r="AG42" s="18"/>
      <c r="AH42" s="18"/>
      <c r="AI42" s="18"/>
      <c r="AJ42" s="18"/>
    </row>
    <row r="43" spans="1:36" ht="17.149999999999999" hidden="1" customHeight="1" x14ac:dyDescent="0.35">
      <c r="A43" s="65">
        <v>37</v>
      </c>
      <c r="B43" s="3"/>
      <c r="C43" s="8"/>
      <c r="D43" s="16"/>
      <c r="E43" s="8"/>
      <c r="F43" s="16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8">
        <f t="shared" si="5"/>
        <v>200</v>
      </c>
      <c r="Z43" s="16">
        <f t="shared" si="0"/>
        <v>0</v>
      </c>
      <c r="AA43" s="16">
        <f t="shared" si="6"/>
        <v>200</v>
      </c>
      <c r="AB43" s="18">
        <f t="shared" si="7"/>
        <v>0</v>
      </c>
      <c r="AC43" s="18"/>
      <c r="AD43" s="18"/>
      <c r="AE43" s="18"/>
      <c r="AF43" s="18"/>
      <c r="AG43" s="18"/>
      <c r="AH43" s="18"/>
      <c r="AI43" s="18"/>
      <c r="AJ43" s="18"/>
    </row>
    <row r="44" spans="1:36" ht="17.149999999999999" hidden="1" customHeight="1" x14ac:dyDescent="0.35">
      <c r="A44" s="65">
        <v>38</v>
      </c>
      <c r="B44" s="3"/>
      <c r="C44" s="8"/>
      <c r="D44" s="16"/>
      <c r="E44" s="8"/>
      <c r="F44" s="1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8">
        <f t="shared" si="5"/>
        <v>200</v>
      </c>
      <c r="Z44" s="16">
        <f t="shared" si="0"/>
        <v>0</v>
      </c>
      <c r="AA44" s="16">
        <f t="shared" si="6"/>
        <v>200</v>
      </c>
      <c r="AB44" s="18">
        <f t="shared" si="7"/>
        <v>0</v>
      </c>
      <c r="AC44" s="18"/>
      <c r="AD44" s="18"/>
      <c r="AE44" s="18"/>
      <c r="AF44" s="18"/>
      <c r="AG44" s="18"/>
      <c r="AH44" s="18"/>
      <c r="AI44" s="18"/>
      <c r="AJ44" s="18"/>
    </row>
    <row r="45" spans="1:36" ht="17.149999999999999" hidden="1" customHeight="1" x14ac:dyDescent="0.35">
      <c r="A45" s="65">
        <v>39</v>
      </c>
      <c r="B45" s="3"/>
      <c r="C45" s="8"/>
      <c r="D45" s="16"/>
      <c r="E45" s="8"/>
      <c r="F45" s="16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8">
        <f t="shared" si="5"/>
        <v>200</v>
      </c>
      <c r="Z45" s="16">
        <f t="shared" si="0"/>
        <v>0</v>
      </c>
      <c r="AA45" s="16">
        <f t="shared" si="6"/>
        <v>200</v>
      </c>
      <c r="AB45" s="18">
        <f t="shared" si="7"/>
        <v>0</v>
      </c>
      <c r="AC45" s="18"/>
      <c r="AD45" s="18"/>
      <c r="AE45" s="18"/>
      <c r="AF45" s="18"/>
      <c r="AG45" s="18"/>
      <c r="AH45" s="18"/>
      <c r="AI45" s="18"/>
      <c r="AJ45" s="18"/>
    </row>
    <row r="46" spans="1:36" hidden="1" x14ac:dyDescent="0.35">
      <c r="A46" s="65">
        <v>40</v>
      </c>
      <c r="B46" s="3"/>
      <c r="C46" s="8"/>
      <c r="D46" s="8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8">
        <f t="shared" si="5"/>
        <v>200</v>
      </c>
      <c r="Z46" s="16"/>
      <c r="AA46" s="16">
        <f t="shared" si="6"/>
        <v>200</v>
      </c>
      <c r="AB46" s="18">
        <f t="shared" si="7"/>
        <v>0</v>
      </c>
      <c r="AC46" s="18"/>
      <c r="AD46" s="18"/>
      <c r="AE46" s="18"/>
      <c r="AF46" s="18"/>
      <c r="AG46" s="18"/>
      <c r="AH46" s="18"/>
      <c r="AI46" s="18"/>
      <c r="AJ46" s="18"/>
    </row>
    <row r="47" spans="1:36" hidden="1" x14ac:dyDescent="0.35">
      <c r="A47" s="65">
        <v>41</v>
      </c>
      <c r="B47" s="3"/>
      <c r="C47" s="8"/>
      <c r="D47" s="8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8">
        <f t="shared" si="5"/>
        <v>200</v>
      </c>
      <c r="Z47" s="16"/>
      <c r="AA47" s="16">
        <f t="shared" si="6"/>
        <v>200</v>
      </c>
      <c r="AB47" s="18">
        <f t="shared" si="7"/>
        <v>0</v>
      </c>
      <c r="AC47" s="18"/>
      <c r="AD47" s="18"/>
      <c r="AE47" s="18"/>
      <c r="AF47" s="18"/>
      <c r="AG47" s="18"/>
      <c r="AH47" s="18"/>
      <c r="AI47" s="18"/>
      <c r="AJ47" s="18"/>
    </row>
    <row r="48" spans="1:36" hidden="1" x14ac:dyDescent="0.35">
      <c r="A48" s="65">
        <v>42</v>
      </c>
      <c r="B48" s="3"/>
      <c r="C48" s="8"/>
      <c r="D48" s="8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">
        <f t="shared" si="5"/>
        <v>200</v>
      </c>
      <c r="Z48" s="16"/>
      <c r="AA48" s="16">
        <f t="shared" si="6"/>
        <v>200</v>
      </c>
      <c r="AB48" s="18">
        <f t="shared" si="7"/>
        <v>0</v>
      </c>
      <c r="AC48" s="18"/>
      <c r="AD48" s="18"/>
      <c r="AE48" s="18"/>
      <c r="AF48" s="18"/>
      <c r="AG48" s="18"/>
      <c r="AH48" s="18"/>
      <c r="AI48" s="18"/>
      <c r="AJ48" s="18"/>
    </row>
    <row r="49" spans="1:36" hidden="1" x14ac:dyDescent="0.35">
      <c r="A49" s="65">
        <v>43</v>
      </c>
      <c r="B49" s="3"/>
      <c r="C49" s="8"/>
      <c r="D49" s="8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8">
        <f t="shared" si="5"/>
        <v>200</v>
      </c>
      <c r="Z49" s="16"/>
      <c r="AA49" s="16">
        <f t="shared" si="6"/>
        <v>200</v>
      </c>
      <c r="AB49" s="18">
        <f t="shared" si="7"/>
        <v>0</v>
      </c>
      <c r="AC49" s="18"/>
      <c r="AD49" s="18"/>
      <c r="AE49" s="18"/>
      <c r="AF49" s="18"/>
      <c r="AG49" s="18"/>
      <c r="AH49" s="18"/>
      <c r="AI49" s="18"/>
      <c r="AJ49" s="18"/>
    </row>
    <row r="50" spans="1:36" hidden="1" x14ac:dyDescent="0.35">
      <c r="A50" s="65">
        <v>44</v>
      </c>
      <c r="B50" s="3"/>
      <c r="C50" s="8"/>
      <c r="D50" s="8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8">
        <f t="shared" si="5"/>
        <v>200</v>
      </c>
      <c r="Z50" s="16"/>
      <c r="AA50" s="16">
        <f t="shared" si="6"/>
        <v>200</v>
      </c>
      <c r="AB50" s="18">
        <f t="shared" si="7"/>
        <v>0</v>
      </c>
      <c r="AC50" s="18"/>
      <c r="AD50" s="18"/>
      <c r="AE50" s="18"/>
      <c r="AF50" s="18"/>
      <c r="AG50" s="18"/>
      <c r="AH50" s="18"/>
      <c r="AI50" s="18"/>
      <c r="AJ50" s="18"/>
    </row>
    <row r="51" spans="1:36" hidden="1" x14ac:dyDescent="0.35">
      <c r="A51" s="65">
        <v>45</v>
      </c>
      <c r="B51" s="3"/>
      <c r="C51" s="8"/>
      <c r="D51" s="8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8">
        <f t="shared" si="5"/>
        <v>200</v>
      </c>
      <c r="Z51" s="16"/>
      <c r="AA51" s="16">
        <f t="shared" si="6"/>
        <v>200</v>
      </c>
      <c r="AB51" s="18">
        <f t="shared" si="7"/>
        <v>0</v>
      </c>
      <c r="AC51" s="18"/>
      <c r="AD51" s="18"/>
      <c r="AE51" s="18"/>
      <c r="AF51" s="18"/>
      <c r="AG51" s="18"/>
      <c r="AH51" s="18"/>
      <c r="AI51" s="18"/>
      <c r="AJ51" s="18"/>
    </row>
    <row r="52" spans="1:36" hidden="1" x14ac:dyDescent="0.35">
      <c r="A52" s="65">
        <v>46</v>
      </c>
      <c r="B52" s="3"/>
      <c r="C52" s="8"/>
      <c r="D52" s="8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8">
        <f t="shared" si="5"/>
        <v>200</v>
      </c>
      <c r="Z52" s="16"/>
      <c r="AA52" s="16">
        <f t="shared" si="6"/>
        <v>200</v>
      </c>
      <c r="AB52" s="18">
        <f t="shared" si="7"/>
        <v>0</v>
      </c>
      <c r="AC52" s="18"/>
      <c r="AD52" s="18"/>
      <c r="AE52" s="18"/>
      <c r="AF52" s="18"/>
      <c r="AG52" s="18"/>
      <c r="AH52" s="18"/>
      <c r="AI52" s="18"/>
      <c r="AJ52" s="18"/>
    </row>
    <row r="53" spans="1:36" hidden="1" x14ac:dyDescent="0.35">
      <c r="A53" s="65">
        <v>47</v>
      </c>
      <c r="B53" s="3"/>
      <c r="C53" s="8"/>
      <c r="D53" s="8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8">
        <f t="shared" si="5"/>
        <v>200</v>
      </c>
      <c r="Z53" s="16"/>
      <c r="AA53" s="16">
        <f t="shared" si="6"/>
        <v>200</v>
      </c>
      <c r="AB53" s="18">
        <f t="shared" si="7"/>
        <v>0</v>
      </c>
      <c r="AC53" s="18"/>
      <c r="AD53" s="18"/>
      <c r="AE53" s="18"/>
      <c r="AF53" s="18"/>
      <c r="AG53" s="18"/>
      <c r="AH53" s="18"/>
      <c r="AI53" s="18"/>
      <c r="AJ53" s="18"/>
    </row>
    <row r="54" spans="1:36" hidden="1" x14ac:dyDescent="0.35">
      <c r="A54" s="65">
        <v>48</v>
      </c>
      <c r="B54" s="3"/>
      <c r="C54" s="8"/>
      <c r="D54" s="8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8">
        <f t="shared" si="5"/>
        <v>200</v>
      </c>
      <c r="Z54" s="16"/>
      <c r="AA54" s="16">
        <f t="shared" si="6"/>
        <v>200</v>
      </c>
      <c r="AB54" s="18">
        <f t="shared" si="7"/>
        <v>0</v>
      </c>
      <c r="AC54" s="18"/>
      <c r="AD54" s="18"/>
      <c r="AE54" s="18"/>
      <c r="AF54" s="18"/>
      <c r="AG54" s="18"/>
      <c r="AH54" s="18"/>
      <c r="AI54" s="18"/>
      <c r="AJ54" s="18"/>
    </row>
    <row r="55" spans="1:36" hidden="1" x14ac:dyDescent="0.35">
      <c r="A55" s="65">
        <v>49</v>
      </c>
      <c r="B55" s="3"/>
      <c r="C55" s="8"/>
      <c r="D55" s="8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8">
        <f t="shared" si="5"/>
        <v>200</v>
      </c>
      <c r="Z55" s="16"/>
      <c r="AA55" s="16">
        <f t="shared" si="6"/>
        <v>200</v>
      </c>
      <c r="AB55" s="18">
        <f t="shared" si="7"/>
        <v>0</v>
      </c>
      <c r="AC55" s="18"/>
      <c r="AD55" s="18"/>
      <c r="AE55" s="18"/>
      <c r="AF55" s="18"/>
      <c r="AG55" s="18"/>
      <c r="AH55" s="18"/>
      <c r="AI55" s="18"/>
      <c r="AJ55" s="18"/>
    </row>
    <row r="56" spans="1:36" hidden="1" x14ac:dyDescent="0.35">
      <c r="A56" s="65">
        <v>50</v>
      </c>
      <c r="B56" s="3"/>
      <c r="C56" s="8"/>
      <c r="D56" s="8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8">
        <f t="shared" si="5"/>
        <v>200</v>
      </c>
      <c r="Z56" s="16"/>
      <c r="AA56" s="16">
        <f t="shared" si="6"/>
        <v>200</v>
      </c>
      <c r="AB56" s="18">
        <f t="shared" si="7"/>
        <v>0</v>
      </c>
      <c r="AC56" s="18"/>
      <c r="AD56" s="18"/>
      <c r="AE56" s="18"/>
      <c r="AF56" s="18"/>
      <c r="AG56" s="18"/>
      <c r="AH56" s="18"/>
      <c r="AI56" s="18"/>
      <c r="AJ56" s="18"/>
    </row>
    <row r="57" spans="1:36" hidden="1" x14ac:dyDescent="0.35">
      <c r="A57" s="65">
        <v>51</v>
      </c>
      <c r="B57" s="3"/>
      <c r="C57" s="8"/>
      <c r="D57" s="8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8">
        <f t="shared" si="5"/>
        <v>200</v>
      </c>
      <c r="Z57" s="16"/>
      <c r="AA57" s="16">
        <f t="shared" si="6"/>
        <v>200</v>
      </c>
      <c r="AB57" s="18">
        <f t="shared" si="7"/>
        <v>0</v>
      </c>
      <c r="AC57" s="18"/>
      <c r="AD57" s="18"/>
      <c r="AE57" s="18"/>
      <c r="AF57" s="18"/>
      <c r="AG57" s="18"/>
      <c r="AH57" s="18"/>
      <c r="AI57" s="18"/>
      <c r="AJ57" s="18"/>
    </row>
    <row r="58" spans="1:36" hidden="1" x14ac:dyDescent="0.35">
      <c r="A58" s="65">
        <v>52</v>
      </c>
      <c r="B58" s="3"/>
      <c r="C58" s="8"/>
      <c r="D58" s="8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8">
        <f t="shared" si="5"/>
        <v>200</v>
      </c>
      <c r="Z58" s="16"/>
      <c r="AA58" s="16">
        <f t="shared" si="6"/>
        <v>200</v>
      </c>
      <c r="AB58" s="18">
        <f t="shared" si="7"/>
        <v>0</v>
      </c>
      <c r="AC58" s="18"/>
      <c r="AD58" s="18"/>
      <c r="AE58" s="18"/>
      <c r="AF58" s="18"/>
      <c r="AG58" s="18"/>
      <c r="AH58" s="18"/>
      <c r="AI58" s="18"/>
      <c r="AJ58" s="18"/>
    </row>
    <row r="59" spans="1:36" hidden="1" x14ac:dyDescent="0.35">
      <c r="A59" s="65">
        <v>53</v>
      </c>
      <c r="B59" s="3"/>
      <c r="C59" s="8"/>
      <c r="D59" s="8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8">
        <f t="shared" si="5"/>
        <v>200</v>
      </c>
      <c r="Z59" s="16"/>
      <c r="AA59" s="16">
        <f t="shared" si="6"/>
        <v>200</v>
      </c>
      <c r="AB59" s="18">
        <f t="shared" si="7"/>
        <v>0</v>
      </c>
      <c r="AC59" s="18"/>
      <c r="AD59" s="18"/>
      <c r="AE59" s="18"/>
      <c r="AF59" s="18"/>
      <c r="AG59" s="18"/>
      <c r="AH59" s="18"/>
      <c r="AI59" s="18"/>
      <c r="AJ59" s="18"/>
    </row>
    <row r="60" spans="1:36" hidden="1" x14ac:dyDescent="0.35">
      <c r="A60" s="65">
        <v>54</v>
      </c>
      <c r="B60" s="3"/>
      <c r="C60" s="8"/>
      <c r="D60" s="8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8">
        <f t="shared" si="5"/>
        <v>200</v>
      </c>
      <c r="Z60" s="16"/>
      <c r="AA60" s="16">
        <f t="shared" si="6"/>
        <v>200</v>
      </c>
      <c r="AB60" s="18">
        <f t="shared" si="7"/>
        <v>0</v>
      </c>
      <c r="AC60" s="18"/>
      <c r="AD60" s="18"/>
      <c r="AE60" s="18"/>
      <c r="AF60" s="18"/>
      <c r="AG60" s="18"/>
      <c r="AH60" s="18"/>
      <c r="AI60" s="18"/>
      <c r="AJ60" s="18"/>
    </row>
    <row r="61" spans="1:36" hidden="1" x14ac:dyDescent="0.35">
      <c r="A61" s="65">
        <v>55</v>
      </c>
      <c r="B61" s="3"/>
      <c r="C61" s="8"/>
      <c r="D61" s="8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8">
        <f t="shared" si="5"/>
        <v>200</v>
      </c>
      <c r="Z61" s="16"/>
      <c r="AA61" s="16">
        <f t="shared" si="6"/>
        <v>200</v>
      </c>
      <c r="AB61" s="18">
        <f t="shared" si="7"/>
        <v>0</v>
      </c>
      <c r="AC61" s="18"/>
      <c r="AD61" s="18"/>
      <c r="AE61" s="18"/>
      <c r="AF61" s="18"/>
      <c r="AG61" s="18"/>
      <c r="AH61" s="18"/>
      <c r="AI61" s="18"/>
      <c r="AJ61" s="18"/>
    </row>
    <row r="62" spans="1:36" hidden="1" x14ac:dyDescent="0.35">
      <c r="A62" s="65">
        <v>56</v>
      </c>
      <c r="B62" s="3"/>
      <c r="C62" s="8"/>
      <c r="D62" s="8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8">
        <f t="shared" si="5"/>
        <v>200</v>
      </c>
      <c r="Z62" s="16"/>
      <c r="AA62" s="16">
        <f t="shared" si="6"/>
        <v>200</v>
      </c>
      <c r="AB62" s="18">
        <f t="shared" si="7"/>
        <v>0</v>
      </c>
      <c r="AC62" s="18"/>
      <c r="AD62" s="18"/>
      <c r="AE62" s="18"/>
      <c r="AF62" s="18"/>
      <c r="AG62" s="18"/>
      <c r="AH62" s="18"/>
      <c r="AI62" s="18"/>
      <c r="AJ62" s="18"/>
    </row>
    <row r="63" spans="1:36" hidden="1" x14ac:dyDescent="0.35">
      <c r="A63" s="65">
        <v>57</v>
      </c>
      <c r="B63" s="3"/>
      <c r="C63" s="8"/>
      <c r="D63" s="8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8">
        <f t="shared" si="5"/>
        <v>200</v>
      </c>
      <c r="Z63" s="16"/>
      <c r="AA63" s="16">
        <f t="shared" si="6"/>
        <v>200</v>
      </c>
      <c r="AB63" s="18">
        <f t="shared" si="7"/>
        <v>0</v>
      </c>
      <c r="AC63" s="18"/>
      <c r="AD63" s="18"/>
      <c r="AE63" s="18"/>
      <c r="AF63" s="18"/>
      <c r="AG63" s="18"/>
      <c r="AH63" s="18"/>
      <c r="AI63" s="18"/>
      <c r="AJ63" s="18"/>
    </row>
    <row r="64" spans="1:36" hidden="1" x14ac:dyDescent="0.35">
      <c r="A64" s="65">
        <v>58</v>
      </c>
      <c r="B64" s="3"/>
      <c r="C64" s="8"/>
      <c r="D64" s="8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8">
        <f t="shared" si="5"/>
        <v>200</v>
      </c>
      <c r="Z64" s="16"/>
      <c r="AA64" s="16">
        <f t="shared" si="6"/>
        <v>200</v>
      </c>
      <c r="AB64" s="18">
        <f t="shared" si="7"/>
        <v>0</v>
      </c>
      <c r="AC64" s="18"/>
      <c r="AD64" s="18"/>
      <c r="AE64" s="18"/>
      <c r="AF64" s="18"/>
      <c r="AG64" s="18"/>
      <c r="AH64" s="18"/>
      <c r="AI64" s="18"/>
      <c r="AJ64" s="18"/>
    </row>
    <row r="65" spans="1:36" hidden="1" x14ac:dyDescent="0.35">
      <c r="A65" s="65">
        <v>59</v>
      </c>
      <c r="B65" s="3"/>
      <c r="C65" s="8"/>
      <c r="D65" s="8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8">
        <f t="shared" si="5"/>
        <v>200</v>
      </c>
      <c r="Z65" s="16"/>
      <c r="AA65" s="16">
        <f t="shared" si="6"/>
        <v>200</v>
      </c>
      <c r="AB65" s="18">
        <f t="shared" si="7"/>
        <v>0</v>
      </c>
      <c r="AC65" s="18"/>
      <c r="AD65" s="18"/>
      <c r="AE65" s="18"/>
      <c r="AF65" s="18"/>
      <c r="AG65" s="18"/>
      <c r="AH65" s="18"/>
      <c r="AI65" s="18"/>
      <c r="AJ65" s="18"/>
    </row>
    <row r="66" spans="1:36" hidden="1" x14ac:dyDescent="0.35">
      <c r="A66" s="65">
        <v>60</v>
      </c>
      <c r="B66" s="3"/>
      <c r="C66" s="8"/>
      <c r="D66" s="8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8">
        <f t="shared" si="5"/>
        <v>200</v>
      </c>
      <c r="Z66" s="16"/>
      <c r="AA66" s="16">
        <f t="shared" si="6"/>
        <v>200</v>
      </c>
      <c r="AB66" s="18">
        <f t="shared" si="7"/>
        <v>0</v>
      </c>
      <c r="AC66" s="18"/>
      <c r="AD66" s="18"/>
      <c r="AE66" s="18"/>
      <c r="AF66" s="18"/>
      <c r="AG66" s="18"/>
      <c r="AH66" s="18"/>
      <c r="AI66" s="18"/>
      <c r="AJ66" s="18"/>
    </row>
    <row r="67" spans="1:36" hidden="1" x14ac:dyDescent="0.35">
      <c r="A67" s="65">
        <v>61</v>
      </c>
      <c r="B67" s="3"/>
      <c r="C67" s="8"/>
      <c r="D67" s="8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8">
        <f t="shared" si="5"/>
        <v>200</v>
      </c>
      <c r="Z67" s="16"/>
      <c r="AA67" s="16">
        <f t="shared" si="6"/>
        <v>200</v>
      </c>
      <c r="AB67" s="18">
        <f t="shared" si="7"/>
        <v>0</v>
      </c>
      <c r="AC67" s="18"/>
      <c r="AD67" s="18"/>
      <c r="AE67" s="18"/>
      <c r="AF67" s="18"/>
      <c r="AG67" s="18"/>
      <c r="AH67" s="18"/>
      <c r="AI67" s="18"/>
      <c r="AJ67" s="18"/>
    </row>
    <row r="68" spans="1:36" hidden="1" x14ac:dyDescent="0.35">
      <c r="A68" s="65">
        <v>62</v>
      </c>
      <c r="B68" s="3"/>
      <c r="C68" s="8"/>
      <c r="D68" s="8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8">
        <f t="shared" si="5"/>
        <v>200</v>
      </c>
      <c r="Z68" s="16"/>
      <c r="AA68" s="16">
        <f t="shared" si="6"/>
        <v>200</v>
      </c>
      <c r="AB68" s="18">
        <f t="shared" si="7"/>
        <v>0</v>
      </c>
      <c r="AC68" s="18"/>
      <c r="AD68" s="18"/>
      <c r="AE68" s="18"/>
      <c r="AF68" s="18"/>
      <c r="AG68" s="18"/>
      <c r="AH68" s="18"/>
      <c r="AI68" s="18"/>
      <c r="AJ68" s="18"/>
    </row>
    <row r="69" spans="1:36" hidden="1" x14ac:dyDescent="0.35">
      <c r="A69" s="65">
        <v>63</v>
      </c>
      <c r="B69" s="3"/>
      <c r="C69" s="8"/>
      <c r="D69" s="8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8">
        <f t="shared" si="5"/>
        <v>200</v>
      </c>
      <c r="Z69" s="16"/>
      <c r="AA69" s="16">
        <f t="shared" si="6"/>
        <v>200</v>
      </c>
      <c r="AB69" s="18">
        <f t="shared" si="7"/>
        <v>0</v>
      </c>
      <c r="AC69" s="18"/>
      <c r="AD69" s="18"/>
      <c r="AE69" s="18"/>
      <c r="AF69" s="18"/>
      <c r="AG69" s="18"/>
      <c r="AH69" s="18"/>
      <c r="AI69" s="18"/>
      <c r="AJ69" s="18"/>
    </row>
    <row r="70" spans="1:36" hidden="1" x14ac:dyDescent="0.35">
      <c r="A70" s="65">
        <v>64</v>
      </c>
      <c r="B70" s="3"/>
      <c r="C70" s="8"/>
      <c r="D70" s="8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8">
        <f t="shared" si="5"/>
        <v>200</v>
      </c>
      <c r="Z70" s="16"/>
      <c r="AA70" s="16">
        <f t="shared" si="6"/>
        <v>200</v>
      </c>
      <c r="AB70" s="18">
        <f t="shared" si="7"/>
        <v>0</v>
      </c>
      <c r="AC70" s="18"/>
      <c r="AD70" s="18"/>
      <c r="AE70" s="18"/>
      <c r="AF70" s="18"/>
      <c r="AG70" s="18"/>
      <c r="AH70" s="18"/>
      <c r="AI70" s="18"/>
      <c r="AJ70" s="18"/>
    </row>
    <row r="71" spans="1:36" hidden="1" x14ac:dyDescent="0.35">
      <c r="A71" s="65">
        <v>65</v>
      </c>
      <c r="B71" s="3"/>
      <c r="C71" s="8"/>
      <c r="D71" s="8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8">
        <f t="shared" si="5"/>
        <v>200</v>
      </c>
      <c r="Z71" s="16"/>
      <c r="AA71" s="16">
        <f t="shared" ref="AA71:AA102" si="8">IF(Y71&gt;0,Y71-Z71,200)</f>
        <v>200</v>
      </c>
      <c r="AB71" s="18">
        <f t="shared" ref="AB71:AB102" si="9">IF(B71&lt;&gt;"",1,0)</f>
        <v>0</v>
      </c>
      <c r="AC71" s="18"/>
      <c r="AD71" s="18"/>
      <c r="AE71" s="18"/>
      <c r="AF71" s="18"/>
      <c r="AG71" s="18"/>
      <c r="AH71" s="18"/>
      <c r="AI71" s="18"/>
      <c r="AJ71" s="18"/>
    </row>
    <row r="72" spans="1:36" hidden="1" x14ac:dyDescent="0.35">
      <c r="A72" s="65">
        <v>66</v>
      </c>
      <c r="B72" s="3"/>
      <c r="C72" s="8"/>
      <c r="D72" s="8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8">
        <f t="shared" ref="Y72:Y135" si="10">IF(B72&lt;&gt;"",SUM(G72:X72),200)</f>
        <v>200</v>
      </c>
      <c r="Z72" s="16"/>
      <c r="AA72" s="16">
        <f t="shared" si="8"/>
        <v>200</v>
      </c>
      <c r="AB72" s="18">
        <f t="shared" si="9"/>
        <v>0</v>
      </c>
      <c r="AC72" s="18"/>
      <c r="AD72" s="18"/>
      <c r="AE72" s="18"/>
      <c r="AF72" s="18"/>
      <c r="AG72" s="18"/>
      <c r="AH72" s="18"/>
      <c r="AI72" s="18"/>
      <c r="AJ72" s="18"/>
    </row>
    <row r="73" spans="1:36" hidden="1" x14ac:dyDescent="0.35">
      <c r="A73" s="65">
        <v>67</v>
      </c>
      <c r="B73" s="3"/>
      <c r="C73" s="8"/>
      <c r="D73" s="8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8">
        <f t="shared" si="10"/>
        <v>200</v>
      </c>
      <c r="Z73" s="16"/>
      <c r="AA73" s="16">
        <f t="shared" si="8"/>
        <v>200</v>
      </c>
      <c r="AB73" s="18">
        <f t="shared" si="9"/>
        <v>0</v>
      </c>
      <c r="AC73" s="18"/>
      <c r="AD73" s="18"/>
      <c r="AE73" s="18"/>
      <c r="AF73" s="18"/>
      <c r="AG73" s="18"/>
      <c r="AH73" s="18"/>
      <c r="AI73" s="18"/>
      <c r="AJ73" s="18"/>
    </row>
    <row r="74" spans="1:36" hidden="1" x14ac:dyDescent="0.35">
      <c r="A74" s="65">
        <v>68</v>
      </c>
      <c r="B74" s="3"/>
      <c r="C74" s="8"/>
      <c r="D74" s="8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8">
        <f t="shared" si="10"/>
        <v>200</v>
      </c>
      <c r="Z74" s="16"/>
      <c r="AA74" s="16">
        <f t="shared" si="8"/>
        <v>200</v>
      </c>
      <c r="AB74" s="18">
        <f t="shared" si="9"/>
        <v>0</v>
      </c>
      <c r="AC74" s="18"/>
      <c r="AD74" s="18"/>
      <c r="AE74" s="18"/>
      <c r="AF74" s="18"/>
      <c r="AG74" s="18"/>
      <c r="AH74" s="18"/>
      <c r="AI74" s="18"/>
      <c r="AJ74" s="18"/>
    </row>
    <row r="75" spans="1:36" hidden="1" x14ac:dyDescent="0.35">
      <c r="A75" s="65">
        <v>69</v>
      </c>
      <c r="B75" s="3"/>
      <c r="C75" s="8"/>
      <c r="D75" s="8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8">
        <f t="shared" si="10"/>
        <v>200</v>
      </c>
      <c r="Z75" s="16"/>
      <c r="AA75" s="16">
        <f t="shared" si="8"/>
        <v>200</v>
      </c>
      <c r="AB75" s="18">
        <f t="shared" si="9"/>
        <v>0</v>
      </c>
      <c r="AC75" s="18"/>
      <c r="AD75" s="18"/>
      <c r="AE75" s="18"/>
      <c r="AF75" s="18"/>
      <c r="AG75" s="18"/>
      <c r="AH75" s="18"/>
      <c r="AI75" s="18"/>
      <c r="AJ75" s="18"/>
    </row>
    <row r="76" spans="1:36" hidden="1" x14ac:dyDescent="0.35">
      <c r="A76" s="65">
        <v>70</v>
      </c>
      <c r="B76" s="3"/>
      <c r="C76" s="8"/>
      <c r="D76" s="8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8">
        <f t="shared" si="10"/>
        <v>200</v>
      </c>
      <c r="Z76" s="16"/>
      <c r="AA76" s="16">
        <f t="shared" si="8"/>
        <v>200</v>
      </c>
      <c r="AB76" s="18">
        <f t="shared" si="9"/>
        <v>0</v>
      </c>
      <c r="AC76" s="18"/>
      <c r="AD76" s="18"/>
      <c r="AE76" s="18"/>
      <c r="AF76" s="18"/>
      <c r="AG76" s="18"/>
      <c r="AH76" s="18"/>
      <c r="AI76" s="18"/>
      <c r="AJ76" s="18"/>
    </row>
    <row r="77" spans="1:36" hidden="1" x14ac:dyDescent="0.35">
      <c r="A77" s="65">
        <v>71</v>
      </c>
      <c r="B77" s="3"/>
      <c r="C77" s="8"/>
      <c r="D77" s="8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8">
        <f t="shared" si="10"/>
        <v>200</v>
      </c>
      <c r="Z77" s="16"/>
      <c r="AA77" s="16">
        <f t="shared" si="8"/>
        <v>200</v>
      </c>
      <c r="AB77" s="18">
        <f t="shared" si="9"/>
        <v>0</v>
      </c>
      <c r="AC77" s="18"/>
      <c r="AD77" s="18"/>
      <c r="AE77" s="18"/>
      <c r="AF77" s="18"/>
      <c r="AG77" s="18"/>
      <c r="AH77" s="18"/>
      <c r="AI77" s="18"/>
      <c r="AJ77" s="18"/>
    </row>
    <row r="78" spans="1:36" hidden="1" x14ac:dyDescent="0.35">
      <c r="A78" s="65">
        <v>72</v>
      </c>
      <c r="B78" s="3"/>
      <c r="C78" s="8"/>
      <c r="D78" s="8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8">
        <f t="shared" si="10"/>
        <v>200</v>
      </c>
      <c r="Z78" s="16"/>
      <c r="AA78" s="16">
        <f t="shared" si="8"/>
        <v>200</v>
      </c>
      <c r="AB78" s="18">
        <f t="shared" si="9"/>
        <v>0</v>
      </c>
      <c r="AC78" s="18"/>
      <c r="AD78" s="18"/>
      <c r="AE78" s="18"/>
      <c r="AF78" s="18"/>
      <c r="AG78" s="18"/>
      <c r="AH78" s="18"/>
      <c r="AI78" s="18"/>
      <c r="AJ78" s="18"/>
    </row>
    <row r="79" spans="1:36" hidden="1" x14ac:dyDescent="0.35">
      <c r="A79" s="65">
        <v>73</v>
      </c>
      <c r="B79" s="3"/>
      <c r="C79" s="8"/>
      <c r="D79" s="8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8">
        <f t="shared" si="10"/>
        <v>200</v>
      </c>
      <c r="Z79" s="16"/>
      <c r="AA79" s="16">
        <f t="shared" si="8"/>
        <v>200</v>
      </c>
      <c r="AB79" s="18">
        <f t="shared" si="9"/>
        <v>0</v>
      </c>
      <c r="AC79" s="18"/>
      <c r="AD79" s="18"/>
      <c r="AE79" s="18"/>
      <c r="AF79" s="18"/>
      <c r="AG79" s="18"/>
      <c r="AH79" s="18"/>
      <c r="AI79" s="18"/>
      <c r="AJ79" s="18"/>
    </row>
    <row r="80" spans="1:36" hidden="1" x14ac:dyDescent="0.35">
      <c r="A80" s="65">
        <v>74</v>
      </c>
      <c r="B80" s="3"/>
      <c r="C80" s="8"/>
      <c r="D80" s="8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8">
        <f t="shared" si="10"/>
        <v>200</v>
      </c>
      <c r="Z80" s="16"/>
      <c r="AA80" s="16">
        <f t="shared" si="8"/>
        <v>200</v>
      </c>
      <c r="AB80" s="18">
        <f t="shared" si="9"/>
        <v>0</v>
      </c>
      <c r="AC80" s="18"/>
      <c r="AD80" s="18"/>
      <c r="AE80" s="18"/>
      <c r="AF80" s="18"/>
      <c r="AG80" s="18"/>
      <c r="AH80" s="18"/>
      <c r="AI80" s="18"/>
      <c r="AJ80" s="18"/>
    </row>
    <row r="81" spans="1:36" hidden="1" x14ac:dyDescent="0.35">
      <c r="A81" s="65">
        <v>75</v>
      </c>
      <c r="B81" s="3"/>
      <c r="C81" s="8"/>
      <c r="D81" s="8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8">
        <f t="shared" si="10"/>
        <v>200</v>
      </c>
      <c r="Z81" s="16"/>
      <c r="AA81" s="16">
        <f t="shared" si="8"/>
        <v>200</v>
      </c>
      <c r="AB81" s="18">
        <f t="shared" si="9"/>
        <v>0</v>
      </c>
      <c r="AC81" s="18"/>
      <c r="AD81" s="18"/>
      <c r="AE81" s="18"/>
      <c r="AF81" s="18"/>
      <c r="AG81" s="18"/>
      <c r="AH81" s="18"/>
      <c r="AI81" s="18"/>
      <c r="AJ81" s="18"/>
    </row>
    <row r="82" spans="1:36" hidden="1" x14ac:dyDescent="0.35">
      <c r="A82" s="65">
        <v>76</v>
      </c>
      <c r="B82" s="3"/>
      <c r="C82" s="8"/>
      <c r="D82" s="8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8">
        <f t="shared" si="10"/>
        <v>200</v>
      </c>
      <c r="Z82" s="16"/>
      <c r="AA82" s="16">
        <f t="shared" si="8"/>
        <v>200</v>
      </c>
      <c r="AB82" s="18">
        <f t="shared" si="9"/>
        <v>0</v>
      </c>
      <c r="AC82" s="18"/>
      <c r="AD82" s="18"/>
      <c r="AE82" s="18"/>
      <c r="AF82" s="18"/>
      <c r="AG82" s="18"/>
      <c r="AH82" s="18"/>
      <c r="AI82" s="18"/>
      <c r="AJ82" s="18"/>
    </row>
    <row r="83" spans="1:36" hidden="1" x14ac:dyDescent="0.35">
      <c r="A83" s="65">
        <v>77</v>
      </c>
      <c r="B83" s="3"/>
      <c r="C83" s="8"/>
      <c r="D83" s="8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8">
        <f t="shared" si="10"/>
        <v>200</v>
      </c>
      <c r="Z83" s="16"/>
      <c r="AA83" s="16">
        <f t="shared" si="8"/>
        <v>200</v>
      </c>
      <c r="AB83" s="18">
        <f t="shared" si="9"/>
        <v>0</v>
      </c>
      <c r="AC83" s="18"/>
      <c r="AD83" s="18"/>
      <c r="AE83" s="18"/>
      <c r="AF83" s="18"/>
      <c r="AG83" s="18"/>
      <c r="AH83" s="18"/>
      <c r="AI83" s="18"/>
      <c r="AJ83" s="18"/>
    </row>
    <row r="84" spans="1:36" hidden="1" x14ac:dyDescent="0.35">
      <c r="A84" s="65">
        <v>78</v>
      </c>
      <c r="B84" s="3"/>
      <c r="C84" s="8"/>
      <c r="D84" s="8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8">
        <f t="shared" si="10"/>
        <v>200</v>
      </c>
      <c r="Z84" s="16"/>
      <c r="AA84" s="16">
        <f t="shared" si="8"/>
        <v>200</v>
      </c>
      <c r="AB84" s="18">
        <f t="shared" si="9"/>
        <v>0</v>
      </c>
      <c r="AC84" s="18"/>
      <c r="AD84" s="18"/>
      <c r="AE84" s="18"/>
      <c r="AF84" s="18"/>
      <c r="AG84" s="18"/>
      <c r="AH84" s="18"/>
      <c r="AI84" s="18"/>
      <c r="AJ84" s="18"/>
    </row>
    <row r="85" spans="1:36" hidden="1" x14ac:dyDescent="0.35">
      <c r="A85" s="65">
        <v>79</v>
      </c>
      <c r="B85" s="3"/>
      <c r="C85" s="8"/>
      <c r="D85" s="8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8">
        <f t="shared" si="10"/>
        <v>200</v>
      </c>
      <c r="Z85" s="16"/>
      <c r="AA85" s="16">
        <f t="shared" si="8"/>
        <v>200</v>
      </c>
      <c r="AB85" s="18">
        <f t="shared" si="9"/>
        <v>0</v>
      </c>
      <c r="AC85" s="18"/>
      <c r="AD85" s="18"/>
      <c r="AE85" s="18"/>
      <c r="AF85" s="18"/>
      <c r="AG85" s="18"/>
      <c r="AH85" s="18"/>
      <c r="AI85" s="18"/>
      <c r="AJ85" s="18"/>
    </row>
    <row r="86" spans="1:36" hidden="1" x14ac:dyDescent="0.35">
      <c r="A86" s="65">
        <v>80</v>
      </c>
      <c r="B86" s="3"/>
      <c r="C86" s="8"/>
      <c r="D86" s="8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8">
        <f t="shared" si="10"/>
        <v>200</v>
      </c>
      <c r="Z86" s="16"/>
      <c r="AA86" s="16">
        <f t="shared" si="8"/>
        <v>200</v>
      </c>
      <c r="AB86" s="18">
        <f t="shared" si="9"/>
        <v>0</v>
      </c>
      <c r="AC86" s="18"/>
      <c r="AD86" s="18"/>
      <c r="AE86" s="18"/>
      <c r="AF86" s="18"/>
      <c r="AG86" s="18"/>
      <c r="AH86" s="18"/>
      <c r="AI86" s="18"/>
      <c r="AJ86" s="18"/>
    </row>
    <row r="87" spans="1:36" hidden="1" x14ac:dyDescent="0.35">
      <c r="A87" s="65">
        <v>81</v>
      </c>
      <c r="B87" s="3"/>
      <c r="C87" s="8"/>
      <c r="D87" s="8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8">
        <f t="shared" si="10"/>
        <v>200</v>
      </c>
      <c r="Z87" s="16"/>
      <c r="AA87" s="16">
        <f t="shared" si="8"/>
        <v>200</v>
      </c>
      <c r="AB87" s="18">
        <f t="shared" si="9"/>
        <v>0</v>
      </c>
      <c r="AC87" s="18"/>
      <c r="AD87" s="18"/>
      <c r="AE87" s="18"/>
      <c r="AF87" s="18"/>
      <c r="AG87" s="18"/>
      <c r="AH87" s="18"/>
      <c r="AI87" s="18"/>
      <c r="AJ87" s="18"/>
    </row>
    <row r="88" spans="1:36" hidden="1" x14ac:dyDescent="0.35">
      <c r="A88" s="65">
        <v>82</v>
      </c>
      <c r="B88" s="3"/>
      <c r="C88" s="8"/>
      <c r="D88" s="8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8">
        <f t="shared" si="10"/>
        <v>200</v>
      </c>
      <c r="Z88" s="16"/>
      <c r="AA88" s="16">
        <f t="shared" si="8"/>
        <v>200</v>
      </c>
      <c r="AB88" s="18">
        <f t="shared" si="9"/>
        <v>0</v>
      </c>
      <c r="AC88" s="18"/>
      <c r="AD88" s="18"/>
      <c r="AE88" s="18"/>
      <c r="AF88" s="18"/>
      <c r="AG88" s="18"/>
      <c r="AH88" s="18"/>
      <c r="AI88" s="18"/>
      <c r="AJ88" s="18"/>
    </row>
    <row r="89" spans="1:36" hidden="1" x14ac:dyDescent="0.35">
      <c r="A89" s="65">
        <v>83</v>
      </c>
      <c r="B89" s="3"/>
      <c r="C89" s="8"/>
      <c r="D89" s="8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8">
        <f t="shared" si="10"/>
        <v>200</v>
      </c>
      <c r="Z89" s="16"/>
      <c r="AA89" s="16">
        <f t="shared" si="8"/>
        <v>200</v>
      </c>
      <c r="AB89" s="18">
        <f t="shared" si="9"/>
        <v>0</v>
      </c>
      <c r="AC89" s="18"/>
      <c r="AD89" s="18"/>
      <c r="AE89" s="18"/>
      <c r="AF89" s="18"/>
      <c r="AG89" s="18"/>
      <c r="AH89" s="18"/>
      <c r="AI89" s="18"/>
      <c r="AJ89" s="18"/>
    </row>
    <row r="90" spans="1:36" hidden="1" x14ac:dyDescent="0.35">
      <c r="A90" s="65">
        <v>84</v>
      </c>
      <c r="B90" s="3"/>
      <c r="C90" s="8"/>
      <c r="D90" s="8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8">
        <f t="shared" si="10"/>
        <v>200</v>
      </c>
      <c r="Z90" s="16"/>
      <c r="AA90" s="16">
        <f t="shared" si="8"/>
        <v>200</v>
      </c>
      <c r="AB90" s="18">
        <f t="shared" si="9"/>
        <v>0</v>
      </c>
      <c r="AC90" s="18"/>
      <c r="AD90" s="18"/>
      <c r="AE90" s="18"/>
      <c r="AF90" s="18"/>
      <c r="AG90" s="18"/>
      <c r="AH90" s="18"/>
      <c r="AI90" s="18"/>
      <c r="AJ90" s="18"/>
    </row>
    <row r="91" spans="1:36" hidden="1" x14ac:dyDescent="0.35">
      <c r="A91" s="65">
        <v>85</v>
      </c>
      <c r="B91" s="3"/>
      <c r="C91" s="8"/>
      <c r="D91" s="8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8">
        <f t="shared" si="10"/>
        <v>200</v>
      </c>
      <c r="Z91" s="16"/>
      <c r="AA91" s="16">
        <f t="shared" si="8"/>
        <v>200</v>
      </c>
      <c r="AB91" s="18">
        <f t="shared" si="9"/>
        <v>0</v>
      </c>
      <c r="AC91" s="18"/>
      <c r="AD91" s="18"/>
      <c r="AE91" s="18"/>
      <c r="AF91" s="18"/>
      <c r="AG91" s="18"/>
      <c r="AH91" s="18"/>
      <c r="AI91" s="18"/>
      <c r="AJ91" s="18"/>
    </row>
    <row r="92" spans="1:36" hidden="1" x14ac:dyDescent="0.35">
      <c r="A92" s="65">
        <v>86</v>
      </c>
      <c r="B92" s="3"/>
      <c r="C92" s="8"/>
      <c r="D92" s="8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8">
        <f t="shared" si="10"/>
        <v>200</v>
      </c>
      <c r="Z92" s="16"/>
      <c r="AA92" s="16">
        <f t="shared" si="8"/>
        <v>200</v>
      </c>
      <c r="AB92" s="18">
        <f t="shared" si="9"/>
        <v>0</v>
      </c>
      <c r="AC92" s="18"/>
      <c r="AD92" s="18"/>
      <c r="AE92" s="18"/>
      <c r="AF92" s="18"/>
      <c r="AG92" s="18"/>
      <c r="AH92" s="18"/>
      <c r="AI92" s="18"/>
      <c r="AJ92" s="18"/>
    </row>
    <row r="93" spans="1:36" hidden="1" x14ac:dyDescent="0.35">
      <c r="A93" s="65">
        <v>87</v>
      </c>
      <c r="B93" s="3"/>
      <c r="C93" s="8"/>
      <c r="D93" s="8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8">
        <f t="shared" si="10"/>
        <v>200</v>
      </c>
      <c r="Z93" s="16"/>
      <c r="AA93" s="16">
        <f t="shared" si="8"/>
        <v>200</v>
      </c>
      <c r="AB93" s="18">
        <f t="shared" si="9"/>
        <v>0</v>
      </c>
      <c r="AC93" s="18"/>
      <c r="AD93" s="18"/>
      <c r="AE93" s="18"/>
      <c r="AF93" s="18"/>
      <c r="AG93" s="18"/>
      <c r="AH93" s="18"/>
      <c r="AI93" s="18"/>
      <c r="AJ93" s="18"/>
    </row>
    <row r="94" spans="1:36" hidden="1" x14ac:dyDescent="0.35">
      <c r="A94" s="65">
        <v>88</v>
      </c>
      <c r="B94" s="3"/>
      <c r="C94" s="8"/>
      <c r="D94" s="8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8">
        <f t="shared" si="10"/>
        <v>200</v>
      </c>
      <c r="Z94" s="16"/>
      <c r="AA94" s="16">
        <f t="shared" si="8"/>
        <v>200</v>
      </c>
      <c r="AB94" s="18">
        <f t="shared" si="9"/>
        <v>0</v>
      </c>
      <c r="AC94" s="18"/>
      <c r="AD94" s="18"/>
      <c r="AE94" s="18"/>
      <c r="AF94" s="18"/>
      <c r="AG94" s="18"/>
      <c r="AH94" s="18"/>
      <c r="AI94" s="18"/>
      <c r="AJ94" s="18"/>
    </row>
    <row r="95" spans="1:36" hidden="1" x14ac:dyDescent="0.35">
      <c r="A95" s="65">
        <v>89</v>
      </c>
      <c r="B95" s="3"/>
      <c r="C95" s="8"/>
      <c r="D95" s="8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8">
        <f t="shared" si="10"/>
        <v>200</v>
      </c>
      <c r="Z95" s="16"/>
      <c r="AA95" s="16">
        <f t="shared" si="8"/>
        <v>200</v>
      </c>
      <c r="AB95" s="18">
        <f t="shared" si="9"/>
        <v>0</v>
      </c>
      <c r="AC95" s="18"/>
      <c r="AD95" s="18"/>
      <c r="AE95" s="18"/>
      <c r="AF95" s="18"/>
      <c r="AG95" s="18"/>
      <c r="AH95" s="18"/>
      <c r="AI95" s="18"/>
      <c r="AJ95" s="18"/>
    </row>
    <row r="96" spans="1:36" hidden="1" x14ac:dyDescent="0.35">
      <c r="A96" s="65">
        <v>90</v>
      </c>
      <c r="B96" s="3"/>
      <c r="C96" s="8"/>
      <c r="D96" s="8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8">
        <f t="shared" si="10"/>
        <v>200</v>
      </c>
      <c r="Z96" s="16"/>
      <c r="AA96" s="16">
        <f t="shared" si="8"/>
        <v>200</v>
      </c>
      <c r="AB96" s="18">
        <f t="shared" si="9"/>
        <v>0</v>
      </c>
      <c r="AC96" s="18"/>
      <c r="AD96" s="18"/>
      <c r="AE96" s="18"/>
      <c r="AF96" s="18"/>
      <c r="AG96" s="18"/>
      <c r="AH96" s="18"/>
      <c r="AI96" s="18"/>
      <c r="AJ96" s="18"/>
    </row>
    <row r="97" spans="1:36" hidden="1" x14ac:dyDescent="0.35">
      <c r="A97" s="65">
        <v>91</v>
      </c>
      <c r="B97" s="3"/>
      <c r="C97" s="8"/>
      <c r="D97" s="8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8">
        <f t="shared" si="10"/>
        <v>200</v>
      </c>
      <c r="Z97" s="16"/>
      <c r="AA97" s="16">
        <f t="shared" si="8"/>
        <v>200</v>
      </c>
      <c r="AB97" s="18">
        <f t="shared" si="9"/>
        <v>0</v>
      </c>
      <c r="AC97" s="18"/>
      <c r="AD97" s="18"/>
      <c r="AE97" s="18"/>
      <c r="AF97" s="18"/>
      <c r="AG97" s="18"/>
      <c r="AH97" s="18"/>
      <c r="AI97" s="18"/>
      <c r="AJ97" s="18"/>
    </row>
    <row r="98" spans="1:36" hidden="1" x14ac:dyDescent="0.35">
      <c r="A98" s="65">
        <v>92</v>
      </c>
      <c r="B98" s="3"/>
      <c r="C98" s="8"/>
      <c r="D98" s="8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8">
        <f t="shared" si="10"/>
        <v>200</v>
      </c>
      <c r="Z98" s="16"/>
      <c r="AA98" s="16">
        <f t="shared" si="8"/>
        <v>200</v>
      </c>
      <c r="AB98" s="18">
        <f t="shared" si="9"/>
        <v>0</v>
      </c>
      <c r="AC98" s="18"/>
      <c r="AD98" s="18"/>
      <c r="AE98" s="18"/>
      <c r="AF98" s="18"/>
      <c r="AG98" s="18"/>
      <c r="AH98" s="18"/>
      <c r="AI98" s="18"/>
      <c r="AJ98" s="18"/>
    </row>
    <row r="99" spans="1:36" hidden="1" x14ac:dyDescent="0.35">
      <c r="A99" s="65">
        <v>93</v>
      </c>
      <c r="B99" s="3"/>
      <c r="C99" s="8"/>
      <c r="D99" s="8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8">
        <f t="shared" si="10"/>
        <v>200</v>
      </c>
      <c r="Z99" s="16"/>
      <c r="AA99" s="16">
        <f t="shared" si="8"/>
        <v>200</v>
      </c>
      <c r="AB99" s="18">
        <f t="shared" si="9"/>
        <v>0</v>
      </c>
      <c r="AC99" s="18"/>
      <c r="AD99" s="18"/>
      <c r="AE99" s="18"/>
      <c r="AF99" s="18"/>
      <c r="AG99" s="18"/>
      <c r="AH99" s="18"/>
      <c r="AI99" s="18"/>
      <c r="AJ99" s="18"/>
    </row>
    <row r="100" spans="1:36" hidden="1" x14ac:dyDescent="0.35">
      <c r="A100" s="65">
        <v>94</v>
      </c>
      <c r="B100" s="3"/>
      <c r="C100" s="8"/>
      <c r="D100" s="8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8">
        <f t="shared" si="10"/>
        <v>200</v>
      </c>
      <c r="Z100" s="16"/>
      <c r="AA100" s="16">
        <f t="shared" si="8"/>
        <v>200</v>
      </c>
      <c r="AB100" s="18">
        <f t="shared" si="9"/>
        <v>0</v>
      </c>
      <c r="AC100" s="18"/>
      <c r="AD100" s="18"/>
      <c r="AE100" s="18"/>
      <c r="AF100" s="18"/>
      <c r="AG100" s="18"/>
      <c r="AH100" s="18"/>
      <c r="AI100" s="18"/>
      <c r="AJ100" s="18"/>
    </row>
    <row r="101" spans="1:36" hidden="1" x14ac:dyDescent="0.35">
      <c r="A101" s="65">
        <v>95</v>
      </c>
      <c r="B101" s="3"/>
      <c r="C101" s="8"/>
      <c r="D101" s="8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8">
        <f t="shared" si="10"/>
        <v>200</v>
      </c>
      <c r="Z101" s="16"/>
      <c r="AA101" s="16">
        <f t="shared" si="8"/>
        <v>200</v>
      </c>
      <c r="AB101" s="18">
        <f t="shared" si="9"/>
        <v>0</v>
      </c>
      <c r="AC101" s="18"/>
      <c r="AD101" s="18"/>
      <c r="AE101" s="18"/>
      <c r="AF101" s="18"/>
      <c r="AG101" s="18"/>
      <c r="AH101" s="18"/>
      <c r="AI101" s="18"/>
      <c r="AJ101" s="18"/>
    </row>
    <row r="102" spans="1:36" hidden="1" x14ac:dyDescent="0.35">
      <c r="A102" s="65">
        <v>96</v>
      </c>
      <c r="B102" s="3"/>
      <c r="C102" s="8"/>
      <c r="D102" s="8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8">
        <f t="shared" si="10"/>
        <v>200</v>
      </c>
      <c r="Z102" s="16"/>
      <c r="AA102" s="16">
        <f t="shared" si="8"/>
        <v>200</v>
      </c>
      <c r="AB102" s="18">
        <f t="shared" si="9"/>
        <v>0</v>
      </c>
      <c r="AC102" s="18"/>
      <c r="AD102" s="18"/>
      <c r="AE102" s="18"/>
      <c r="AF102" s="18"/>
      <c r="AG102" s="18"/>
      <c r="AH102" s="18"/>
      <c r="AI102" s="18"/>
      <c r="AJ102" s="18"/>
    </row>
    <row r="103" spans="1:36" hidden="1" x14ac:dyDescent="0.35">
      <c r="A103" s="65">
        <v>97</v>
      </c>
      <c r="B103" s="3"/>
      <c r="C103" s="8"/>
      <c r="D103" s="8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8">
        <f t="shared" si="10"/>
        <v>200</v>
      </c>
      <c r="Z103" s="16"/>
      <c r="AA103" s="16">
        <f t="shared" ref="AA103:AA134" si="11">IF(Y103&gt;0,Y103-Z103,200)</f>
        <v>200</v>
      </c>
      <c r="AB103" s="18">
        <f t="shared" ref="AB103:AB135" si="12">IF(B103&lt;&gt;"",1,0)</f>
        <v>0</v>
      </c>
      <c r="AC103" s="18"/>
      <c r="AD103" s="18"/>
      <c r="AE103" s="18"/>
      <c r="AF103" s="18"/>
      <c r="AG103" s="18"/>
      <c r="AH103" s="18"/>
      <c r="AI103" s="18"/>
      <c r="AJ103" s="18"/>
    </row>
    <row r="104" spans="1:36" hidden="1" x14ac:dyDescent="0.35">
      <c r="A104" s="65">
        <v>98</v>
      </c>
      <c r="B104" s="3"/>
      <c r="C104" s="8"/>
      <c r="D104" s="8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8">
        <f t="shared" si="10"/>
        <v>200</v>
      </c>
      <c r="Z104" s="16"/>
      <c r="AA104" s="16">
        <f t="shared" si="11"/>
        <v>200</v>
      </c>
      <c r="AB104" s="18">
        <f t="shared" si="12"/>
        <v>0</v>
      </c>
      <c r="AC104" s="18"/>
      <c r="AD104" s="18"/>
      <c r="AE104" s="18"/>
      <c r="AF104" s="18"/>
      <c r="AG104" s="18"/>
      <c r="AH104" s="18"/>
      <c r="AI104" s="18"/>
      <c r="AJ104" s="18"/>
    </row>
    <row r="105" spans="1:36" hidden="1" x14ac:dyDescent="0.35">
      <c r="A105" s="65">
        <v>99</v>
      </c>
      <c r="B105" s="3"/>
      <c r="C105" s="8"/>
      <c r="D105" s="8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8">
        <f t="shared" si="10"/>
        <v>200</v>
      </c>
      <c r="Z105" s="16"/>
      <c r="AA105" s="16">
        <f t="shared" si="11"/>
        <v>200</v>
      </c>
      <c r="AB105" s="18">
        <f t="shared" si="12"/>
        <v>0</v>
      </c>
      <c r="AC105" s="18"/>
      <c r="AD105" s="18"/>
      <c r="AE105" s="18"/>
      <c r="AF105" s="18"/>
      <c r="AG105" s="18"/>
      <c r="AH105" s="18"/>
      <c r="AI105" s="18"/>
      <c r="AJ105" s="18"/>
    </row>
    <row r="106" spans="1:36" hidden="1" x14ac:dyDescent="0.35">
      <c r="A106" s="65">
        <v>100</v>
      </c>
      <c r="B106" s="3"/>
      <c r="C106" s="8"/>
      <c r="D106" s="8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8">
        <f t="shared" si="10"/>
        <v>200</v>
      </c>
      <c r="Z106" s="16"/>
      <c r="AA106" s="16">
        <f t="shared" si="11"/>
        <v>200</v>
      </c>
      <c r="AB106" s="18">
        <f t="shared" si="12"/>
        <v>0</v>
      </c>
      <c r="AC106" s="18"/>
      <c r="AD106" s="18"/>
      <c r="AE106" s="18"/>
      <c r="AF106" s="18"/>
      <c r="AG106" s="18"/>
      <c r="AH106" s="18"/>
      <c r="AI106" s="18"/>
      <c r="AJ106" s="18"/>
    </row>
    <row r="107" spans="1:36" hidden="1" x14ac:dyDescent="0.35">
      <c r="A107" s="65">
        <v>101</v>
      </c>
      <c r="B107" s="3"/>
      <c r="C107" s="8"/>
      <c r="D107" s="8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8">
        <f t="shared" si="10"/>
        <v>200</v>
      </c>
      <c r="Z107" s="16"/>
      <c r="AA107" s="16">
        <f t="shared" si="11"/>
        <v>200</v>
      </c>
      <c r="AB107" s="18">
        <f t="shared" si="12"/>
        <v>0</v>
      </c>
      <c r="AC107" s="18"/>
      <c r="AD107" s="18"/>
      <c r="AE107" s="18"/>
      <c r="AF107" s="18"/>
      <c r="AG107" s="18"/>
      <c r="AH107" s="18"/>
      <c r="AI107" s="18"/>
      <c r="AJ107" s="18"/>
    </row>
    <row r="108" spans="1:36" hidden="1" x14ac:dyDescent="0.35">
      <c r="A108" s="65">
        <v>102</v>
      </c>
      <c r="B108" s="3"/>
      <c r="C108" s="8"/>
      <c r="D108" s="8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8">
        <f t="shared" si="10"/>
        <v>200</v>
      </c>
      <c r="Z108" s="16"/>
      <c r="AA108" s="16">
        <f t="shared" si="11"/>
        <v>200</v>
      </c>
      <c r="AB108" s="18">
        <f t="shared" si="12"/>
        <v>0</v>
      </c>
      <c r="AC108" s="18"/>
      <c r="AD108" s="18"/>
      <c r="AE108" s="18"/>
      <c r="AF108" s="18"/>
      <c r="AG108" s="18"/>
      <c r="AH108" s="18"/>
      <c r="AI108" s="18"/>
      <c r="AJ108" s="18"/>
    </row>
    <row r="109" spans="1:36" hidden="1" x14ac:dyDescent="0.35">
      <c r="A109" s="65">
        <v>103</v>
      </c>
      <c r="B109" s="3"/>
      <c r="C109" s="8"/>
      <c r="D109" s="8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8">
        <f t="shared" si="10"/>
        <v>200</v>
      </c>
      <c r="Z109" s="16"/>
      <c r="AA109" s="16">
        <f t="shared" si="11"/>
        <v>200</v>
      </c>
      <c r="AB109" s="18">
        <f t="shared" si="12"/>
        <v>0</v>
      </c>
      <c r="AC109" s="18"/>
      <c r="AD109" s="18"/>
      <c r="AE109" s="18"/>
      <c r="AF109" s="18"/>
      <c r="AG109" s="18"/>
      <c r="AH109" s="18"/>
      <c r="AI109" s="18"/>
      <c r="AJ109" s="18"/>
    </row>
    <row r="110" spans="1:36" hidden="1" x14ac:dyDescent="0.35">
      <c r="A110" s="65">
        <v>104</v>
      </c>
      <c r="B110" s="3"/>
      <c r="C110" s="8"/>
      <c r="D110" s="8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8">
        <f t="shared" si="10"/>
        <v>200</v>
      </c>
      <c r="Z110" s="16"/>
      <c r="AA110" s="16">
        <f t="shared" si="11"/>
        <v>200</v>
      </c>
      <c r="AB110" s="18">
        <f t="shared" si="12"/>
        <v>0</v>
      </c>
      <c r="AC110" s="18"/>
      <c r="AD110" s="18"/>
      <c r="AE110" s="18"/>
      <c r="AF110" s="18"/>
      <c r="AG110" s="18"/>
      <c r="AH110" s="18"/>
      <c r="AI110" s="18"/>
      <c r="AJ110" s="18"/>
    </row>
    <row r="111" spans="1:36" hidden="1" x14ac:dyDescent="0.35">
      <c r="A111" s="65">
        <v>105</v>
      </c>
      <c r="B111" s="3"/>
      <c r="C111" s="8"/>
      <c r="D111" s="8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8">
        <f t="shared" si="10"/>
        <v>200</v>
      </c>
      <c r="Z111" s="16"/>
      <c r="AA111" s="16">
        <f t="shared" si="11"/>
        <v>200</v>
      </c>
      <c r="AB111" s="18">
        <f t="shared" si="12"/>
        <v>0</v>
      </c>
      <c r="AC111" s="18"/>
      <c r="AD111" s="18"/>
      <c r="AE111" s="18"/>
      <c r="AF111" s="18"/>
      <c r="AG111" s="18"/>
      <c r="AH111" s="18"/>
      <c r="AI111" s="18"/>
      <c r="AJ111" s="18"/>
    </row>
    <row r="112" spans="1:36" hidden="1" x14ac:dyDescent="0.35">
      <c r="A112" s="65">
        <v>106</v>
      </c>
      <c r="B112" s="3"/>
      <c r="C112" s="8"/>
      <c r="D112" s="8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8">
        <f t="shared" si="10"/>
        <v>200</v>
      </c>
      <c r="Z112" s="16"/>
      <c r="AA112" s="16">
        <f t="shared" si="11"/>
        <v>200</v>
      </c>
      <c r="AB112" s="18">
        <f t="shared" si="12"/>
        <v>0</v>
      </c>
      <c r="AC112" s="18"/>
      <c r="AD112" s="18"/>
      <c r="AE112" s="18"/>
      <c r="AF112" s="18"/>
      <c r="AG112" s="18"/>
      <c r="AH112" s="18"/>
      <c r="AI112" s="18"/>
      <c r="AJ112" s="18"/>
    </row>
    <row r="113" spans="1:36" hidden="1" x14ac:dyDescent="0.35">
      <c r="A113" s="65">
        <v>107</v>
      </c>
      <c r="B113" s="3"/>
      <c r="C113" s="8"/>
      <c r="D113" s="8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8">
        <f t="shared" si="10"/>
        <v>200</v>
      </c>
      <c r="Z113" s="16"/>
      <c r="AA113" s="16">
        <f t="shared" si="11"/>
        <v>200</v>
      </c>
      <c r="AB113" s="18">
        <f t="shared" si="12"/>
        <v>0</v>
      </c>
      <c r="AC113" s="18"/>
      <c r="AD113" s="18"/>
      <c r="AE113" s="18"/>
      <c r="AF113" s="18"/>
      <c r="AG113" s="18"/>
      <c r="AH113" s="18"/>
      <c r="AI113" s="18"/>
      <c r="AJ113" s="18"/>
    </row>
    <row r="114" spans="1:36" hidden="1" x14ac:dyDescent="0.35">
      <c r="A114" s="65">
        <v>108</v>
      </c>
      <c r="B114" s="3"/>
      <c r="C114" s="8"/>
      <c r="D114" s="8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8">
        <f t="shared" si="10"/>
        <v>200</v>
      </c>
      <c r="Z114" s="16"/>
      <c r="AA114" s="16">
        <f t="shared" si="11"/>
        <v>200</v>
      </c>
      <c r="AB114" s="18">
        <f t="shared" si="12"/>
        <v>0</v>
      </c>
      <c r="AC114" s="18"/>
      <c r="AD114" s="18"/>
      <c r="AE114" s="18"/>
      <c r="AF114" s="18"/>
      <c r="AG114" s="18"/>
      <c r="AH114" s="18"/>
      <c r="AI114" s="18"/>
      <c r="AJ114" s="18"/>
    </row>
    <row r="115" spans="1:36" hidden="1" x14ac:dyDescent="0.35">
      <c r="A115" s="65">
        <v>109</v>
      </c>
      <c r="B115" s="3"/>
      <c r="C115" s="8"/>
      <c r="D115" s="8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8">
        <f t="shared" si="10"/>
        <v>200</v>
      </c>
      <c r="Z115" s="16"/>
      <c r="AA115" s="16">
        <f t="shared" si="11"/>
        <v>200</v>
      </c>
      <c r="AB115" s="18">
        <f t="shared" si="12"/>
        <v>0</v>
      </c>
      <c r="AC115" s="18"/>
      <c r="AD115" s="18"/>
      <c r="AE115" s="18"/>
      <c r="AF115" s="18"/>
      <c r="AG115" s="18"/>
      <c r="AH115" s="18"/>
      <c r="AI115" s="18"/>
      <c r="AJ115" s="18"/>
    </row>
    <row r="116" spans="1:36" hidden="1" x14ac:dyDescent="0.35">
      <c r="A116" s="65">
        <v>110</v>
      </c>
      <c r="B116" s="3"/>
      <c r="C116" s="8"/>
      <c r="D116" s="8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8">
        <f t="shared" si="10"/>
        <v>200</v>
      </c>
      <c r="Z116" s="16"/>
      <c r="AA116" s="16">
        <f t="shared" si="11"/>
        <v>200</v>
      </c>
      <c r="AB116" s="18">
        <f t="shared" si="12"/>
        <v>0</v>
      </c>
      <c r="AC116" s="18"/>
      <c r="AD116" s="18"/>
      <c r="AE116" s="18"/>
      <c r="AF116" s="18"/>
      <c r="AG116" s="18"/>
      <c r="AH116" s="18"/>
      <c r="AI116" s="18"/>
      <c r="AJ116" s="18"/>
    </row>
    <row r="117" spans="1:36" hidden="1" x14ac:dyDescent="0.35">
      <c r="A117" s="65">
        <v>111</v>
      </c>
      <c r="B117" s="3"/>
      <c r="C117" s="8"/>
      <c r="D117" s="8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8">
        <f t="shared" si="10"/>
        <v>200</v>
      </c>
      <c r="Z117" s="16"/>
      <c r="AA117" s="16">
        <f t="shared" si="11"/>
        <v>200</v>
      </c>
      <c r="AB117" s="18">
        <f t="shared" si="12"/>
        <v>0</v>
      </c>
      <c r="AC117" s="18"/>
      <c r="AD117" s="18"/>
      <c r="AE117" s="18"/>
      <c r="AF117" s="18"/>
      <c r="AG117" s="18"/>
      <c r="AH117" s="18"/>
      <c r="AI117" s="18"/>
      <c r="AJ117" s="18"/>
    </row>
    <row r="118" spans="1:36" hidden="1" x14ac:dyDescent="0.35">
      <c r="A118" s="65">
        <v>112</v>
      </c>
      <c r="B118" s="3"/>
      <c r="C118" s="8"/>
      <c r="D118" s="8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8">
        <f t="shared" si="10"/>
        <v>200</v>
      </c>
      <c r="Z118" s="16"/>
      <c r="AA118" s="16">
        <f t="shared" si="11"/>
        <v>200</v>
      </c>
      <c r="AB118" s="18">
        <f t="shared" si="12"/>
        <v>0</v>
      </c>
      <c r="AC118" s="18"/>
      <c r="AD118" s="18"/>
      <c r="AE118" s="18"/>
      <c r="AF118" s="18"/>
      <c r="AG118" s="18"/>
      <c r="AH118" s="18"/>
      <c r="AI118" s="18"/>
      <c r="AJ118" s="18"/>
    </row>
    <row r="119" spans="1:36" hidden="1" x14ac:dyDescent="0.35">
      <c r="A119" s="65">
        <v>113</v>
      </c>
      <c r="B119" s="3"/>
      <c r="C119" s="8"/>
      <c r="D119" s="8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8">
        <f t="shared" si="10"/>
        <v>200</v>
      </c>
      <c r="Z119" s="16"/>
      <c r="AA119" s="16">
        <f t="shared" si="11"/>
        <v>200</v>
      </c>
      <c r="AB119" s="18">
        <f t="shared" si="12"/>
        <v>0</v>
      </c>
      <c r="AC119" s="18"/>
      <c r="AD119" s="18"/>
      <c r="AE119" s="18"/>
      <c r="AF119" s="18"/>
      <c r="AG119" s="18"/>
      <c r="AH119" s="18"/>
      <c r="AI119" s="18"/>
      <c r="AJ119" s="18"/>
    </row>
    <row r="120" spans="1:36" hidden="1" x14ac:dyDescent="0.35">
      <c r="A120" s="65">
        <v>114</v>
      </c>
      <c r="B120" s="3"/>
      <c r="C120" s="8"/>
      <c r="D120" s="8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8">
        <f t="shared" si="10"/>
        <v>200</v>
      </c>
      <c r="Z120" s="16"/>
      <c r="AA120" s="16">
        <f t="shared" si="11"/>
        <v>200</v>
      </c>
      <c r="AB120" s="18">
        <f t="shared" si="12"/>
        <v>0</v>
      </c>
      <c r="AC120" s="18"/>
      <c r="AD120" s="18"/>
      <c r="AE120" s="18"/>
      <c r="AF120" s="18"/>
      <c r="AG120" s="18"/>
      <c r="AH120" s="18"/>
      <c r="AI120" s="18"/>
      <c r="AJ120" s="18"/>
    </row>
    <row r="121" spans="1:36" hidden="1" x14ac:dyDescent="0.35">
      <c r="A121" s="65">
        <v>115</v>
      </c>
      <c r="B121" s="3"/>
      <c r="C121" s="8"/>
      <c r="D121" s="8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8">
        <f t="shared" si="10"/>
        <v>200</v>
      </c>
      <c r="Z121" s="16"/>
      <c r="AA121" s="16">
        <f t="shared" si="11"/>
        <v>200</v>
      </c>
      <c r="AB121" s="18">
        <f t="shared" si="12"/>
        <v>0</v>
      </c>
      <c r="AC121" s="18"/>
      <c r="AD121" s="18"/>
      <c r="AE121" s="18"/>
      <c r="AF121" s="18"/>
      <c r="AG121" s="18"/>
      <c r="AH121" s="18"/>
      <c r="AI121" s="18"/>
      <c r="AJ121" s="18"/>
    </row>
    <row r="122" spans="1:36" hidden="1" x14ac:dyDescent="0.35">
      <c r="A122" s="65">
        <v>116</v>
      </c>
      <c r="B122" s="3"/>
      <c r="C122" s="8"/>
      <c r="D122" s="8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8">
        <f t="shared" si="10"/>
        <v>200</v>
      </c>
      <c r="Z122" s="16"/>
      <c r="AA122" s="16">
        <f t="shared" si="11"/>
        <v>200</v>
      </c>
      <c r="AB122" s="18">
        <f t="shared" si="12"/>
        <v>0</v>
      </c>
      <c r="AC122" s="18"/>
      <c r="AD122" s="18"/>
      <c r="AE122" s="18"/>
      <c r="AF122" s="18"/>
      <c r="AG122" s="18"/>
      <c r="AH122" s="18"/>
      <c r="AI122" s="18"/>
      <c r="AJ122" s="18"/>
    </row>
    <row r="123" spans="1:36" hidden="1" x14ac:dyDescent="0.35">
      <c r="A123" s="65">
        <v>117</v>
      </c>
      <c r="B123" s="3"/>
      <c r="C123" s="8"/>
      <c r="D123" s="8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8">
        <f t="shared" si="10"/>
        <v>200</v>
      </c>
      <c r="Z123" s="16"/>
      <c r="AA123" s="16">
        <f t="shared" si="11"/>
        <v>200</v>
      </c>
      <c r="AB123" s="18">
        <f t="shared" si="12"/>
        <v>0</v>
      </c>
      <c r="AC123" s="18"/>
      <c r="AD123" s="18"/>
      <c r="AE123" s="18"/>
      <c r="AF123" s="18"/>
      <c r="AG123" s="18"/>
      <c r="AH123" s="18"/>
      <c r="AI123" s="18"/>
      <c r="AJ123" s="18"/>
    </row>
    <row r="124" spans="1:36" hidden="1" x14ac:dyDescent="0.35">
      <c r="A124" s="65">
        <v>118</v>
      </c>
      <c r="B124" s="3"/>
      <c r="C124" s="8"/>
      <c r="D124" s="8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8">
        <f t="shared" si="10"/>
        <v>200</v>
      </c>
      <c r="Z124" s="16"/>
      <c r="AA124" s="16">
        <f t="shared" si="11"/>
        <v>200</v>
      </c>
      <c r="AB124" s="18">
        <f t="shared" si="12"/>
        <v>0</v>
      </c>
      <c r="AC124" s="18"/>
      <c r="AD124" s="18"/>
      <c r="AE124" s="18"/>
      <c r="AF124" s="18"/>
      <c r="AG124" s="18"/>
      <c r="AH124" s="18"/>
      <c r="AI124" s="18"/>
      <c r="AJ124" s="18"/>
    </row>
    <row r="125" spans="1:36" hidden="1" x14ac:dyDescent="0.35">
      <c r="A125" s="65">
        <v>119</v>
      </c>
      <c r="B125" s="3"/>
      <c r="C125" s="8"/>
      <c r="D125" s="8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8">
        <f t="shared" si="10"/>
        <v>200</v>
      </c>
      <c r="Z125" s="16"/>
      <c r="AA125" s="16">
        <f t="shared" si="11"/>
        <v>200</v>
      </c>
      <c r="AB125" s="18">
        <f t="shared" si="12"/>
        <v>0</v>
      </c>
      <c r="AC125" s="18"/>
      <c r="AD125" s="18"/>
      <c r="AE125" s="18"/>
      <c r="AF125" s="18"/>
      <c r="AG125" s="18"/>
      <c r="AH125" s="18"/>
      <c r="AI125" s="18"/>
      <c r="AJ125" s="18"/>
    </row>
    <row r="126" spans="1:36" hidden="1" x14ac:dyDescent="0.35">
      <c r="A126" s="65">
        <v>120</v>
      </c>
      <c r="B126" s="3"/>
      <c r="C126" s="8"/>
      <c r="D126" s="8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8">
        <f t="shared" si="10"/>
        <v>200</v>
      </c>
      <c r="Z126" s="16"/>
      <c r="AA126" s="16">
        <f t="shared" si="11"/>
        <v>200</v>
      </c>
      <c r="AB126" s="18">
        <f t="shared" si="12"/>
        <v>0</v>
      </c>
      <c r="AC126" s="18"/>
      <c r="AD126" s="18"/>
      <c r="AE126" s="18"/>
      <c r="AF126" s="18"/>
      <c r="AG126" s="18"/>
      <c r="AH126" s="18"/>
      <c r="AI126" s="18"/>
      <c r="AJ126" s="18"/>
    </row>
    <row r="127" spans="1:36" ht="15" hidden="1" customHeight="1" x14ac:dyDescent="0.35">
      <c r="A127" s="65">
        <v>121</v>
      </c>
      <c r="B127" s="17"/>
      <c r="C127" s="8"/>
      <c r="D127" s="8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8">
        <f t="shared" si="10"/>
        <v>200</v>
      </c>
      <c r="Z127" s="16"/>
      <c r="AA127" s="16">
        <f t="shared" si="11"/>
        <v>200</v>
      </c>
      <c r="AB127" s="18">
        <f t="shared" si="12"/>
        <v>0</v>
      </c>
      <c r="AC127" s="18"/>
      <c r="AD127" s="18"/>
      <c r="AE127" s="18"/>
      <c r="AF127" s="18"/>
      <c r="AG127" s="18"/>
      <c r="AH127" s="18"/>
      <c r="AI127" s="18"/>
      <c r="AJ127" s="18"/>
    </row>
    <row r="128" spans="1:36" hidden="1" x14ac:dyDescent="0.35">
      <c r="A128" s="65">
        <v>122</v>
      </c>
      <c r="B128" s="3"/>
      <c r="C128" s="8"/>
      <c r="D128" s="8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8">
        <f t="shared" si="10"/>
        <v>200</v>
      </c>
      <c r="Z128" s="16"/>
      <c r="AA128" s="16">
        <f t="shared" si="11"/>
        <v>200</v>
      </c>
      <c r="AB128" s="18">
        <f t="shared" si="12"/>
        <v>0</v>
      </c>
      <c r="AC128" s="18"/>
      <c r="AD128" s="18"/>
      <c r="AE128" s="18"/>
      <c r="AF128" s="18"/>
      <c r="AG128" s="18"/>
      <c r="AH128" s="18"/>
      <c r="AI128" s="18"/>
      <c r="AJ128" s="18"/>
    </row>
    <row r="129" spans="1:36" hidden="1" x14ac:dyDescent="0.35">
      <c r="A129" s="65">
        <v>123</v>
      </c>
      <c r="B129" s="3"/>
      <c r="C129" s="8"/>
      <c r="D129" s="8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8">
        <f t="shared" si="10"/>
        <v>200</v>
      </c>
      <c r="Z129" s="16"/>
      <c r="AA129" s="16">
        <f t="shared" si="11"/>
        <v>200</v>
      </c>
      <c r="AB129" s="18">
        <f t="shared" si="12"/>
        <v>0</v>
      </c>
      <c r="AC129" s="18"/>
      <c r="AD129" s="18"/>
      <c r="AE129" s="18"/>
      <c r="AF129" s="18"/>
      <c r="AG129" s="18"/>
      <c r="AH129" s="18"/>
      <c r="AI129" s="18"/>
      <c r="AJ129" s="18"/>
    </row>
    <row r="130" spans="1:36" hidden="1" x14ac:dyDescent="0.35">
      <c r="A130" s="65">
        <v>124</v>
      </c>
      <c r="B130" s="3"/>
      <c r="C130" s="8"/>
      <c r="D130" s="8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8">
        <f t="shared" si="10"/>
        <v>200</v>
      </c>
      <c r="Z130" s="16"/>
      <c r="AA130" s="16">
        <f t="shared" si="11"/>
        <v>200</v>
      </c>
      <c r="AB130" s="18">
        <f t="shared" si="12"/>
        <v>0</v>
      </c>
      <c r="AC130" s="18"/>
      <c r="AD130" s="18"/>
      <c r="AE130" s="18"/>
      <c r="AF130" s="18"/>
      <c r="AG130" s="18"/>
      <c r="AH130" s="18"/>
      <c r="AI130" s="18"/>
      <c r="AJ130" s="18"/>
    </row>
    <row r="131" spans="1:36" hidden="1" x14ac:dyDescent="0.35">
      <c r="A131" s="65">
        <v>125</v>
      </c>
      <c r="B131" s="3"/>
      <c r="C131" s="8"/>
      <c r="D131" s="8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8">
        <f t="shared" si="10"/>
        <v>200</v>
      </c>
      <c r="Z131" s="16"/>
      <c r="AA131" s="16">
        <f t="shared" si="11"/>
        <v>200</v>
      </c>
      <c r="AB131" s="18">
        <f t="shared" si="12"/>
        <v>0</v>
      </c>
      <c r="AC131" s="18"/>
      <c r="AD131" s="18"/>
      <c r="AE131" s="18"/>
      <c r="AF131" s="18"/>
      <c r="AG131" s="18"/>
      <c r="AH131" s="18"/>
      <c r="AI131" s="18"/>
      <c r="AJ131" s="18"/>
    </row>
    <row r="132" spans="1:36" hidden="1" x14ac:dyDescent="0.35">
      <c r="A132" s="65">
        <v>126</v>
      </c>
      <c r="B132" s="3"/>
      <c r="C132" s="8"/>
      <c r="D132" s="8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8">
        <f t="shared" si="10"/>
        <v>200</v>
      </c>
      <c r="Z132" s="16"/>
      <c r="AA132" s="16">
        <f t="shared" si="11"/>
        <v>200</v>
      </c>
      <c r="AB132" s="18">
        <f t="shared" si="12"/>
        <v>0</v>
      </c>
      <c r="AC132" s="18"/>
      <c r="AD132" s="18"/>
      <c r="AE132" s="18"/>
      <c r="AF132" s="18"/>
      <c r="AG132" s="18"/>
      <c r="AH132" s="18"/>
      <c r="AI132" s="18"/>
      <c r="AJ132" s="18"/>
    </row>
    <row r="133" spans="1:36" hidden="1" x14ac:dyDescent="0.35">
      <c r="A133" s="65">
        <v>127</v>
      </c>
      <c r="B133" s="3"/>
      <c r="C133" s="8"/>
      <c r="D133" s="8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8">
        <f t="shared" si="10"/>
        <v>200</v>
      </c>
      <c r="Z133" s="16"/>
      <c r="AA133" s="16">
        <f t="shared" si="11"/>
        <v>200</v>
      </c>
      <c r="AB133" s="18">
        <f t="shared" si="12"/>
        <v>0</v>
      </c>
      <c r="AC133" s="18"/>
      <c r="AD133" s="18"/>
      <c r="AE133" s="18"/>
      <c r="AF133" s="18"/>
      <c r="AG133" s="18"/>
      <c r="AH133" s="18"/>
      <c r="AI133" s="18"/>
      <c r="AJ133" s="18"/>
    </row>
    <row r="134" spans="1:36" hidden="1" x14ac:dyDescent="0.35">
      <c r="A134" s="65">
        <v>128</v>
      </c>
      <c r="B134" s="3"/>
      <c r="C134" s="8"/>
      <c r="D134" s="8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8">
        <f t="shared" si="10"/>
        <v>200</v>
      </c>
      <c r="Z134" s="16"/>
      <c r="AA134" s="16">
        <f t="shared" si="11"/>
        <v>200</v>
      </c>
      <c r="AB134" s="18">
        <f t="shared" si="12"/>
        <v>0</v>
      </c>
      <c r="AC134" s="18"/>
      <c r="AD134" s="18"/>
      <c r="AE134" s="18"/>
      <c r="AF134" s="18"/>
      <c r="AG134" s="18"/>
      <c r="AH134" s="18"/>
      <c r="AI134" s="18"/>
      <c r="AJ134" s="18"/>
    </row>
    <row r="135" spans="1:36" hidden="1" x14ac:dyDescent="0.35">
      <c r="A135" s="65">
        <v>129</v>
      </c>
      <c r="B135" s="3"/>
      <c r="C135" s="8"/>
      <c r="D135" s="8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8">
        <f t="shared" si="10"/>
        <v>200</v>
      </c>
      <c r="Z135" s="16"/>
      <c r="AA135" s="16">
        <f t="shared" ref="AA135:AA146" si="13">IF(Y135&gt;0,Y135-Z135,200)</f>
        <v>200</v>
      </c>
      <c r="AB135" s="18">
        <f t="shared" si="12"/>
        <v>0</v>
      </c>
      <c r="AC135" s="18"/>
      <c r="AD135" s="18"/>
      <c r="AE135" s="18"/>
      <c r="AF135" s="18"/>
      <c r="AG135" s="18"/>
      <c r="AH135" s="18"/>
      <c r="AI135" s="18"/>
      <c r="AJ135" s="18"/>
    </row>
    <row r="136" spans="1:36" hidden="1" x14ac:dyDescent="0.35">
      <c r="A136" s="65">
        <v>130</v>
      </c>
      <c r="B136" s="3"/>
      <c r="C136" s="8"/>
      <c r="D136" s="8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8">
        <f t="shared" ref="Y136:Y147" si="14">IF(B136&lt;&gt;"",SUM(G136:X136),200)</f>
        <v>200</v>
      </c>
      <c r="Z136" s="16"/>
      <c r="AA136" s="16">
        <f t="shared" si="13"/>
        <v>200</v>
      </c>
      <c r="AB136" s="18">
        <f t="shared" ref="AB136:AB146" si="15">IF(B136&lt;&gt;"",1,0)</f>
        <v>0</v>
      </c>
      <c r="AC136" s="18"/>
      <c r="AD136" s="18"/>
      <c r="AE136" s="18"/>
      <c r="AF136" s="18"/>
      <c r="AG136" s="18"/>
      <c r="AH136" s="18"/>
      <c r="AI136" s="18"/>
      <c r="AJ136" s="18"/>
    </row>
    <row r="137" spans="1:36" hidden="1" x14ac:dyDescent="0.35">
      <c r="A137" s="65">
        <v>131</v>
      </c>
      <c r="B137" s="3"/>
      <c r="C137" s="8"/>
      <c r="D137" s="8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8">
        <f t="shared" si="14"/>
        <v>200</v>
      </c>
      <c r="Z137" s="16"/>
      <c r="AA137" s="16">
        <f t="shared" si="13"/>
        <v>200</v>
      </c>
      <c r="AB137" s="18">
        <f t="shared" si="15"/>
        <v>0</v>
      </c>
      <c r="AC137" s="18"/>
      <c r="AD137" s="18"/>
      <c r="AE137" s="18"/>
      <c r="AF137" s="18"/>
      <c r="AG137" s="18"/>
      <c r="AH137" s="18"/>
      <c r="AI137" s="18"/>
      <c r="AJ137" s="18"/>
    </row>
    <row r="138" spans="1:36" hidden="1" x14ac:dyDescent="0.35">
      <c r="A138" s="65">
        <v>132</v>
      </c>
      <c r="B138" s="3"/>
      <c r="C138" s="8"/>
      <c r="D138" s="8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8">
        <f t="shared" si="14"/>
        <v>200</v>
      </c>
      <c r="Z138" s="16"/>
      <c r="AA138" s="16">
        <f t="shared" si="13"/>
        <v>200</v>
      </c>
      <c r="AB138" s="18">
        <f t="shared" si="15"/>
        <v>0</v>
      </c>
      <c r="AC138" s="18"/>
      <c r="AD138" s="18"/>
      <c r="AE138" s="18"/>
      <c r="AF138" s="18"/>
      <c r="AG138" s="18"/>
      <c r="AH138" s="18"/>
      <c r="AI138" s="18"/>
      <c r="AJ138" s="18"/>
    </row>
    <row r="139" spans="1:36" hidden="1" x14ac:dyDescent="0.35">
      <c r="A139" s="65">
        <v>133</v>
      </c>
      <c r="B139" s="3"/>
      <c r="C139" s="8"/>
      <c r="D139" s="8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8">
        <f t="shared" si="14"/>
        <v>200</v>
      </c>
      <c r="Z139" s="16"/>
      <c r="AA139" s="16">
        <f t="shared" si="13"/>
        <v>200</v>
      </c>
      <c r="AB139" s="18">
        <f t="shared" si="15"/>
        <v>0</v>
      </c>
      <c r="AC139" s="18"/>
      <c r="AD139" s="18"/>
      <c r="AE139" s="18"/>
      <c r="AF139" s="18"/>
      <c r="AG139" s="18"/>
      <c r="AH139" s="18"/>
      <c r="AI139" s="18"/>
      <c r="AJ139" s="18"/>
    </row>
    <row r="140" spans="1:36" hidden="1" x14ac:dyDescent="0.35">
      <c r="A140" s="65">
        <v>134</v>
      </c>
      <c r="B140" s="3"/>
      <c r="C140" s="8"/>
      <c r="D140" s="8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8">
        <f t="shared" si="14"/>
        <v>200</v>
      </c>
      <c r="Z140" s="16"/>
      <c r="AA140" s="16">
        <f t="shared" si="13"/>
        <v>200</v>
      </c>
      <c r="AB140" s="18">
        <f t="shared" si="15"/>
        <v>0</v>
      </c>
      <c r="AC140" s="18"/>
      <c r="AD140" s="18"/>
      <c r="AE140" s="18"/>
      <c r="AF140" s="18"/>
      <c r="AG140" s="18"/>
      <c r="AH140" s="18"/>
      <c r="AI140" s="18"/>
      <c r="AJ140" s="18"/>
    </row>
    <row r="141" spans="1:36" hidden="1" x14ac:dyDescent="0.35">
      <c r="A141" s="65">
        <v>135</v>
      </c>
      <c r="B141" s="3"/>
      <c r="C141" s="8"/>
      <c r="D141" s="8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8">
        <f t="shared" si="14"/>
        <v>200</v>
      </c>
      <c r="Z141" s="16"/>
      <c r="AA141" s="16">
        <f t="shared" si="13"/>
        <v>200</v>
      </c>
      <c r="AB141" s="18">
        <f t="shared" si="15"/>
        <v>0</v>
      </c>
      <c r="AC141" s="18"/>
      <c r="AD141" s="18"/>
      <c r="AE141" s="18"/>
      <c r="AF141" s="18"/>
      <c r="AG141" s="18"/>
      <c r="AH141" s="18"/>
      <c r="AI141" s="18"/>
      <c r="AJ141" s="18"/>
    </row>
    <row r="142" spans="1:36" hidden="1" x14ac:dyDescent="0.35">
      <c r="A142" s="65">
        <v>136</v>
      </c>
      <c r="B142" s="3"/>
      <c r="C142" s="8"/>
      <c r="D142" s="8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8">
        <f t="shared" si="14"/>
        <v>200</v>
      </c>
      <c r="Z142" s="16"/>
      <c r="AA142" s="16">
        <f t="shared" si="13"/>
        <v>200</v>
      </c>
      <c r="AB142" s="18">
        <f t="shared" si="15"/>
        <v>0</v>
      </c>
      <c r="AC142" s="18"/>
      <c r="AD142" s="18"/>
      <c r="AE142" s="18"/>
      <c r="AF142" s="18"/>
      <c r="AG142" s="18"/>
      <c r="AH142" s="18"/>
      <c r="AI142" s="18"/>
      <c r="AJ142" s="18"/>
    </row>
    <row r="143" spans="1:36" hidden="1" x14ac:dyDescent="0.35">
      <c r="A143" s="65">
        <v>137</v>
      </c>
      <c r="B143" s="3"/>
      <c r="C143" s="8"/>
      <c r="D143" s="8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8">
        <f t="shared" si="14"/>
        <v>200</v>
      </c>
      <c r="Z143" s="16"/>
      <c r="AA143" s="16">
        <f t="shared" si="13"/>
        <v>200</v>
      </c>
      <c r="AB143" s="18">
        <f t="shared" si="15"/>
        <v>0</v>
      </c>
      <c r="AC143" s="18"/>
      <c r="AD143" s="18"/>
      <c r="AE143" s="18"/>
      <c r="AF143" s="18"/>
      <c r="AG143" s="18"/>
      <c r="AH143" s="18"/>
      <c r="AI143" s="18"/>
      <c r="AJ143" s="18"/>
    </row>
    <row r="144" spans="1:36" hidden="1" x14ac:dyDescent="0.35">
      <c r="A144" s="65">
        <v>138</v>
      </c>
      <c r="B144" s="3"/>
      <c r="C144" s="8"/>
      <c r="D144" s="8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8">
        <f t="shared" si="14"/>
        <v>200</v>
      </c>
      <c r="Z144" s="16"/>
      <c r="AA144" s="16">
        <f t="shared" si="13"/>
        <v>200</v>
      </c>
      <c r="AB144" s="18">
        <f t="shared" si="15"/>
        <v>0</v>
      </c>
      <c r="AC144" s="18"/>
      <c r="AD144" s="18"/>
      <c r="AE144" s="18"/>
      <c r="AF144" s="18"/>
      <c r="AG144" s="18"/>
      <c r="AH144" s="18"/>
      <c r="AI144" s="18"/>
      <c r="AJ144" s="18"/>
    </row>
    <row r="145" spans="1:36" hidden="1" x14ac:dyDescent="0.35">
      <c r="A145" s="65">
        <v>139</v>
      </c>
      <c r="B145" s="3"/>
      <c r="C145" s="8"/>
      <c r="D145" s="8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8">
        <f t="shared" si="14"/>
        <v>200</v>
      </c>
      <c r="Z145" s="16"/>
      <c r="AA145" s="16">
        <f t="shared" si="13"/>
        <v>200</v>
      </c>
      <c r="AB145" s="18">
        <f t="shared" si="15"/>
        <v>0</v>
      </c>
      <c r="AC145" s="18"/>
      <c r="AD145" s="18"/>
      <c r="AE145" s="18"/>
      <c r="AF145" s="18"/>
      <c r="AG145" s="18"/>
      <c r="AH145" s="18"/>
      <c r="AI145" s="18"/>
      <c r="AJ145" s="18"/>
    </row>
    <row r="146" spans="1:36" ht="15" hidden="1" thickBot="1" x14ac:dyDescent="0.4">
      <c r="A146" s="11">
        <v>140</v>
      </c>
      <c r="B146" s="15"/>
      <c r="C146" s="8"/>
      <c r="D146" s="8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8">
        <f t="shared" si="14"/>
        <v>200</v>
      </c>
      <c r="Z146" s="16"/>
      <c r="AA146" s="21">
        <f t="shared" si="13"/>
        <v>200</v>
      </c>
      <c r="AB146" s="18">
        <f t="shared" si="15"/>
        <v>0</v>
      </c>
      <c r="AC146" s="18"/>
      <c r="AD146" s="18"/>
      <c r="AE146" s="18"/>
      <c r="AF146" s="18"/>
      <c r="AG146" s="18"/>
      <c r="AH146" s="18"/>
      <c r="AI146" s="18"/>
      <c r="AJ146" s="18"/>
    </row>
    <row r="147" spans="1:36" ht="15.5" x14ac:dyDescent="0.35">
      <c r="B147" s="6" t="s">
        <v>1</v>
      </c>
      <c r="G147" s="4">
        <v>4</v>
      </c>
      <c r="H147" s="4">
        <v>3</v>
      </c>
      <c r="I147" s="4">
        <v>3</v>
      </c>
      <c r="J147" s="4">
        <v>4</v>
      </c>
      <c r="K147" s="4">
        <v>4</v>
      </c>
      <c r="L147" s="4">
        <v>4</v>
      </c>
      <c r="M147" s="4">
        <v>3</v>
      </c>
      <c r="N147" s="4">
        <v>4</v>
      </c>
      <c r="O147" s="4">
        <v>3</v>
      </c>
      <c r="P147" s="4">
        <v>4</v>
      </c>
      <c r="Q147" s="4">
        <v>3</v>
      </c>
      <c r="R147" s="4">
        <v>3</v>
      </c>
      <c r="S147" s="4">
        <v>4</v>
      </c>
      <c r="T147" s="4">
        <v>4</v>
      </c>
      <c r="U147" s="4">
        <v>4</v>
      </c>
      <c r="V147" s="4">
        <v>3</v>
      </c>
      <c r="W147" s="4">
        <v>4</v>
      </c>
      <c r="X147" s="4">
        <v>3</v>
      </c>
      <c r="Y147" s="8">
        <f t="shared" si="14"/>
        <v>64</v>
      </c>
    </row>
  </sheetData>
  <sheetProtection algorithmName="SHA-512" hashValue="8sOmDCIa+W0IeI4YnXFnHtzXLrMxceHvOAyD0zSX5M9IgBDDnJ9vx/6NyHvhLacoUHRmWBV68Hp9dNTUPNxwSw==" saltValue="PltyWO1MnYiPv2VHPK33Fw==" spinCount="100000" sheet="1"/>
  <sortState xmlns:xlrd2="http://schemas.microsoft.com/office/spreadsheetml/2017/richdata2" ref="B7:AI30">
    <sortCondition ref="Z7:Z30"/>
  </sortState>
  <mergeCells count="25">
    <mergeCell ref="V5:V6"/>
    <mergeCell ref="W5:W6"/>
    <mergeCell ref="X5:X6"/>
    <mergeCell ref="Y5:Y6"/>
    <mergeCell ref="B5:B6"/>
    <mergeCell ref="G5:G6"/>
    <mergeCell ref="H5:H6"/>
    <mergeCell ref="I5:I6"/>
    <mergeCell ref="J5:J6"/>
    <mergeCell ref="G2:X2"/>
    <mergeCell ref="AA5:AA6"/>
    <mergeCell ref="D5:D6"/>
    <mergeCell ref="F5:F6"/>
    <mergeCell ref="S5:S6"/>
    <mergeCell ref="K5:K6"/>
    <mergeCell ref="L5:L6"/>
    <mergeCell ref="M5:M6"/>
    <mergeCell ref="N5:N6"/>
    <mergeCell ref="O5:O6"/>
    <mergeCell ref="P5:P6"/>
    <mergeCell ref="Q5:Q6"/>
    <mergeCell ref="R5:R6"/>
    <mergeCell ref="Z5:Z6"/>
    <mergeCell ref="T5:T6"/>
    <mergeCell ref="U5:U6"/>
  </mergeCells>
  <conditionalFormatting sqref="B7:F7">
    <cfRule type="cellIs" dxfId="55" priority="11" operator="equal">
      <formula>0</formula>
    </cfRule>
  </conditionalFormatting>
  <conditionalFormatting sqref="G7:G146">
    <cfRule type="cellIs" dxfId="54" priority="46" operator="greaterThan">
      <formula>$G$147+1</formula>
    </cfRule>
    <cfRule type="cellIs" dxfId="53" priority="47" operator="equal">
      <formula>$G$147+1</formula>
    </cfRule>
    <cfRule type="cellIs" dxfId="52" priority="48" operator="equal">
      <formula>$G$147-1</formula>
    </cfRule>
    <cfRule type="cellIs" dxfId="51" priority="49" operator="equal">
      <formula>$G$147-2</formula>
    </cfRule>
  </conditionalFormatting>
  <conditionalFormatting sqref="H7:X9 H10:N10 P10:X10 H11:X17 H18:N18 P18:X18 H19:X146">
    <cfRule type="cellIs" dxfId="50" priority="14" operator="greaterThan">
      <formula>H$147+1</formula>
    </cfRule>
    <cfRule type="cellIs" dxfId="49" priority="15" operator="equal">
      <formula>H$147+1</formula>
    </cfRule>
    <cfRule type="cellIs" dxfId="48" priority="16" operator="equal">
      <formula>H$147-1</formula>
    </cfRule>
    <cfRule type="cellIs" dxfId="47" priority="17" operator="equal">
      <formula>H$147-2</formula>
    </cfRule>
  </conditionalFormatting>
  <conditionalFormatting sqref="O10">
    <cfRule type="cellIs" dxfId="46" priority="7" operator="greaterThan">
      <formula>$G$147+1</formula>
    </cfRule>
    <cfRule type="cellIs" dxfId="45" priority="8" operator="equal">
      <formula>$G$147+1</formula>
    </cfRule>
    <cfRule type="cellIs" dxfId="44" priority="9" operator="equal">
      <formula>$G$147-1</formula>
    </cfRule>
    <cfRule type="cellIs" dxfId="43" priority="10" operator="equal">
      <formula>$G$147-2</formula>
    </cfRule>
  </conditionalFormatting>
  <conditionalFormatting sqref="O18">
    <cfRule type="cellIs" dxfId="42" priority="3" operator="greaterThan">
      <formula>$G$147+1</formula>
    </cfRule>
    <cfRule type="cellIs" dxfId="41" priority="4" operator="equal">
      <formula>$G$147+1</formula>
    </cfRule>
    <cfRule type="cellIs" dxfId="40" priority="5" operator="equal">
      <formula>$G$147-1</formula>
    </cfRule>
    <cfRule type="cellIs" dxfId="39" priority="6" operator="equal">
      <formula>$G$147-2</formula>
    </cfRule>
  </conditionalFormatting>
  <conditionalFormatting sqref="Y7:Y147">
    <cfRule type="cellIs" dxfId="38" priority="2" operator="equal">
      <formula>200</formula>
    </cfRule>
    <cfRule type="cellIs" dxfId="37" priority="71" operator="equal">
      <formula>0</formula>
    </cfRule>
  </conditionalFormatting>
  <conditionalFormatting sqref="Z7:Z59">
    <cfRule type="cellIs" dxfId="36" priority="13" operator="equal">
      <formula>-1.5</formula>
    </cfRule>
  </conditionalFormatting>
  <conditionalFormatting sqref="AA7:AA36">
    <cfRule type="cellIs" dxfId="35" priority="1" operator="greaterThanOrEqual">
      <formula>200</formula>
    </cfRule>
  </conditionalFormatting>
  <conditionalFormatting sqref="AB7:AB146">
    <cfRule type="cellIs" dxfId="34" priority="511" operator="equal">
      <formula>0</formula>
    </cfRule>
  </conditionalFormatting>
  <pageMargins left="0.12" right="0.84" top="0.75" bottom="0.48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5D012-CFB2-40F4-A5EF-7F9368FB3A1F}">
  <sheetPr>
    <tabColor theme="6" tint="0.39997558519241921"/>
    <pageSetUpPr fitToPage="1"/>
  </sheetPr>
  <dimension ref="A1:AK147"/>
  <sheetViews>
    <sheetView tabSelected="1" zoomScale="90" zoomScaleNormal="90" workbookViewId="0">
      <pane ySplit="6" topLeftCell="A7" activePane="bottomLeft" state="frozen"/>
      <selection pane="bottomLeft" activeCell="G2" sqref="G2:X2"/>
    </sheetView>
  </sheetViews>
  <sheetFormatPr defaultRowHeight="18.5" x14ac:dyDescent="0.45"/>
  <cols>
    <col min="1" max="1" width="5.453125" style="29" customWidth="1"/>
    <col min="2" max="2" width="37" bestFit="1" customWidth="1"/>
    <col min="3" max="3" width="3.1796875" style="1" hidden="1" customWidth="1"/>
    <col min="4" max="4" width="6.7265625" style="1" hidden="1" customWidth="1"/>
    <col min="5" max="5" width="3.1796875" style="1" hidden="1" customWidth="1"/>
    <col min="6" max="6" width="6.7265625" style="1" hidden="1" customWidth="1"/>
    <col min="7" max="24" width="6.54296875" customWidth="1"/>
    <col min="25" max="25" width="7.7265625" style="1" customWidth="1"/>
    <col min="26" max="26" width="6.7265625" style="20" customWidth="1"/>
    <col min="27" max="27" width="8.453125" style="34" customWidth="1"/>
    <col min="28" max="28" width="7" style="7" hidden="1" customWidth="1"/>
    <col min="29" max="29" width="8.1796875" style="12" hidden="1" customWidth="1"/>
    <col min="30" max="30" width="8.453125" style="12" hidden="1" customWidth="1"/>
    <col min="31" max="31" width="7.7265625" style="12" hidden="1" customWidth="1"/>
    <col min="32" max="32" width="9.1796875" style="12" hidden="1" customWidth="1"/>
    <col min="33" max="36" width="8.7265625" style="7"/>
    <col min="37" max="37" width="8.7265625" style="12"/>
  </cols>
  <sheetData>
    <row r="1" spans="1:36" ht="19" thickBot="1" x14ac:dyDescent="0.5">
      <c r="C1" s="13"/>
      <c r="D1" s="13"/>
      <c r="E1" s="13"/>
      <c r="F1" s="13"/>
      <c r="Y1" s="13"/>
      <c r="Z1" s="23"/>
      <c r="AA1" s="32"/>
      <c r="AB1" s="19"/>
      <c r="AC1" s="18"/>
      <c r="AD1" s="18"/>
      <c r="AE1" s="18"/>
      <c r="AF1" s="18"/>
      <c r="AG1" s="19"/>
      <c r="AH1" s="19"/>
      <c r="AI1" s="19"/>
      <c r="AJ1" s="19"/>
    </row>
    <row r="2" spans="1:36" ht="33.5" thickBot="1" x14ac:dyDescent="0.95">
      <c r="C2" s="13"/>
      <c r="D2" s="13"/>
      <c r="E2" s="13"/>
      <c r="F2" s="13"/>
      <c r="G2" s="39" t="s">
        <v>29</v>
      </c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1"/>
      <c r="Y2" s="13"/>
      <c r="Z2" s="23"/>
      <c r="AA2" s="32"/>
      <c r="AB2" s="19"/>
      <c r="AC2" s="18" t="s">
        <v>11</v>
      </c>
      <c r="AD2" s="18">
        <v>112</v>
      </c>
      <c r="AE2" s="18">
        <v>61.2</v>
      </c>
      <c r="AF2" s="18">
        <v>64</v>
      </c>
      <c r="AG2" s="19"/>
      <c r="AH2" s="19"/>
      <c r="AI2" s="19"/>
      <c r="AJ2" s="19"/>
    </row>
    <row r="3" spans="1:36" ht="7.5" customHeight="1" x14ac:dyDescent="0.45">
      <c r="C3" s="13"/>
      <c r="D3" s="13"/>
      <c r="E3" s="13"/>
      <c r="F3" s="13"/>
      <c r="Y3" s="13"/>
      <c r="Z3" s="23"/>
      <c r="AA3" s="32"/>
      <c r="AB3" s="19"/>
      <c r="AC3" s="18"/>
      <c r="AD3" s="18"/>
      <c r="AE3" s="18"/>
      <c r="AF3" s="18"/>
      <c r="AG3" s="19"/>
      <c r="AH3" s="19"/>
      <c r="AI3" s="19"/>
      <c r="AJ3" s="19"/>
    </row>
    <row r="4" spans="1:36" ht="21.75" customHeight="1" x14ac:dyDescent="0.5">
      <c r="A4" s="54"/>
      <c r="B4" s="27" t="s">
        <v>15</v>
      </c>
      <c r="C4" s="13"/>
      <c r="D4" s="13"/>
      <c r="E4" s="13"/>
      <c r="F4" s="13"/>
      <c r="G4" s="55" t="s">
        <v>8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24" t="s">
        <v>4</v>
      </c>
      <c r="Z4" s="23"/>
      <c r="AA4" s="32"/>
      <c r="AB4" s="19"/>
      <c r="AC4" s="18" t="s">
        <v>12</v>
      </c>
      <c r="AD4" s="18">
        <v>110</v>
      </c>
      <c r="AE4" s="18">
        <v>61</v>
      </c>
      <c r="AF4" s="18">
        <v>64</v>
      </c>
      <c r="AG4" s="19"/>
      <c r="AH4" s="19"/>
      <c r="AI4" s="19"/>
      <c r="AJ4" s="19"/>
    </row>
    <row r="5" spans="1:36" ht="15" customHeight="1" x14ac:dyDescent="0.45">
      <c r="A5" s="56"/>
      <c r="B5" s="57" t="s">
        <v>7</v>
      </c>
      <c r="C5" s="25" t="s">
        <v>14</v>
      </c>
      <c r="D5" s="42" t="s">
        <v>5</v>
      </c>
      <c r="E5" s="25" t="s">
        <v>14</v>
      </c>
      <c r="F5" s="42" t="s">
        <v>6</v>
      </c>
      <c r="G5" s="58">
        <v>1</v>
      </c>
      <c r="H5" s="58">
        <v>2</v>
      </c>
      <c r="I5" s="58">
        <v>3</v>
      </c>
      <c r="J5" s="58">
        <v>4</v>
      </c>
      <c r="K5" s="58">
        <v>5</v>
      </c>
      <c r="L5" s="58">
        <v>6</v>
      </c>
      <c r="M5" s="58">
        <v>7</v>
      </c>
      <c r="N5" s="58">
        <v>8</v>
      </c>
      <c r="O5" s="58">
        <v>9</v>
      </c>
      <c r="P5" s="58">
        <v>10</v>
      </c>
      <c r="Q5" s="59">
        <v>11</v>
      </c>
      <c r="R5" s="59">
        <v>12</v>
      </c>
      <c r="S5" s="59">
        <v>13</v>
      </c>
      <c r="T5" s="59">
        <v>14</v>
      </c>
      <c r="U5" s="59">
        <v>15</v>
      </c>
      <c r="V5" s="59">
        <v>16</v>
      </c>
      <c r="W5" s="59">
        <v>17</v>
      </c>
      <c r="X5" s="59">
        <v>18</v>
      </c>
      <c r="Y5" s="42" t="s">
        <v>9</v>
      </c>
      <c r="Z5" s="47" t="s">
        <v>0</v>
      </c>
      <c r="AA5" s="50" t="s">
        <v>16</v>
      </c>
      <c r="AB5" s="19"/>
      <c r="AC5" s="26" t="s">
        <v>3</v>
      </c>
      <c r="AD5" s="18" t="s">
        <v>10</v>
      </c>
      <c r="AE5" s="18" t="s">
        <v>10</v>
      </c>
      <c r="AF5" s="18"/>
      <c r="AG5" s="19"/>
      <c r="AH5" s="19"/>
      <c r="AI5" s="19"/>
      <c r="AJ5" s="19"/>
    </row>
    <row r="6" spans="1:36" ht="15" customHeight="1" x14ac:dyDescent="0.45">
      <c r="A6" s="56" t="s">
        <v>2</v>
      </c>
      <c r="B6" s="57"/>
      <c r="C6" s="14" t="s">
        <v>13</v>
      </c>
      <c r="D6" s="43"/>
      <c r="E6" s="14" t="s">
        <v>13</v>
      </c>
      <c r="F6" s="43"/>
      <c r="G6" s="60"/>
      <c r="H6" s="60"/>
      <c r="I6" s="60"/>
      <c r="J6" s="60"/>
      <c r="K6" s="60"/>
      <c r="L6" s="60"/>
      <c r="M6" s="60"/>
      <c r="N6" s="60"/>
      <c r="O6" s="60"/>
      <c r="P6" s="60"/>
      <c r="Q6" s="58"/>
      <c r="R6" s="58"/>
      <c r="S6" s="58"/>
      <c r="T6" s="58"/>
      <c r="U6" s="58"/>
      <c r="V6" s="58"/>
      <c r="W6" s="58"/>
      <c r="X6" s="58"/>
      <c r="Y6" s="43"/>
      <c r="Z6" s="48"/>
      <c r="AA6" s="51"/>
      <c r="AB6" s="19"/>
      <c r="AC6" s="26"/>
      <c r="AD6" s="18" t="s">
        <v>5</v>
      </c>
      <c r="AE6" s="18" t="s">
        <v>6</v>
      </c>
      <c r="AF6" s="18"/>
      <c r="AG6" s="19"/>
      <c r="AH6" s="19"/>
      <c r="AI6" s="19"/>
      <c r="AJ6" s="19"/>
    </row>
    <row r="7" spans="1:36" x14ac:dyDescent="0.45">
      <c r="A7" s="61">
        <v>1</v>
      </c>
      <c r="B7" s="3" t="str" cm="1">
        <f t="array" ref="B7:AA45">_xlfn._xlws.SORT('vnos rezultatov'!B7:AA45,26,1)</f>
        <v>Barbara Istenič&amp;Mojca Šosterič</v>
      </c>
      <c r="C7" s="16" t="str">
        <v>d</v>
      </c>
      <c r="D7" s="16">
        <v>8.8000000000000007</v>
      </c>
      <c r="E7" s="16" t="str">
        <v>d</v>
      </c>
      <c r="F7" s="16">
        <v>43.4</v>
      </c>
      <c r="G7" s="2">
        <v>5</v>
      </c>
      <c r="H7" s="2">
        <v>4</v>
      </c>
      <c r="I7" s="2">
        <v>3</v>
      </c>
      <c r="J7" s="2">
        <v>4</v>
      </c>
      <c r="K7" s="2">
        <v>5</v>
      </c>
      <c r="L7" s="2">
        <v>4</v>
      </c>
      <c r="M7" s="2">
        <v>3</v>
      </c>
      <c r="N7" s="2">
        <v>4</v>
      </c>
      <c r="O7" s="2">
        <v>2</v>
      </c>
      <c r="P7" s="2">
        <v>5</v>
      </c>
      <c r="Q7" s="2">
        <v>3</v>
      </c>
      <c r="R7" s="2">
        <v>4</v>
      </c>
      <c r="S7" s="2">
        <v>3</v>
      </c>
      <c r="T7" s="2">
        <v>5</v>
      </c>
      <c r="U7" s="2">
        <v>3</v>
      </c>
      <c r="V7" s="2">
        <v>3</v>
      </c>
      <c r="W7" s="2">
        <v>4</v>
      </c>
      <c r="X7" s="2">
        <v>3</v>
      </c>
      <c r="Y7" s="8">
        <v>67</v>
      </c>
      <c r="Z7" s="16">
        <v>8.1</v>
      </c>
      <c r="AA7" s="62">
        <v>58.9</v>
      </c>
      <c r="AB7" s="19">
        <v>1</v>
      </c>
      <c r="AC7" s="18">
        <f t="shared" ref="AC7:AC38" si="0">IF(B7&lt;&gt;"",1,0)</f>
        <v>1</v>
      </c>
      <c r="AD7" s="22">
        <f t="shared" ref="AD7:AD38" si="1">ROUND(IF(C7="m",(D7*$AD$4/113+$AE$4-$AF$4),(D7*$AD$2/113+$AE$2-$AF$2)),0)</f>
        <v>6</v>
      </c>
      <c r="AE7" s="22">
        <f t="shared" ref="AE7:AE38" si="2">ROUND(IF(E7="m",(F7*$AD$4/113+$AE$4-$AF$4),(F7*$AD$2/113+$AE$2-$AF$2)),0)</f>
        <v>40</v>
      </c>
      <c r="AF7" s="18"/>
      <c r="AG7" s="19"/>
      <c r="AH7" s="19"/>
      <c r="AI7" s="19"/>
      <c r="AJ7" s="19"/>
    </row>
    <row r="8" spans="1:36" x14ac:dyDescent="0.45">
      <c r="A8" s="61">
        <f t="shared" ref="A8:A39" si="3">IF(AA8=AA7,A7,AB8)</f>
        <v>2</v>
      </c>
      <c r="B8" s="3" t="str">
        <v>Nataša Jevnikar&amp;Janja Praznik</v>
      </c>
      <c r="C8" s="8" t="str">
        <v>d</v>
      </c>
      <c r="D8" s="8">
        <v>10.8</v>
      </c>
      <c r="E8" s="8" t="str">
        <v>d</v>
      </c>
      <c r="F8" s="8">
        <v>40.5</v>
      </c>
      <c r="G8" s="2">
        <v>4</v>
      </c>
      <c r="H8" s="2">
        <v>3</v>
      </c>
      <c r="I8" s="2">
        <v>4</v>
      </c>
      <c r="J8" s="2">
        <v>5</v>
      </c>
      <c r="K8" s="2">
        <v>5</v>
      </c>
      <c r="L8" s="2">
        <v>4</v>
      </c>
      <c r="M8" s="2">
        <v>2</v>
      </c>
      <c r="N8" s="2">
        <v>4</v>
      </c>
      <c r="O8" s="2">
        <v>3</v>
      </c>
      <c r="P8" s="2">
        <v>5</v>
      </c>
      <c r="Q8" s="2">
        <v>4</v>
      </c>
      <c r="R8" s="2">
        <v>3</v>
      </c>
      <c r="S8" s="2">
        <v>4</v>
      </c>
      <c r="T8" s="2">
        <v>4</v>
      </c>
      <c r="U8" s="2">
        <v>4</v>
      </c>
      <c r="V8" s="2">
        <v>2</v>
      </c>
      <c r="W8" s="2">
        <v>4</v>
      </c>
      <c r="X8" s="2">
        <v>4</v>
      </c>
      <c r="Y8" s="8">
        <v>68</v>
      </c>
      <c r="Z8" s="16">
        <v>8.4</v>
      </c>
      <c r="AA8" s="62">
        <v>59.6</v>
      </c>
      <c r="AB8" s="19">
        <v>2</v>
      </c>
      <c r="AC8" s="18">
        <f t="shared" si="0"/>
        <v>1</v>
      </c>
      <c r="AD8" s="22">
        <f t="shared" si="1"/>
        <v>8</v>
      </c>
      <c r="AE8" s="22">
        <f t="shared" si="2"/>
        <v>37</v>
      </c>
      <c r="AF8" s="18"/>
      <c r="AG8" s="19"/>
      <c r="AH8" s="19"/>
      <c r="AI8" s="19"/>
      <c r="AJ8" s="19"/>
    </row>
    <row r="9" spans="1:36" x14ac:dyDescent="0.45">
      <c r="A9" s="61">
        <f t="shared" si="3"/>
        <v>3</v>
      </c>
      <c r="B9" s="3" t="str">
        <v>Mirjana Benedik&amp;Breda Kržič</v>
      </c>
      <c r="C9" s="8" t="str">
        <v>d</v>
      </c>
      <c r="D9" s="8">
        <v>15.8</v>
      </c>
      <c r="E9" s="8" t="str">
        <v>d</v>
      </c>
      <c r="F9" s="8">
        <v>54</v>
      </c>
      <c r="G9" s="2">
        <v>4</v>
      </c>
      <c r="H9" s="2">
        <v>3</v>
      </c>
      <c r="I9" s="2">
        <v>4</v>
      </c>
      <c r="J9" s="2">
        <v>5</v>
      </c>
      <c r="K9" s="2">
        <v>4</v>
      </c>
      <c r="L9" s="2">
        <v>5</v>
      </c>
      <c r="M9" s="2">
        <v>2</v>
      </c>
      <c r="N9" s="2">
        <v>5</v>
      </c>
      <c r="O9" s="2">
        <v>3</v>
      </c>
      <c r="P9" s="2">
        <v>5</v>
      </c>
      <c r="Q9" s="2">
        <v>3</v>
      </c>
      <c r="R9" s="2">
        <v>3</v>
      </c>
      <c r="S9" s="2">
        <v>5</v>
      </c>
      <c r="T9" s="2">
        <v>5</v>
      </c>
      <c r="U9" s="2">
        <v>4</v>
      </c>
      <c r="V9" s="2">
        <v>3</v>
      </c>
      <c r="W9" s="2">
        <v>6</v>
      </c>
      <c r="X9" s="2">
        <v>4</v>
      </c>
      <c r="Y9" s="8">
        <v>73</v>
      </c>
      <c r="Z9" s="16">
        <v>12.2</v>
      </c>
      <c r="AA9" s="62">
        <v>60.8</v>
      </c>
      <c r="AB9" s="19">
        <v>3</v>
      </c>
      <c r="AC9" s="18">
        <f t="shared" si="0"/>
        <v>1</v>
      </c>
      <c r="AD9" s="18">
        <f t="shared" si="1"/>
        <v>13</v>
      </c>
      <c r="AE9" s="18">
        <f t="shared" si="2"/>
        <v>51</v>
      </c>
      <c r="AF9" s="18"/>
      <c r="AG9" s="19"/>
      <c r="AH9" s="19"/>
      <c r="AI9" s="19"/>
      <c r="AJ9" s="19"/>
    </row>
    <row r="10" spans="1:36" x14ac:dyDescent="0.45">
      <c r="A10" s="61">
        <f t="shared" si="3"/>
        <v>4</v>
      </c>
      <c r="B10" s="3" t="str">
        <v>Bernarda Kokol&amp;Cvetka Burja</v>
      </c>
      <c r="C10" s="8" t="str">
        <v>d</v>
      </c>
      <c r="D10" s="8">
        <v>18.600000000000001</v>
      </c>
      <c r="E10" s="8" t="str">
        <v>d</v>
      </c>
      <c r="F10" s="8">
        <v>32.4</v>
      </c>
      <c r="G10" s="2">
        <v>5</v>
      </c>
      <c r="H10" s="2">
        <v>3</v>
      </c>
      <c r="I10" s="2">
        <v>3</v>
      </c>
      <c r="J10" s="2">
        <v>4</v>
      </c>
      <c r="K10" s="2">
        <v>5</v>
      </c>
      <c r="L10" s="2">
        <v>5</v>
      </c>
      <c r="M10" s="2">
        <v>3</v>
      </c>
      <c r="N10" s="2">
        <v>6</v>
      </c>
      <c r="O10" s="2">
        <v>3</v>
      </c>
      <c r="P10" s="2">
        <v>5</v>
      </c>
      <c r="Q10" s="2">
        <v>3</v>
      </c>
      <c r="R10" s="2">
        <v>4</v>
      </c>
      <c r="S10" s="2">
        <v>4</v>
      </c>
      <c r="T10" s="2">
        <v>5</v>
      </c>
      <c r="U10" s="2">
        <v>4</v>
      </c>
      <c r="V10" s="2">
        <v>2</v>
      </c>
      <c r="W10" s="2">
        <v>5</v>
      </c>
      <c r="X10" s="2">
        <v>3</v>
      </c>
      <c r="Y10" s="8">
        <v>72</v>
      </c>
      <c r="Z10" s="16">
        <v>10</v>
      </c>
      <c r="AA10" s="62">
        <v>62</v>
      </c>
      <c r="AB10" s="19">
        <v>4</v>
      </c>
      <c r="AC10" s="18">
        <f t="shared" si="0"/>
        <v>1</v>
      </c>
      <c r="AD10" s="22">
        <f t="shared" si="1"/>
        <v>16</v>
      </c>
      <c r="AE10" s="22">
        <f t="shared" si="2"/>
        <v>29</v>
      </c>
      <c r="AF10" s="18"/>
      <c r="AG10" s="19"/>
      <c r="AH10" s="19"/>
      <c r="AI10" s="19"/>
      <c r="AJ10" s="19"/>
    </row>
    <row r="11" spans="1:36" x14ac:dyDescent="0.45">
      <c r="A11" s="61">
        <f t="shared" si="3"/>
        <v>5</v>
      </c>
      <c r="B11" s="3" t="str">
        <v>Mojca Breznik&amp;Marija Mohorič</v>
      </c>
      <c r="C11" s="8" t="str">
        <v>d</v>
      </c>
      <c r="D11" s="8">
        <v>16.600000000000001</v>
      </c>
      <c r="E11" s="8" t="str">
        <v>d</v>
      </c>
      <c r="F11" s="8">
        <v>33.799999999999997</v>
      </c>
      <c r="G11" s="2">
        <v>5</v>
      </c>
      <c r="H11" s="2">
        <v>3</v>
      </c>
      <c r="I11" s="2">
        <v>4</v>
      </c>
      <c r="J11" s="2">
        <v>5</v>
      </c>
      <c r="K11" s="2">
        <v>4</v>
      </c>
      <c r="L11" s="2">
        <v>5</v>
      </c>
      <c r="M11" s="2">
        <v>3</v>
      </c>
      <c r="N11" s="2">
        <v>3</v>
      </c>
      <c r="O11" s="2">
        <v>3</v>
      </c>
      <c r="P11" s="2">
        <v>5</v>
      </c>
      <c r="Q11" s="2">
        <v>4</v>
      </c>
      <c r="R11" s="2">
        <v>4</v>
      </c>
      <c r="S11" s="2">
        <v>4</v>
      </c>
      <c r="T11" s="2">
        <v>5</v>
      </c>
      <c r="U11" s="2">
        <v>5</v>
      </c>
      <c r="V11" s="2">
        <v>3</v>
      </c>
      <c r="W11" s="2">
        <v>4</v>
      </c>
      <c r="X11" s="2">
        <v>4</v>
      </c>
      <c r="Y11" s="8">
        <v>73</v>
      </c>
      <c r="Z11" s="16">
        <v>9.6</v>
      </c>
      <c r="AA11" s="62">
        <v>63.4</v>
      </c>
      <c r="AB11" s="19">
        <v>5</v>
      </c>
      <c r="AC11" s="18">
        <f t="shared" si="0"/>
        <v>1</v>
      </c>
      <c r="AD11" s="18">
        <f t="shared" si="1"/>
        <v>14</v>
      </c>
      <c r="AE11" s="18">
        <f t="shared" si="2"/>
        <v>31</v>
      </c>
      <c r="AF11" s="18"/>
      <c r="AG11" s="19"/>
      <c r="AH11" s="19"/>
      <c r="AI11" s="19"/>
      <c r="AJ11" s="19"/>
    </row>
    <row r="12" spans="1:36" x14ac:dyDescent="0.45">
      <c r="A12" s="61">
        <f t="shared" si="3"/>
        <v>6</v>
      </c>
      <c r="B12" s="3" t="str">
        <v>Majda Lokošek&amp;Veronika Sitar&amp;Polona Mozetič</v>
      </c>
      <c r="C12" s="8" t="str">
        <v>d</v>
      </c>
      <c r="D12" s="8">
        <v>27.4</v>
      </c>
      <c r="E12" s="8" t="str">
        <v>d</v>
      </c>
      <c r="F12" s="8">
        <v>27.8</v>
      </c>
      <c r="G12" s="2">
        <v>5</v>
      </c>
      <c r="H12" s="2">
        <v>3</v>
      </c>
      <c r="I12" s="2">
        <v>3</v>
      </c>
      <c r="J12" s="2">
        <v>4</v>
      </c>
      <c r="K12" s="2">
        <v>5</v>
      </c>
      <c r="L12" s="2">
        <v>5</v>
      </c>
      <c r="M12" s="2">
        <v>3</v>
      </c>
      <c r="N12" s="2">
        <v>4</v>
      </c>
      <c r="O12" s="2">
        <v>3</v>
      </c>
      <c r="P12" s="2">
        <v>6</v>
      </c>
      <c r="Q12" s="2">
        <v>3</v>
      </c>
      <c r="R12" s="2">
        <v>4</v>
      </c>
      <c r="S12" s="2">
        <v>4</v>
      </c>
      <c r="T12" s="2">
        <v>5</v>
      </c>
      <c r="U12" s="2">
        <v>4</v>
      </c>
      <c r="V12" s="2">
        <v>3</v>
      </c>
      <c r="W12" s="2">
        <v>5</v>
      </c>
      <c r="X12" s="2">
        <v>3</v>
      </c>
      <c r="Y12" s="8">
        <v>72</v>
      </c>
      <c r="Z12" s="16">
        <v>8.1</v>
      </c>
      <c r="AA12" s="62">
        <v>63.9</v>
      </c>
      <c r="AB12" s="19">
        <v>6</v>
      </c>
      <c r="AC12" s="18">
        <f t="shared" si="0"/>
        <v>1</v>
      </c>
      <c r="AD12" s="22">
        <f t="shared" si="1"/>
        <v>24</v>
      </c>
      <c r="AE12" s="22">
        <f t="shared" si="2"/>
        <v>25</v>
      </c>
      <c r="AF12" s="18"/>
      <c r="AG12" s="19"/>
      <c r="AH12" s="19"/>
      <c r="AI12" s="19"/>
      <c r="AJ12" s="19"/>
    </row>
    <row r="13" spans="1:36" x14ac:dyDescent="0.45">
      <c r="A13" s="61">
        <f t="shared" si="3"/>
        <v>7</v>
      </c>
      <c r="B13" s="3" t="str">
        <v>Petra Mlakar&amp;Danica Benedik</v>
      </c>
      <c r="C13" s="8" t="str">
        <v>d</v>
      </c>
      <c r="D13" s="8">
        <v>20.2</v>
      </c>
      <c r="E13" s="8" t="str">
        <v>d</v>
      </c>
      <c r="F13" s="8">
        <v>28.8</v>
      </c>
      <c r="G13" s="2">
        <v>4</v>
      </c>
      <c r="H13" s="2">
        <v>3</v>
      </c>
      <c r="I13" s="2">
        <v>5</v>
      </c>
      <c r="J13" s="2">
        <v>4</v>
      </c>
      <c r="K13" s="2">
        <v>5</v>
      </c>
      <c r="L13" s="2">
        <v>5</v>
      </c>
      <c r="M13" s="2">
        <v>3</v>
      </c>
      <c r="N13" s="2">
        <v>4</v>
      </c>
      <c r="O13" s="2">
        <v>4</v>
      </c>
      <c r="P13" s="2">
        <v>4</v>
      </c>
      <c r="Q13" s="2">
        <v>4</v>
      </c>
      <c r="R13" s="2">
        <v>3</v>
      </c>
      <c r="S13" s="2">
        <v>4</v>
      </c>
      <c r="T13" s="2">
        <v>4</v>
      </c>
      <c r="U13" s="2">
        <v>4</v>
      </c>
      <c r="V13" s="2">
        <v>3</v>
      </c>
      <c r="W13" s="2">
        <v>8</v>
      </c>
      <c r="X13" s="2">
        <v>3</v>
      </c>
      <c r="Y13" s="8">
        <v>74</v>
      </c>
      <c r="Z13" s="16">
        <v>9.9</v>
      </c>
      <c r="AA13" s="62">
        <v>64.099999999999994</v>
      </c>
      <c r="AB13" s="19">
        <v>7</v>
      </c>
      <c r="AC13" s="18">
        <f t="shared" si="0"/>
        <v>1</v>
      </c>
      <c r="AD13" s="18">
        <f t="shared" si="1"/>
        <v>17</v>
      </c>
      <c r="AE13" s="18">
        <f t="shared" si="2"/>
        <v>26</v>
      </c>
      <c r="AF13" s="18"/>
      <c r="AG13" s="19"/>
      <c r="AH13" s="19"/>
      <c r="AI13" s="19"/>
      <c r="AJ13" s="19"/>
    </row>
    <row r="14" spans="1:36" x14ac:dyDescent="0.45">
      <c r="A14" s="61">
        <f t="shared" si="3"/>
        <v>8</v>
      </c>
      <c r="B14" s="3" t="str">
        <v>Metka Zabret&amp;Irena Muster</v>
      </c>
      <c r="C14" s="8" t="str">
        <v>d</v>
      </c>
      <c r="D14" s="8">
        <v>16.100000000000001</v>
      </c>
      <c r="E14" s="8" t="str">
        <v>d</v>
      </c>
      <c r="F14" s="8">
        <v>37.1</v>
      </c>
      <c r="G14" s="2">
        <v>5</v>
      </c>
      <c r="H14" s="2">
        <v>3</v>
      </c>
      <c r="I14" s="2">
        <v>3</v>
      </c>
      <c r="J14" s="2">
        <v>4</v>
      </c>
      <c r="K14" s="2">
        <v>4</v>
      </c>
      <c r="L14" s="2">
        <v>5</v>
      </c>
      <c r="M14" s="2">
        <v>4</v>
      </c>
      <c r="N14" s="2">
        <v>7</v>
      </c>
      <c r="O14" s="2">
        <v>3</v>
      </c>
      <c r="P14" s="2">
        <v>5</v>
      </c>
      <c r="Q14" s="2">
        <v>3</v>
      </c>
      <c r="R14" s="2">
        <v>3</v>
      </c>
      <c r="S14" s="2">
        <v>5</v>
      </c>
      <c r="T14" s="2">
        <v>5</v>
      </c>
      <c r="U14" s="2">
        <v>5</v>
      </c>
      <c r="V14" s="2">
        <v>3</v>
      </c>
      <c r="W14" s="2">
        <v>4</v>
      </c>
      <c r="X14" s="2">
        <v>3</v>
      </c>
      <c r="Y14" s="8">
        <v>74</v>
      </c>
      <c r="Z14" s="16">
        <v>9.6999999999999993</v>
      </c>
      <c r="AA14" s="62">
        <v>64.3</v>
      </c>
      <c r="AB14" s="19">
        <v>8</v>
      </c>
      <c r="AC14" s="18">
        <f t="shared" si="0"/>
        <v>1</v>
      </c>
      <c r="AD14" s="18">
        <f t="shared" si="1"/>
        <v>13</v>
      </c>
      <c r="AE14" s="18">
        <f t="shared" si="2"/>
        <v>34</v>
      </c>
      <c r="AF14" s="18"/>
      <c r="AG14" s="19"/>
      <c r="AH14" s="19"/>
      <c r="AI14" s="19"/>
      <c r="AJ14" s="19"/>
    </row>
    <row r="15" spans="1:36" x14ac:dyDescent="0.45">
      <c r="A15" s="61">
        <f t="shared" si="3"/>
        <v>9</v>
      </c>
      <c r="B15" s="3" t="str">
        <v>Marta Freyer&amp;Mojca Zaplotnik Jamnik</v>
      </c>
      <c r="C15" s="8" t="str">
        <v>d</v>
      </c>
      <c r="D15" s="8">
        <v>27.3</v>
      </c>
      <c r="E15" s="8" t="str">
        <v>d</v>
      </c>
      <c r="F15" s="8">
        <v>27.9</v>
      </c>
      <c r="G15" s="63">
        <v>5</v>
      </c>
      <c r="H15" s="63">
        <v>4</v>
      </c>
      <c r="I15" s="63">
        <v>4</v>
      </c>
      <c r="J15" s="63">
        <v>4</v>
      </c>
      <c r="K15" s="63">
        <v>5</v>
      </c>
      <c r="L15" s="63">
        <v>4</v>
      </c>
      <c r="M15" s="63">
        <v>5</v>
      </c>
      <c r="N15" s="63">
        <v>7</v>
      </c>
      <c r="O15" s="63">
        <v>3</v>
      </c>
      <c r="P15" s="63">
        <v>5</v>
      </c>
      <c r="Q15" s="63">
        <v>3</v>
      </c>
      <c r="R15" s="63">
        <v>4</v>
      </c>
      <c r="S15" s="63">
        <v>4</v>
      </c>
      <c r="T15" s="63">
        <v>3</v>
      </c>
      <c r="U15" s="63">
        <v>3</v>
      </c>
      <c r="V15" s="63">
        <v>3</v>
      </c>
      <c r="W15" s="63">
        <v>7</v>
      </c>
      <c r="X15" s="63">
        <v>4</v>
      </c>
      <c r="Y15" s="8">
        <v>77</v>
      </c>
      <c r="Z15" s="16">
        <v>12.2</v>
      </c>
      <c r="AA15" s="62">
        <v>64.8</v>
      </c>
      <c r="AB15" s="19">
        <v>9</v>
      </c>
      <c r="AC15" s="18">
        <f t="shared" si="0"/>
        <v>1</v>
      </c>
      <c r="AD15" s="18">
        <f t="shared" si="1"/>
        <v>24</v>
      </c>
      <c r="AE15" s="18">
        <f t="shared" si="2"/>
        <v>25</v>
      </c>
      <c r="AF15" s="18"/>
      <c r="AG15" s="19"/>
      <c r="AH15" s="19"/>
      <c r="AI15" s="19"/>
      <c r="AJ15" s="19"/>
    </row>
    <row r="16" spans="1:36" x14ac:dyDescent="0.45">
      <c r="A16" s="61">
        <f t="shared" si="3"/>
        <v>10</v>
      </c>
      <c r="B16" s="3" t="str">
        <v>Vera Cerle&amp;Bogdana Zajc</v>
      </c>
      <c r="C16" s="8" t="str">
        <v>d</v>
      </c>
      <c r="D16" s="8">
        <v>21.7</v>
      </c>
      <c r="E16" s="8" t="str">
        <v>d</v>
      </c>
      <c r="F16" s="8">
        <v>27.9</v>
      </c>
      <c r="G16" s="2">
        <v>6</v>
      </c>
      <c r="H16" s="2">
        <v>3</v>
      </c>
      <c r="I16" s="2">
        <v>3</v>
      </c>
      <c r="J16" s="2">
        <v>6</v>
      </c>
      <c r="K16" s="2">
        <v>5</v>
      </c>
      <c r="L16" s="2">
        <v>6</v>
      </c>
      <c r="M16" s="2">
        <v>2</v>
      </c>
      <c r="N16" s="2">
        <v>5</v>
      </c>
      <c r="O16" s="2">
        <v>4</v>
      </c>
      <c r="P16" s="2">
        <v>5</v>
      </c>
      <c r="Q16" s="2">
        <v>3</v>
      </c>
      <c r="R16" s="2">
        <v>3</v>
      </c>
      <c r="S16" s="2">
        <v>5</v>
      </c>
      <c r="T16" s="2">
        <v>5</v>
      </c>
      <c r="U16" s="2">
        <v>4</v>
      </c>
      <c r="V16" s="2">
        <v>3</v>
      </c>
      <c r="W16" s="2">
        <v>5</v>
      </c>
      <c r="X16" s="2">
        <v>3</v>
      </c>
      <c r="Y16" s="8">
        <v>76</v>
      </c>
      <c r="Z16" s="16">
        <v>10.4</v>
      </c>
      <c r="AA16" s="62">
        <v>65.599999999999994</v>
      </c>
      <c r="AB16" s="19">
        <v>10</v>
      </c>
      <c r="AC16" s="18">
        <f t="shared" si="0"/>
        <v>1</v>
      </c>
      <c r="AD16" s="18">
        <f t="shared" si="1"/>
        <v>19</v>
      </c>
      <c r="AE16" s="18">
        <f t="shared" si="2"/>
        <v>25</v>
      </c>
      <c r="AF16" s="18"/>
      <c r="AG16" s="19"/>
      <c r="AH16" s="19"/>
      <c r="AI16" s="19"/>
      <c r="AJ16" s="19"/>
    </row>
    <row r="17" spans="1:36" x14ac:dyDescent="0.45">
      <c r="A17" s="61">
        <f t="shared" si="3"/>
        <v>11</v>
      </c>
      <c r="B17" s="3" t="str">
        <v>Sonja Boštjančič&amp;Duška Kolčan</v>
      </c>
      <c r="C17" s="8" t="str">
        <v>d</v>
      </c>
      <c r="D17" s="8">
        <v>17.7</v>
      </c>
      <c r="E17" s="8" t="str">
        <v>d</v>
      </c>
      <c r="F17" s="8">
        <v>33.700000000000003</v>
      </c>
      <c r="G17" s="2">
        <v>5</v>
      </c>
      <c r="H17" s="2">
        <v>5</v>
      </c>
      <c r="I17" s="2">
        <v>5</v>
      </c>
      <c r="J17" s="2">
        <v>3</v>
      </c>
      <c r="K17" s="2">
        <v>4</v>
      </c>
      <c r="L17" s="2">
        <v>4</v>
      </c>
      <c r="M17" s="2">
        <v>4</v>
      </c>
      <c r="N17" s="2">
        <v>6</v>
      </c>
      <c r="O17" s="2">
        <v>3</v>
      </c>
      <c r="P17" s="2">
        <v>6</v>
      </c>
      <c r="Q17" s="2">
        <v>3</v>
      </c>
      <c r="R17" s="2">
        <v>4</v>
      </c>
      <c r="S17" s="2">
        <v>4</v>
      </c>
      <c r="T17" s="2">
        <v>4</v>
      </c>
      <c r="U17" s="2">
        <v>3</v>
      </c>
      <c r="V17" s="2">
        <v>3</v>
      </c>
      <c r="W17" s="2">
        <v>7</v>
      </c>
      <c r="X17" s="2">
        <v>3</v>
      </c>
      <c r="Y17" s="8">
        <v>76</v>
      </c>
      <c r="Z17" s="16">
        <v>9.9</v>
      </c>
      <c r="AA17" s="62">
        <v>66.099999999999994</v>
      </c>
      <c r="AB17" s="19">
        <v>11</v>
      </c>
      <c r="AC17" s="18">
        <f t="shared" si="0"/>
        <v>1</v>
      </c>
      <c r="AD17" s="18">
        <f t="shared" si="1"/>
        <v>15</v>
      </c>
      <c r="AE17" s="18">
        <f t="shared" si="2"/>
        <v>31</v>
      </c>
      <c r="AF17" s="18"/>
      <c r="AG17" s="19"/>
      <c r="AH17" s="19"/>
      <c r="AI17" s="19"/>
      <c r="AJ17" s="19"/>
    </row>
    <row r="18" spans="1:36" x14ac:dyDescent="0.45">
      <c r="A18" s="61">
        <f t="shared" si="3"/>
        <v>12</v>
      </c>
      <c r="B18" s="3" t="str">
        <v>Milena Plemelj&amp;Ika Jankovič</v>
      </c>
      <c r="C18" s="8" t="str">
        <v>d</v>
      </c>
      <c r="D18" s="8">
        <v>20.9</v>
      </c>
      <c r="E18" s="8" t="str">
        <v>d</v>
      </c>
      <c r="F18" s="8">
        <v>29</v>
      </c>
      <c r="G18" s="2">
        <v>5</v>
      </c>
      <c r="H18" s="2">
        <v>5</v>
      </c>
      <c r="I18" s="2">
        <v>3</v>
      </c>
      <c r="J18" s="2">
        <v>4</v>
      </c>
      <c r="K18" s="2">
        <v>4</v>
      </c>
      <c r="L18" s="2">
        <v>5</v>
      </c>
      <c r="M18" s="2">
        <v>3</v>
      </c>
      <c r="N18" s="2">
        <v>6</v>
      </c>
      <c r="O18" s="2">
        <v>3</v>
      </c>
      <c r="P18" s="2">
        <v>6</v>
      </c>
      <c r="Q18" s="2">
        <v>4</v>
      </c>
      <c r="R18" s="2">
        <v>4</v>
      </c>
      <c r="S18" s="2">
        <v>4</v>
      </c>
      <c r="T18" s="2">
        <v>5</v>
      </c>
      <c r="U18" s="2">
        <v>6</v>
      </c>
      <c r="V18" s="2">
        <v>3</v>
      </c>
      <c r="W18" s="2">
        <v>4</v>
      </c>
      <c r="X18" s="2">
        <v>4</v>
      </c>
      <c r="Y18" s="8">
        <v>78</v>
      </c>
      <c r="Z18" s="16">
        <v>10.199999999999999</v>
      </c>
      <c r="AA18" s="62">
        <v>67.8</v>
      </c>
      <c r="AB18" s="19">
        <v>12</v>
      </c>
      <c r="AC18" s="18">
        <f t="shared" si="0"/>
        <v>1</v>
      </c>
      <c r="AD18" s="22">
        <f t="shared" si="1"/>
        <v>18</v>
      </c>
      <c r="AE18" s="22">
        <f t="shared" si="2"/>
        <v>26</v>
      </c>
      <c r="AF18" s="18"/>
      <c r="AG18" s="19"/>
      <c r="AH18" s="19"/>
      <c r="AI18" s="19"/>
      <c r="AJ18" s="19"/>
    </row>
    <row r="19" spans="1:36" x14ac:dyDescent="0.45">
      <c r="A19" s="61">
        <f t="shared" si="3"/>
        <v>13</v>
      </c>
      <c r="B19" s="3">
        <v>0</v>
      </c>
      <c r="C19" s="8">
        <v>0</v>
      </c>
      <c r="D19" s="8">
        <v>0</v>
      </c>
      <c r="E19" s="8">
        <v>0</v>
      </c>
      <c r="F19" s="8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8">
        <v>200</v>
      </c>
      <c r="Z19" s="16">
        <v>0</v>
      </c>
      <c r="AA19" s="62">
        <v>200</v>
      </c>
      <c r="AB19" s="19">
        <v>13</v>
      </c>
      <c r="AC19" s="18">
        <f t="shared" si="0"/>
        <v>1</v>
      </c>
      <c r="AD19" s="18">
        <f t="shared" si="1"/>
        <v>-3</v>
      </c>
      <c r="AE19" s="18">
        <f t="shared" si="2"/>
        <v>-3</v>
      </c>
      <c r="AF19" s="18"/>
      <c r="AG19" s="19"/>
      <c r="AH19" s="19"/>
      <c r="AI19" s="19"/>
      <c r="AJ19" s="19"/>
    </row>
    <row r="20" spans="1:36" x14ac:dyDescent="0.45">
      <c r="A20" s="61">
        <f t="shared" si="3"/>
        <v>13</v>
      </c>
      <c r="B20" s="3">
        <v>0</v>
      </c>
      <c r="C20" s="8">
        <v>0</v>
      </c>
      <c r="D20" s="8">
        <v>0</v>
      </c>
      <c r="E20" s="8">
        <v>0</v>
      </c>
      <c r="F20" s="8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8">
        <v>200</v>
      </c>
      <c r="Z20" s="16">
        <v>0</v>
      </c>
      <c r="AA20" s="62">
        <v>200</v>
      </c>
      <c r="AB20" s="19">
        <v>14</v>
      </c>
      <c r="AC20" s="18">
        <f t="shared" si="0"/>
        <v>1</v>
      </c>
      <c r="AD20" s="22">
        <f t="shared" si="1"/>
        <v>-3</v>
      </c>
      <c r="AE20" s="22">
        <f t="shared" si="2"/>
        <v>-3</v>
      </c>
      <c r="AF20" s="18"/>
      <c r="AG20" s="19"/>
      <c r="AH20" s="19"/>
      <c r="AI20" s="19"/>
      <c r="AJ20" s="19"/>
    </row>
    <row r="21" spans="1:36" x14ac:dyDescent="0.45">
      <c r="A21" s="61">
        <f t="shared" si="3"/>
        <v>13</v>
      </c>
      <c r="B21" s="3">
        <v>0</v>
      </c>
      <c r="C21" s="8">
        <v>0</v>
      </c>
      <c r="D21" s="8">
        <v>0</v>
      </c>
      <c r="E21" s="8">
        <v>0</v>
      </c>
      <c r="F21" s="8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8">
        <v>200</v>
      </c>
      <c r="Z21" s="16">
        <v>0</v>
      </c>
      <c r="AA21" s="62">
        <v>200</v>
      </c>
      <c r="AB21" s="19">
        <v>15</v>
      </c>
      <c r="AC21" s="18">
        <f t="shared" si="0"/>
        <v>1</v>
      </c>
      <c r="AD21" s="22">
        <f t="shared" si="1"/>
        <v>-3</v>
      </c>
      <c r="AE21" s="22">
        <f t="shared" si="2"/>
        <v>-3</v>
      </c>
      <c r="AF21" s="18"/>
      <c r="AG21" s="19"/>
      <c r="AH21" s="19"/>
      <c r="AI21" s="19"/>
      <c r="AJ21" s="19"/>
    </row>
    <row r="22" spans="1:36" x14ac:dyDescent="0.45">
      <c r="A22" s="61">
        <f t="shared" si="3"/>
        <v>13</v>
      </c>
      <c r="B22" s="3">
        <v>0</v>
      </c>
      <c r="C22" s="8">
        <v>0</v>
      </c>
      <c r="D22" s="8">
        <v>0</v>
      </c>
      <c r="E22" s="8">
        <v>0</v>
      </c>
      <c r="F22" s="8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8">
        <v>200</v>
      </c>
      <c r="Z22" s="16">
        <v>0</v>
      </c>
      <c r="AA22" s="62">
        <v>200</v>
      </c>
      <c r="AB22" s="19">
        <v>16</v>
      </c>
      <c r="AC22" s="18">
        <f t="shared" si="0"/>
        <v>1</v>
      </c>
      <c r="AD22" s="22">
        <f t="shared" si="1"/>
        <v>-3</v>
      </c>
      <c r="AE22" s="22">
        <f t="shared" si="2"/>
        <v>-3</v>
      </c>
      <c r="AF22" s="18"/>
      <c r="AG22" s="19"/>
      <c r="AH22" s="19"/>
      <c r="AI22" s="19"/>
      <c r="AJ22" s="19"/>
    </row>
    <row r="23" spans="1:36" x14ac:dyDescent="0.45">
      <c r="A23" s="61">
        <f t="shared" si="3"/>
        <v>13</v>
      </c>
      <c r="B23" s="3">
        <v>0</v>
      </c>
      <c r="C23" s="8">
        <v>0</v>
      </c>
      <c r="D23" s="8">
        <v>0</v>
      </c>
      <c r="E23" s="8">
        <v>0</v>
      </c>
      <c r="F23" s="8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8">
        <v>200</v>
      </c>
      <c r="Z23" s="16">
        <v>0</v>
      </c>
      <c r="AA23" s="62">
        <v>200</v>
      </c>
      <c r="AB23" s="19">
        <v>17</v>
      </c>
      <c r="AC23" s="18">
        <f t="shared" si="0"/>
        <v>1</v>
      </c>
      <c r="AD23" s="18">
        <f t="shared" si="1"/>
        <v>-3</v>
      </c>
      <c r="AE23" s="18">
        <f t="shared" si="2"/>
        <v>-3</v>
      </c>
      <c r="AF23" s="18"/>
      <c r="AG23" s="19"/>
      <c r="AH23" s="19"/>
      <c r="AI23" s="19"/>
      <c r="AJ23" s="19"/>
    </row>
    <row r="24" spans="1:36" x14ac:dyDescent="0.45">
      <c r="A24" s="61">
        <f t="shared" si="3"/>
        <v>13</v>
      </c>
      <c r="B24" s="3">
        <v>0</v>
      </c>
      <c r="C24" s="8">
        <v>0</v>
      </c>
      <c r="D24" s="8">
        <v>0</v>
      </c>
      <c r="E24" s="8">
        <v>0</v>
      </c>
      <c r="F24" s="8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8">
        <v>200</v>
      </c>
      <c r="Z24" s="16">
        <v>0</v>
      </c>
      <c r="AA24" s="62">
        <v>200</v>
      </c>
      <c r="AB24" s="19">
        <v>18</v>
      </c>
      <c r="AC24" s="18">
        <f t="shared" si="0"/>
        <v>1</v>
      </c>
      <c r="AD24" s="18">
        <f t="shared" si="1"/>
        <v>-3</v>
      </c>
      <c r="AE24" s="22">
        <f t="shared" si="2"/>
        <v>-3</v>
      </c>
      <c r="AF24" s="18"/>
      <c r="AG24" s="19"/>
      <c r="AH24" s="19"/>
      <c r="AI24" s="19"/>
      <c r="AJ24" s="19"/>
    </row>
    <row r="25" spans="1:36" x14ac:dyDescent="0.45">
      <c r="A25" s="61">
        <f t="shared" si="3"/>
        <v>13</v>
      </c>
      <c r="B25" s="3">
        <v>0</v>
      </c>
      <c r="C25" s="8">
        <v>0</v>
      </c>
      <c r="D25" s="8">
        <v>0</v>
      </c>
      <c r="E25" s="8">
        <v>0</v>
      </c>
      <c r="F25" s="8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8">
        <v>200</v>
      </c>
      <c r="Z25" s="16">
        <v>0</v>
      </c>
      <c r="AA25" s="62">
        <v>200</v>
      </c>
      <c r="AB25" s="19">
        <v>19</v>
      </c>
      <c r="AC25" s="18">
        <f t="shared" si="0"/>
        <v>1</v>
      </c>
      <c r="AD25" s="18">
        <f t="shared" si="1"/>
        <v>-3</v>
      </c>
      <c r="AE25" s="22">
        <f t="shared" si="2"/>
        <v>-3</v>
      </c>
      <c r="AF25" s="18"/>
      <c r="AG25" s="19"/>
      <c r="AH25" s="19"/>
      <c r="AI25" s="19"/>
      <c r="AJ25" s="19"/>
    </row>
    <row r="26" spans="1:36" x14ac:dyDescent="0.45">
      <c r="A26" s="61">
        <f t="shared" si="3"/>
        <v>20</v>
      </c>
      <c r="B26" s="3">
        <v>0</v>
      </c>
      <c r="C26" s="8">
        <v>0</v>
      </c>
      <c r="D26" s="8">
        <v>0</v>
      </c>
      <c r="E26" s="8">
        <v>0</v>
      </c>
      <c r="F26" s="8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8">
        <v>200</v>
      </c>
      <c r="Z26" s="16">
        <v>-1.5</v>
      </c>
      <c r="AA26" s="62">
        <v>201.5</v>
      </c>
      <c r="AB26" s="19">
        <v>20</v>
      </c>
      <c r="AC26" s="18">
        <f t="shared" si="0"/>
        <v>1</v>
      </c>
      <c r="AD26" s="18">
        <f t="shared" si="1"/>
        <v>-3</v>
      </c>
      <c r="AE26" s="22">
        <f t="shared" si="2"/>
        <v>-3</v>
      </c>
      <c r="AF26" s="18"/>
      <c r="AG26" s="19"/>
      <c r="AH26" s="19"/>
      <c r="AI26" s="19"/>
      <c r="AJ26" s="19"/>
    </row>
    <row r="27" spans="1:36" x14ac:dyDescent="0.45">
      <c r="A27" s="61">
        <f t="shared" si="3"/>
        <v>20</v>
      </c>
      <c r="B27" s="3">
        <v>0</v>
      </c>
      <c r="C27" s="8">
        <v>0</v>
      </c>
      <c r="D27" s="8">
        <v>0</v>
      </c>
      <c r="E27" s="8">
        <v>0</v>
      </c>
      <c r="F27" s="8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8">
        <v>200</v>
      </c>
      <c r="Z27" s="16">
        <v>-1.5</v>
      </c>
      <c r="AA27" s="62">
        <v>201.5</v>
      </c>
      <c r="AB27" s="19">
        <v>21</v>
      </c>
      <c r="AC27" s="18">
        <f t="shared" si="0"/>
        <v>1</v>
      </c>
      <c r="AD27" s="18">
        <f t="shared" si="1"/>
        <v>-3</v>
      </c>
      <c r="AE27" s="18">
        <f t="shared" si="2"/>
        <v>-3</v>
      </c>
      <c r="AF27" s="18"/>
      <c r="AG27" s="19"/>
      <c r="AH27" s="19"/>
      <c r="AI27" s="19"/>
      <c r="AJ27" s="19"/>
    </row>
    <row r="28" spans="1:36" x14ac:dyDescent="0.45">
      <c r="A28" s="61">
        <f t="shared" si="3"/>
        <v>20</v>
      </c>
      <c r="B28" s="3">
        <v>0</v>
      </c>
      <c r="C28" s="8">
        <v>0</v>
      </c>
      <c r="D28" s="8">
        <v>0</v>
      </c>
      <c r="E28" s="8">
        <v>0</v>
      </c>
      <c r="F28" s="8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8">
        <v>200</v>
      </c>
      <c r="Z28" s="16">
        <v>-1.5</v>
      </c>
      <c r="AA28" s="62">
        <v>201.5</v>
      </c>
      <c r="AB28" s="19">
        <v>22</v>
      </c>
      <c r="AC28" s="18">
        <f t="shared" si="0"/>
        <v>1</v>
      </c>
      <c r="AD28" s="18">
        <f t="shared" si="1"/>
        <v>-3</v>
      </c>
      <c r="AE28" s="22">
        <f t="shared" si="2"/>
        <v>-3</v>
      </c>
      <c r="AF28" s="18"/>
      <c r="AG28" s="19"/>
      <c r="AH28" s="19"/>
      <c r="AI28" s="19"/>
      <c r="AJ28" s="19"/>
    </row>
    <row r="29" spans="1:36" x14ac:dyDescent="0.45">
      <c r="A29" s="61">
        <f t="shared" si="3"/>
        <v>20</v>
      </c>
      <c r="B29" s="3">
        <v>0</v>
      </c>
      <c r="C29" s="8">
        <v>0</v>
      </c>
      <c r="D29" s="8">
        <v>0</v>
      </c>
      <c r="E29" s="8">
        <v>0</v>
      </c>
      <c r="F29" s="8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8">
        <v>200</v>
      </c>
      <c r="Z29" s="16">
        <v>-1.5</v>
      </c>
      <c r="AA29" s="62">
        <v>201.5</v>
      </c>
      <c r="AB29" s="19">
        <v>23</v>
      </c>
      <c r="AC29" s="18">
        <f t="shared" si="0"/>
        <v>1</v>
      </c>
      <c r="AD29" s="22">
        <f t="shared" si="1"/>
        <v>-3</v>
      </c>
      <c r="AE29" s="22">
        <f t="shared" si="2"/>
        <v>-3</v>
      </c>
      <c r="AF29" s="18"/>
      <c r="AG29" s="19"/>
      <c r="AH29" s="19"/>
      <c r="AI29" s="19"/>
      <c r="AJ29" s="19"/>
    </row>
    <row r="30" spans="1:36" x14ac:dyDescent="0.45">
      <c r="A30" s="61">
        <f t="shared" si="3"/>
        <v>20</v>
      </c>
      <c r="B30" s="3">
        <v>0</v>
      </c>
      <c r="C30" s="8">
        <v>0</v>
      </c>
      <c r="D30" s="8">
        <v>0</v>
      </c>
      <c r="E30" s="8">
        <v>0</v>
      </c>
      <c r="F30" s="8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8">
        <v>200</v>
      </c>
      <c r="Z30" s="16">
        <v>-1.5</v>
      </c>
      <c r="AA30" s="62">
        <v>201.5</v>
      </c>
      <c r="AB30" s="19">
        <v>24</v>
      </c>
      <c r="AC30" s="18">
        <f t="shared" si="0"/>
        <v>1</v>
      </c>
      <c r="AD30" s="22">
        <f t="shared" si="1"/>
        <v>-3</v>
      </c>
      <c r="AE30" s="22">
        <f t="shared" si="2"/>
        <v>-3</v>
      </c>
      <c r="AF30" s="18"/>
      <c r="AG30" s="19"/>
      <c r="AH30" s="19"/>
      <c r="AI30" s="19"/>
      <c r="AJ30" s="19"/>
    </row>
    <row r="31" spans="1:36" x14ac:dyDescent="0.45">
      <c r="A31" s="61">
        <f t="shared" si="3"/>
        <v>20</v>
      </c>
      <c r="B31" s="3">
        <v>0</v>
      </c>
      <c r="C31" s="8">
        <v>0</v>
      </c>
      <c r="D31" s="8">
        <v>0</v>
      </c>
      <c r="E31" s="8">
        <v>0</v>
      </c>
      <c r="F31" s="8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8">
        <v>200</v>
      </c>
      <c r="Z31" s="16">
        <v>-1.5</v>
      </c>
      <c r="AA31" s="62">
        <v>201.5</v>
      </c>
      <c r="AB31" s="19">
        <v>25</v>
      </c>
      <c r="AC31" s="18">
        <f t="shared" si="0"/>
        <v>1</v>
      </c>
      <c r="AD31" s="18">
        <f t="shared" si="1"/>
        <v>-3</v>
      </c>
      <c r="AE31" s="18">
        <f t="shared" si="2"/>
        <v>-3</v>
      </c>
      <c r="AF31" s="18"/>
      <c r="AG31" s="19"/>
      <c r="AH31" s="19"/>
      <c r="AI31" s="19"/>
      <c r="AJ31" s="19"/>
    </row>
    <row r="32" spans="1:36" x14ac:dyDescent="0.45">
      <c r="A32" s="61">
        <f t="shared" si="3"/>
        <v>20</v>
      </c>
      <c r="B32" s="3">
        <v>0</v>
      </c>
      <c r="C32" s="8">
        <v>0</v>
      </c>
      <c r="D32" s="8">
        <v>0</v>
      </c>
      <c r="E32" s="8">
        <v>0</v>
      </c>
      <c r="F32" s="8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8">
        <v>200</v>
      </c>
      <c r="Z32" s="16">
        <v>-1.5</v>
      </c>
      <c r="AA32" s="62">
        <v>201.5</v>
      </c>
      <c r="AB32" s="19">
        <v>26</v>
      </c>
      <c r="AC32" s="18">
        <f t="shared" si="0"/>
        <v>1</v>
      </c>
      <c r="AD32" s="18">
        <f t="shared" si="1"/>
        <v>-3</v>
      </c>
      <c r="AE32" s="18">
        <f t="shared" si="2"/>
        <v>-3</v>
      </c>
      <c r="AF32" s="18"/>
      <c r="AG32" s="19"/>
      <c r="AH32" s="19"/>
      <c r="AI32" s="19"/>
      <c r="AJ32" s="19"/>
    </row>
    <row r="33" spans="1:36" x14ac:dyDescent="0.45">
      <c r="A33" s="61">
        <f t="shared" si="3"/>
        <v>20</v>
      </c>
      <c r="B33" s="3">
        <v>0</v>
      </c>
      <c r="C33" s="8">
        <v>0</v>
      </c>
      <c r="D33" s="8">
        <v>0</v>
      </c>
      <c r="E33" s="8">
        <v>0</v>
      </c>
      <c r="F33" s="8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8">
        <v>200</v>
      </c>
      <c r="Z33" s="16">
        <v>-1.5</v>
      </c>
      <c r="AA33" s="62">
        <v>201.5</v>
      </c>
      <c r="AB33" s="19">
        <v>27</v>
      </c>
      <c r="AC33" s="18">
        <f t="shared" si="0"/>
        <v>1</v>
      </c>
      <c r="AD33" s="18">
        <f t="shared" si="1"/>
        <v>-3</v>
      </c>
      <c r="AE33" s="18">
        <f t="shared" si="2"/>
        <v>-3</v>
      </c>
      <c r="AF33" s="18"/>
      <c r="AG33" s="19"/>
      <c r="AH33" s="19"/>
      <c r="AI33" s="19"/>
      <c r="AJ33" s="19"/>
    </row>
    <row r="34" spans="1:36" x14ac:dyDescent="0.45">
      <c r="A34" s="61">
        <f t="shared" si="3"/>
        <v>20</v>
      </c>
      <c r="B34" s="3">
        <v>0</v>
      </c>
      <c r="C34" s="8">
        <v>0</v>
      </c>
      <c r="D34" s="8">
        <v>0</v>
      </c>
      <c r="E34" s="8">
        <v>0</v>
      </c>
      <c r="F34" s="8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8">
        <v>200</v>
      </c>
      <c r="Z34" s="16">
        <v>-1.5</v>
      </c>
      <c r="AA34" s="62">
        <v>201.5</v>
      </c>
      <c r="AB34" s="19">
        <v>28</v>
      </c>
      <c r="AC34" s="18">
        <f t="shared" si="0"/>
        <v>1</v>
      </c>
      <c r="AD34" s="18">
        <f t="shared" si="1"/>
        <v>-3</v>
      </c>
      <c r="AE34" s="18">
        <f t="shared" si="2"/>
        <v>-3</v>
      </c>
      <c r="AF34" s="18"/>
      <c r="AG34" s="19"/>
      <c r="AH34" s="19"/>
      <c r="AI34" s="19"/>
      <c r="AJ34" s="19"/>
    </row>
    <row r="35" spans="1:36" x14ac:dyDescent="0.45">
      <c r="A35" s="61">
        <f t="shared" si="3"/>
        <v>20</v>
      </c>
      <c r="B35" s="3">
        <v>0</v>
      </c>
      <c r="C35" s="8">
        <v>0</v>
      </c>
      <c r="D35" s="8">
        <v>0</v>
      </c>
      <c r="E35" s="8">
        <v>0</v>
      </c>
      <c r="F35" s="8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8">
        <v>200</v>
      </c>
      <c r="Z35" s="16">
        <v>-1.5</v>
      </c>
      <c r="AA35" s="62">
        <v>201.5</v>
      </c>
      <c r="AB35" s="19">
        <v>29</v>
      </c>
      <c r="AC35" s="18">
        <f t="shared" si="0"/>
        <v>1</v>
      </c>
      <c r="AD35" s="18">
        <f t="shared" si="1"/>
        <v>-3</v>
      </c>
      <c r="AE35" s="18">
        <f t="shared" si="2"/>
        <v>-3</v>
      </c>
      <c r="AF35" s="18"/>
      <c r="AG35" s="19"/>
      <c r="AH35" s="19"/>
      <c r="AI35" s="19"/>
      <c r="AJ35" s="19"/>
    </row>
    <row r="36" spans="1:36" x14ac:dyDescent="0.45">
      <c r="A36" s="61">
        <f t="shared" si="3"/>
        <v>20</v>
      </c>
      <c r="B36" s="3">
        <v>0</v>
      </c>
      <c r="C36" s="8">
        <v>0</v>
      </c>
      <c r="D36" s="8">
        <v>0</v>
      </c>
      <c r="E36" s="8">
        <v>0</v>
      </c>
      <c r="F36" s="8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8">
        <v>200</v>
      </c>
      <c r="Z36" s="16">
        <v>-1.5</v>
      </c>
      <c r="AA36" s="62">
        <v>201.5</v>
      </c>
      <c r="AB36" s="19">
        <v>30</v>
      </c>
      <c r="AC36" s="18">
        <f t="shared" si="0"/>
        <v>1</v>
      </c>
      <c r="AD36" s="18">
        <f t="shared" si="1"/>
        <v>-3</v>
      </c>
      <c r="AE36" s="18">
        <f t="shared" si="2"/>
        <v>-3</v>
      </c>
      <c r="AF36" s="18"/>
      <c r="AG36" s="19"/>
      <c r="AH36" s="19"/>
      <c r="AI36" s="19"/>
      <c r="AJ36" s="19"/>
    </row>
    <row r="37" spans="1:36" hidden="1" x14ac:dyDescent="0.45">
      <c r="A37" s="61">
        <f t="shared" si="3"/>
        <v>20</v>
      </c>
      <c r="B37" s="3">
        <v>0</v>
      </c>
      <c r="C37" s="8">
        <v>0</v>
      </c>
      <c r="D37" s="8">
        <v>0</v>
      </c>
      <c r="E37" s="8">
        <v>0</v>
      </c>
      <c r="F37" s="8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8">
        <v>200</v>
      </c>
      <c r="Z37" s="16">
        <v>-1.5</v>
      </c>
      <c r="AA37" s="62">
        <v>201.5</v>
      </c>
      <c r="AB37" s="19">
        <v>31</v>
      </c>
      <c r="AC37" s="18">
        <f t="shared" si="0"/>
        <v>1</v>
      </c>
      <c r="AD37" s="18">
        <f t="shared" si="1"/>
        <v>-3</v>
      </c>
      <c r="AE37" s="18">
        <f t="shared" si="2"/>
        <v>-3</v>
      </c>
      <c r="AF37" s="18"/>
      <c r="AG37" s="19"/>
      <c r="AH37" s="19"/>
      <c r="AI37" s="19"/>
      <c r="AJ37" s="19"/>
    </row>
    <row r="38" spans="1:36" hidden="1" x14ac:dyDescent="0.45">
      <c r="A38" s="61">
        <f t="shared" si="3"/>
        <v>20</v>
      </c>
      <c r="B38" s="3">
        <v>0</v>
      </c>
      <c r="C38" s="8">
        <v>0</v>
      </c>
      <c r="D38" s="8">
        <v>0</v>
      </c>
      <c r="E38" s="8">
        <v>0</v>
      </c>
      <c r="F38" s="8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8">
        <v>200</v>
      </c>
      <c r="Z38" s="16">
        <v>-1.5</v>
      </c>
      <c r="AA38" s="62">
        <v>201.5</v>
      </c>
      <c r="AB38" s="19">
        <v>32</v>
      </c>
      <c r="AC38" s="18">
        <f t="shared" si="0"/>
        <v>1</v>
      </c>
      <c r="AD38" s="18">
        <f t="shared" si="1"/>
        <v>-3</v>
      </c>
      <c r="AE38" s="18">
        <f t="shared" si="2"/>
        <v>-3</v>
      </c>
      <c r="AF38" s="18"/>
      <c r="AG38" s="19"/>
      <c r="AH38" s="19"/>
      <c r="AI38" s="19"/>
      <c r="AJ38" s="19"/>
    </row>
    <row r="39" spans="1:36" hidden="1" x14ac:dyDescent="0.45">
      <c r="A39" s="61">
        <f t="shared" si="3"/>
        <v>20</v>
      </c>
      <c r="B39" s="3">
        <v>0</v>
      </c>
      <c r="C39" s="8">
        <v>0</v>
      </c>
      <c r="D39" s="8">
        <v>0</v>
      </c>
      <c r="E39" s="8">
        <v>0</v>
      </c>
      <c r="F39" s="8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8">
        <v>200</v>
      </c>
      <c r="Z39" s="16">
        <v>-1.5</v>
      </c>
      <c r="AA39" s="62">
        <v>201.5</v>
      </c>
      <c r="AB39" s="19">
        <v>33</v>
      </c>
      <c r="AC39" s="18">
        <f t="shared" ref="AC39:AC70" si="4">IF(B39&lt;&gt;"",1,0)</f>
        <v>1</v>
      </c>
      <c r="AD39" s="18"/>
      <c r="AE39" s="18"/>
      <c r="AF39" s="18"/>
      <c r="AG39" s="19"/>
      <c r="AH39" s="19"/>
      <c r="AI39" s="19"/>
      <c r="AJ39" s="19"/>
    </row>
    <row r="40" spans="1:36" hidden="1" x14ac:dyDescent="0.45">
      <c r="A40" s="61">
        <f t="shared" ref="A40:A71" si="5">IF(AA40=AA39,A39,AB40)</f>
        <v>20</v>
      </c>
      <c r="B40" s="3">
        <v>0</v>
      </c>
      <c r="C40" s="8">
        <v>0</v>
      </c>
      <c r="D40" s="8">
        <v>0</v>
      </c>
      <c r="E40" s="8">
        <v>0</v>
      </c>
      <c r="F40" s="8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8">
        <v>200</v>
      </c>
      <c r="Z40" s="16">
        <v>-1.5</v>
      </c>
      <c r="AA40" s="62">
        <v>201.5</v>
      </c>
      <c r="AB40" s="19">
        <v>34</v>
      </c>
      <c r="AC40" s="18">
        <f t="shared" si="4"/>
        <v>1</v>
      </c>
      <c r="AD40" s="18"/>
      <c r="AE40" s="18"/>
      <c r="AF40" s="18"/>
      <c r="AG40" s="19"/>
      <c r="AH40" s="19"/>
      <c r="AI40" s="19"/>
      <c r="AJ40" s="19"/>
    </row>
    <row r="41" spans="1:36" hidden="1" x14ac:dyDescent="0.45">
      <c r="A41" s="61">
        <f t="shared" si="5"/>
        <v>20</v>
      </c>
      <c r="B41" s="3">
        <v>0</v>
      </c>
      <c r="C41" s="8">
        <v>0</v>
      </c>
      <c r="D41" s="8">
        <v>0</v>
      </c>
      <c r="E41" s="8">
        <v>0</v>
      </c>
      <c r="F41" s="8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8">
        <v>200</v>
      </c>
      <c r="Z41" s="16">
        <v>-1.5</v>
      </c>
      <c r="AA41" s="62">
        <v>201.5</v>
      </c>
      <c r="AB41" s="19">
        <v>35</v>
      </c>
      <c r="AC41" s="18">
        <f t="shared" si="4"/>
        <v>1</v>
      </c>
      <c r="AD41" s="18"/>
      <c r="AE41" s="18"/>
      <c r="AF41" s="18"/>
      <c r="AG41" s="19"/>
      <c r="AH41" s="19"/>
      <c r="AI41" s="19"/>
      <c r="AJ41" s="19"/>
    </row>
    <row r="42" spans="1:36" hidden="1" x14ac:dyDescent="0.45">
      <c r="A42" s="61">
        <f t="shared" si="5"/>
        <v>20</v>
      </c>
      <c r="B42" s="3">
        <v>0</v>
      </c>
      <c r="C42" s="8">
        <v>0</v>
      </c>
      <c r="D42" s="8">
        <v>0</v>
      </c>
      <c r="E42" s="8">
        <v>0</v>
      </c>
      <c r="F42" s="8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8">
        <v>200</v>
      </c>
      <c r="Z42" s="16">
        <v>-1.5</v>
      </c>
      <c r="AA42" s="62">
        <v>201.5</v>
      </c>
      <c r="AB42" s="19">
        <v>36</v>
      </c>
      <c r="AC42" s="18">
        <f t="shared" si="4"/>
        <v>1</v>
      </c>
      <c r="AD42" s="18"/>
      <c r="AE42" s="18"/>
      <c r="AF42" s="18"/>
      <c r="AG42" s="19"/>
      <c r="AH42" s="19"/>
      <c r="AI42" s="19"/>
      <c r="AJ42" s="19"/>
    </row>
    <row r="43" spans="1:36" hidden="1" x14ac:dyDescent="0.45">
      <c r="A43" s="61">
        <f t="shared" si="5"/>
        <v>20</v>
      </c>
      <c r="B43" s="3">
        <v>0</v>
      </c>
      <c r="C43" s="8">
        <v>0</v>
      </c>
      <c r="D43" s="8">
        <v>0</v>
      </c>
      <c r="E43" s="8">
        <v>0</v>
      </c>
      <c r="F43" s="8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8">
        <v>200</v>
      </c>
      <c r="Z43" s="16">
        <v>-1.5</v>
      </c>
      <c r="AA43" s="62">
        <v>201.5</v>
      </c>
      <c r="AB43" s="19">
        <v>37</v>
      </c>
      <c r="AC43" s="18">
        <f t="shared" si="4"/>
        <v>1</v>
      </c>
      <c r="AD43" s="18"/>
      <c r="AE43" s="18"/>
      <c r="AF43" s="18"/>
      <c r="AG43" s="19"/>
      <c r="AH43" s="19"/>
      <c r="AI43" s="19"/>
      <c r="AJ43" s="19"/>
    </row>
    <row r="44" spans="1:36" hidden="1" x14ac:dyDescent="0.45">
      <c r="A44" s="61">
        <f t="shared" si="5"/>
        <v>20</v>
      </c>
      <c r="B44" s="3">
        <v>0</v>
      </c>
      <c r="C44" s="8">
        <v>0</v>
      </c>
      <c r="D44" s="8">
        <v>0</v>
      </c>
      <c r="E44" s="8">
        <v>0</v>
      </c>
      <c r="F44" s="8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8">
        <v>200</v>
      </c>
      <c r="Z44" s="16">
        <v>-1.5</v>
      </c>
      <c r="AA44" s="62">
        <v>201.5</v>
      </c>
      <c r="AB44" s="19">
        <v>38</v>
      </c>
      <c r="AC44" s="18">
        <f t="shared" si="4"/>
        <v>1</v>
      </c>
      <c r="AD44" s="18"/>
      <c r="AE44" s="18"/>
      <c r="AF44" s="18"/>
      <c r="AG44" s="19"/>
      <c r="AH44" s="19"/>
      <c r="AI44" s="19"/>
      <c r="AJ44" s="19"/>
    </row>
    <row r="45" spans="1:36" hidden="1" x14ac:dyDescent="0.45">
      <c r="A45" s="61">
        <f t="shared" si="5"/>
        <v>20</v>
      </c>
      <c r="B45" s="3">
        <v>0</v>
      </c>
      <c r="C45" s="8">
        <v>0</v>
      </c>
      <c r="D45" s="8">
        <v>0</v>
      </c>
      <c r="E45" s="8">
        <v>0</v>
      </c>
      <c r="F45" s="8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8">
        <v>200</v>
      </c>
      <c r="Z45" s="16">
        <v>-1.5</v>
      </c>
      <c r="AA45" s="62">
        <v>201.5</v>
      </c>
      <c r="AB45" s="19">
        <v>39</v>
      </c>
      <c r="AC45" s="18">
        <f t="shared" si="4"/>
        <v>1</v>
      </c>
      <c r="AD45" s="18"/>
      <c r="AE45" s="18"/>
      <c r="AF45" s="18"/>
      <c r="AG45" s="19"/>
      <c r="AH45" s="19"/>
      <c r="AI45" s="19"/>
      <c r="AJ45" s="19"/>
    </row>
    <row r="46" spans="1:36" hidden="1" x14ac:dyDescent="0.45">
      <c r="A46" s="64">
        <f t="shared" si="5"/>
        <v>0</v>
      </c>
      <c r="B46" s="3"/>
      <c r="C46" s="8"/>
      <c r="D46" s="8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8">
        <f t="shared" ref="Y46:Y60" si="6">SUM(G46:X46)</f>
        <v>0</v>
      </c>
      <c r="Z46" s="16"/>
      <c r="AA46" s="62">
        <f t="shared" ref="AA46:AA77" si="7">Y46-Z46</f>
        <v>0</v>
      </c>
      <c r="AB46" s="19"/>
      <c r="AC46" s="18">
        <f t="shared" si="4"/>
        <v>0</v>
      </c>
      <c r="AD46" s="18"/>
      <c r="AE46" s="18"/>
      <c r="AF46" s="18"/>
      <c r="AG46" s="19"/>
      <c r="AH46" s="19"/>
      <c r="AI46" s="19"/>
      <c r="AJ46" s="19"/>
    </row>
    <row r="47" spans="1:36" hidden="1" x14ac:dyDescent="0.45">
      <c r="A47" s="64">
        <f t="shared" si="5"/>
        <v>0</v>
      </c>
      <c r="B47" s="3"/>
      <c r="C47" s="8"/>
      <c r="D47" s="8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8">
        <f t="shared" si="6"/>
        <v>0</v>
      </c>
      <c r="Z47" s="16"/>
      <c r="AA47" s="62">
        <f t="shared" si="7"/>
        <v>0</v>
      </c>
      <c r="AB47" s="19"/>
      <c r="AC47" s="18">
        <f t="shared" si="4"/>
        <v>0</v>
      </c>
      <c r="AD47" s="18"/>
      <c r="AE47" s="18"/>
      <c r="AF47" s="18"/>
      <c r="AG47" s="19"/>
      <c r="AH47" s="19"/>
      <c r="AI47" s="19"/>
      <c r="AJ47" s="19"/>
    </row>
    <row r="48" spans="1:36" hidden="1" x14ac:dyDescent="0.45">
      <c r="A48" s="64">
        <f t="shared" si="5"/>
        <v>0</v>
      </c>
      <c r="B48" s="3"/>
      <c r="C48" s="8"/>
      <c r="D48" s="8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8">
        <f t="shared" si="6"/>
        <v>0</v>
      </c>
      <c r="Z48" s="16"/>
      <c r="AA48" s="62">
        <f t="shared" si="7"/>
        <v>0</v>
      </c>
      <c r="AB48" s="19"/>
      <c r="AC48" s="18">
        <f t="shared" si="4"/>
        <v>0</v>
      </c>
      <c r="AD48" s="18"/>
      <c r="AE48" s="18"/>
      <c r="AF48" s="18"/>
      <c r="AG48" s="19"/>
      <c r="AH48" s="19"/>
      <c r="AI48" s="19"/>
      <c r="AJ48" s="19"/>
    </row>
    <row r="49" spans="1:36" hidden="1" x14ac:dyDescent="0.45">
      <c r="A49" s="64">
        <f t="shared" si="5"/>
        <v>0</v>
      </c>
      <c r="B49" s="3"/>
      <c r="C49" s="8"/>
      <c r="D49" s="8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8">
        <f t="shared" si="6"/>
        <v>0</v>
      </c>
      <c r="Z49" s="16"/>
      <c r="AA49" s="62">
        <f t="shared" si="7"/>
        <v>0</v>
      </c>
      <c r="AB49" s="19"/>
      <c r="AC49" s="18">
        <f t="shared" si="4"/>
        <v>0</v>
      </c>
      <c r="AD49" s="18"/>
      <c r="AE49" s="18"/>
      <c r="AF49" s="18"/>
      <c r="AG49" s="19"/>
      <c r="AH49" s="19"/>
      <c r="AI49" s="19"/>
      <c r="AJ49" s="19"/>
    </row>
    <row r="50" spans="1:36" hidden="1" x14ac:dyDescent="0.45">
      <c r="A50" s="64">
        <f t="shared" si="5"/>
        <v>0</v>
      </c>
      <c r="B50" s="3"/>
      <c r="C50" s="8"/>
      <c r="D50" s="8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8">
        <f t="shared" si="6"/>
        <v>0</v>
      </c>
      <c r="Z50" s="16"/>
      <c r="AA50" s="62">
        <f t="shared" si="7"/>
        <v>0</v>
      </c>
      <c r="AB50" s="19"/>
      <c r="AC50" s="18">
        <f t="shared" si="4"/>
        <v>0</v>
      </c>
      <c r="AD50" s="18"/>
      <c r="AE50" s="18"/>
      <c r="AF50" s="18"/>
      <c r="AG50" s="19"/>
      <c r="AH50" s="19"/>
      <c r="AI50" s="19"/>
      <c r="AJ50" s="19"/>
    </row>
    <row r="51" spans="1:36" hidden="1" x14ac:dyDescent="0.45">
      <c r="A51" s="64">
        <f t="shared" si="5"/>
        <v>0</v>
      </c>
      <c r="B51" s="3"/>
      <c r="C51" s="8"/>
      <c r="D51" s="8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8">
        <f t="shared" si="6"/>
        <v>0</v>
      </c>
      <c r="Z51" s="16"/>
      <c r="AA51" s="62">
        <f t="shared" si="7"/>
        <v>0</v>
      </c>
      <c r="AB51" s="19"/>
      <c r="AC51" s="18">
        <f t="shared" si="4"/>
        <v>0</v>
      </c>
      <c r="AD51" s="18"/>
      <c r="AE51" s="18"/>
      <c r="AF51" s="18"/>
      <c r="AG51" s="19"/>
      <c r="AH51" s="19"/>
      <c r="AI51" s="19"/>
      <c r="AJ51" s="19"/>
    </row>
    <row r="52" spans="1:36" hidden="1" x14ac:dyDescent="0.45">
      <c r="A52" s="64">
        <f t="shared" si="5"/>
        <v>0</v>
      </c>
      <c r="B52" s="3"/>
      <c r="C52" s="8"/>
      <c r="D52" s="8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8">
        <f t="shared" si="6"/>
        <v>0</v>
      </c>
      <c r="Z52" s="16"/>
      <c r="AA52" s="62">
        <f t="shared" si="7"/>
        <v>0</v>
      </c>
      <c r="AB52" s="19"/>
      <c r="AC52" s="18">
        <f t="shared" si="4"/>
        <v>0</v>
      </c>
      <c r="AD52" s="18"/>
      <c r="AE52" s="18"/>
      <c r="AF52" s="18"/>
      <c r="AG52" s="19"/>
      <c r="AH52" s="19"/>
      <c r="AI52" s="19"/>
      <c r="AJ52" s="19"/>
    </row>
    <row r="53" spans="1:36" hidden="1" x14ac:dyDescent="0.45">
      <c r="A53" s="64">
        <f t="shared" si="5"/>
        <v>0</v>
      </c>
      <c r="B53" s="3"/>
      <c r="C53" s="8"/>
      <c r="D53" s="8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8">
        <f t="shared" si="6"/>
        <v>0</v>
      </c>
      <c r="Z53" s="16"/>
      <c r="AA53" s="62">
        <f t="shared" si="7"/>
        <v>0</v>
      </c>
      <c r="AB53" s="19"/>
      <c r="AC53" s="18">
        <f t="shared" si="4"/>
        <v>0</v>
      </c>
      <c r="AD53" s="18"/>
      <c r="AE53" s="18"/>
      <c r="AF53" s="18"/>
      <c r="AG53" s="19"/>
      <c r="AH53" s="19"/>
      <c r="AI53" s="19"/>
      <c r="AJ53" s="19"/>
    </row>
    <row r="54" spans="1:36" hidden="1" x14ac:dyDescent="0.45">
      <c r="A54" s="64">
        <f t="shared" si="5"/>
        <v>0</v>
      </c>
      <c r="B54" s="3"/>
      <c r="C54" s="8"/>
      <c r="D54" s="8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8">
        <f t="shared" si="6"/>
        <v>0</v>
      </c>
      <c r="Z54" s="16"/>
      <c r="AA54" s="62">
        <f t="shared" si="7"/>
        <v>0</v>
      </c>
      <c r="AB54" s="19"/>
      <c r="AC54" s="18">
        <f t="shared" si="4"/>
        <v>0</v>
      </c>
      <c r="AD54" s="18"/>
      <c r="AE54" s="18"/>
      <c r="AF54" s="18"/>
      <c r="AG54" s="19"/>
      <c r="AH54" s="19"/>
      <c r="AI54" s="19"/>
      <c r="AJ54" s="19"/>
    </row>
    <row r="55" spans="1:36" hidden="1" x14ac:dyDescent="0.45">
      <c r="A55" s="64">
        <f t="shared" si="5"/>
        <v>0</v>
      </c>
      <c r="B55" s="3"/>
      <c r="C55" s="8"/>
      <c r="D55" s="8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8">
        <f t="shared" si="6"/>
        <v>0</v>
      </c>
      <c r="Z55" s="16"/>
      <c r="AA55" s="62">
        <f t="shared" si="7"/>
        <v>0</v>
      </c>
      <c r="AB55" s="19"/>
      <c r="AC55" s="18">
        <f t="shared" si="4"/>
        <v>0</v>
      </c>
      <c r="AD55" s="18"/>
      <c r="AE55" s="18"/>
      <c r="AF55" s="18"/>
      <c r="AG55" s="19"/>
      <c r="AH55" s="19"/>
      <c r="AI55" s="19"/>
      <c r="AJ55" s="19"/>
    </row>
    <row r="56" spans="1:36" hidden="1" x14ac:dyDescent="0.45">
      <c r="A56" s="64">
        <f t="shared" si="5"/>
        <v>0</v>
      </c>
      <c r="B56" s="3"/>
      <c r="C56" s="8"/>
      <c r="D56" s="8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8">
        <f t="shared" si="6"/>
        <v>0</v>
      </c>
      <c r="Z56" s="16"/>
      <c r="AA56" s="62">
        <f t="shared" si="7"/>
        <v>0</v>
      </c>
      <c r="AB56" s="19"/>
      <c r="AC56" s="18">
        <f t="shared" si="4"/>
        <v>0</v>
      </c>
      <c r="AD56" s="18"/>
      <c r="AE56" s="18"/>
      <c r="AF56" s="18"/>
      <c r="AG56" s="19"/>
      <c r="AH56" s="19"/>
      <c r="AI56" s="19"/>
      <c r="AJ56" s="19"/>
    </row>
    <row r="57" spans="1:36" hidden="1" x14ac:dyDescent="0.45">
      <c r="A57" s="64">
        <f t="shared" si="5"/>
        <v>0</v>
      </c>
      <c r="B57" s="3"/>
      <c r="C57" s="8"/>
      <c r="D57" s="8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8">
        <f t="shared" si="6"/>
        <v>0</v>
      </c>
      <c r="Z57" s="16"/>
      <c r="AA57" s="62">
        <f t="shared" si="7"/>
        <v>0</v>
      </c>
      <c r="AB57" s="19"/>
      <c r="AC57" s="18">
        <f t="shared" si="4"/>
        <v>0</v>
      </c>
      <c r="AD57" s="18"/>
      <c r="AE57" s="18"/>
      <c r="AF57" s="18"/>
      <c r="AG57" s="19"/>
      <c r="AH57" s="19"/>
      <c r="AI57" s="19"/>
      <c r="AJ57" s="19"/>
    </row>
    <row r="58" spans="1:36" hidden="1" x14ac:dyDescent="0.45">
      <c r="A58" s="64">
        <f t="shared" si="5"/>
        <v>0</v>
      </c>
      <c r="B58" s="3"/>
      <c r="C58" s="8"/>
      <c r="D58" s="8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8">
        <f t="shared" si="6"/>
        <v>0</v>
      </c>
      <c r="Z58" s="16"/>
      <c r="AA58" s="62">
        <f t="shared" si="7"/>
        <v>0</v>
      </c>
      <c r="AB58" s="19"/>
      <c r="AC58" s="18">
        <f t="shared" si="4"/>
        <v>0</v>
      </c>
      <c r="AD58" s="18"/>
      <c r="AE58" s="18"/>
      <c r="AF58" s="18"/>
      <c r="AG58" s="19"/>
      <c r="AH58" s="19"/>
      <c r="AI58" s="19"/>
      <c r="AJ58" s="19"/>
    </row>
    <row r="59" spans="1:36" hidden="1" x14ac:dyDescent="0.45">
      <c r="A59" s="64">
        <f t="shared" si="5"/>
        <v>0</v>
      </c>
      <c r="B59" s="3"/>
      <c r="C59" s="8"/>
      <c r="D59" s="8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8">
        <f t="shared" si="6"/>
        <v>0</v>
      </c>
      <c r="Z59" s="16"/>
      <c r="AA59" s="62">
        <f t="shared" si="7"/>
        <v>0</v>
      </c>
      <c r="AB59" s="19"/>
      <c r="AC59" s="18">
        <f t="shared" si="4"/>
        <v>0</v>
      </c>
      <c r="AD59" s="18"/>
      <c r="AE59" s="18"/>
      <c r="AF59" s="18"/>
      <c r="AG59" s="19"/>
      <c r="AH59" s="19"/>
      <c r="AI59" s="19"/>
      <c r="AJ59" s="19"/>
    </row>
    <row r="60" spans="1:36" hidden="1" x14ac:dyDescent="0.45">
      <c r="A60" s="64">
        <f t="shared" si="5"/>
        <v>0</v>
      </c>
      <c r="B60" s="3"/>
      <c r="C60" s="8"/>
      <c r="D60" s="8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8">
        <f t="shared" si="6"/>
        <v>0</v>
      </c>
      <c r="Z60" s="16"/>
      <c r="AA60" s="62">
        <f t="shared" si="7"/>
        <v>0</v>
      </c>
      <c r="AB60" s="19"/>
      <c r="AC60" s="18">
        <f t="shared" si="4"/>
        <v>0</v>
      </c>
      <c r="AD60" s="18"/>
      <c r="AE60" s="18"/>
      <c r="AF60" s="18"/>
      <c r="AG60" s="19"/>
      <c r="AH60" s="19"/>
      <c r="AI60" s="19"/>
      <c r="AJ60" s="19"/>
    </row>
    <row r="61" spans="1:36" hidden="1" x14ac:dyDescent="0.45">
      <c r="A61" s="64">
        <f t="shared" si="5"/>
        <v>0</v>
      </c>
      <c r="B61" s="3"/>
      <c r="C61" s="8"/>
      <c r="D61" s="8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8">
        <f t="shared" ref="Y61:Y124" si="8">SUM(G61:X61)</f>
        <v>0</v>
      </c>
      <c r="Z61" s="16"/>
      <c r="AA61" s="62">
        <f t="shared" si="7"/>
        <v>0</v>
      </c>
      <c r="AB61" s="19"/>
      <c r="AC61" s="18">
        <f t="shared" si="4"/>
        <v>0</v>
      </c>
      <c r="AD61" s="18"/>
      <c r="AE61" s="18"/>
      <c r="AF61" s="18"/>
      <c r="AG61" s="19"/>
      <c r="AH61" s="19"/>
      <c r="AI61" s="19"/>
      <c r="AJ61" s="19"/>
    </row>
    <row r="62" spans="1:36" hidden="1" x14ac:dyDescent="0.45">
      <c r="A62" s="64">
        <f t="shared" si="5"/>
        <v>0</v>
      </c>
      <c r="B62" s="3"/>
      <c r="C62" s="8"/>
      <c r="D62" s="8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8">
        <f t="shared" si="8"/>
        <v>0</v>
      </c>
      <c r="Z62" s="16"/>
      <c r="AA62" s="62">
        <f t="shared" si="7"/>
        <v>0</v>
      </c>
      <c r="AB62" s="19"/>
      <c r="AC62" s="18">
        <f t="shared" si="4"/>
        <v>0</v>
      </c>
      <c r="AD62" s="18"/>
      <c r="AE62" s="18"/>
      <c r="AF62" s="18"/>
      <c r="AG62" s="19"/>
      <c r="AH62" s="19"/>
      <c r="AI62" s="19"/>
      <c r="AJ62" s="19"/>
    </row>
    <row r="63" spans="1:36" hidden="1" x14ac:dyDescent="0.45">
      <c r="A63" s="64">
        <f t="shared" si="5"/>
        <v>0</v>
      </c>
      <c r="B63" s="3"/>
      <c r="C63" s="8"/>
      <c r="D63" s="8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8">
        <f t="shared" si="8"/>
        <v>0</v>
      </c>
      <c r="Z63" s="16"/>
      <c r="AA63" s="62">
        <f t="shared" si="7"/>
        <v>0</v>
      </c>
      <c r="AB63" s="19"/>
      <c r="AC63" s="18">
        <f t="shared" si="4"/>
        <v>0</v>
      </c>
      <c r="AD63" s="18"/>
      <c r="AE63" s="18"/>
      <c r="AF63" s="18"/>
      <c r="AG63" s="19"/>
      <c r="AH63" s="19"/>
      <c r="AI63" s="19"/>
      <c r="AJ63" s="19"/>
    </row>
    <row r="64" spans="1:36" hidden="1" x14ac:dyDescent="0.45">
      <c r="A64" s="64">
        <f t="shared" si="5"/>
        <v>0</v>
      </c>
      <c r="B64" s="3"/>
      <c r="C64" s="8"/>
      <c r="D64" s="8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8">
        <f t="shared" si="8"/>
        <v>0</v>
      </c>
      <c r="Z64" s="16"/>
      <c r="AA64" s="62">
        <f t="shared" si="7"/>
        <v>0</v>
      </c>
      <c r="AB64" s="19"/>
      <c r="AC64" s="18">
        <f t="shared" si="4"/>
        <v>0</v>
      </c>
      <c r="AD64" s="18"/>
      <c r="AE64" s="18"/>
      <c r="AF64" s="18"/>
      <c r="AG64" s="19"/>
      <c r="AH64" s="19"/>
      <c r="AI64" s="19"/>
      <c r="AJ64" s="19"/>
    </row>
    <row r="65" spans="1:36" hidden="1" x14ac:dyDescent="0.45">
      <c r="A65" s="64">
        <f t="shared" si="5"/>
        <v>0</v>
      </c>
      <c r="B65" s="3"/>
      <c r="C65" s="8"/>
      <c r="D65" s="8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8">
        <f t="shared" si="8"/>
        <v>0</v>
      </c>
      <c r="Z65" s="16"/>
      <c r="AA65" s="62">
        <f t="shared" si="7"/>
        <v>0</v>
      </c>
      <c r="AB65" s="19"/>
      <c r="AC65" s="18">
        <f t="shared" si="4"/>
        <v>0</v>
      </c>
      <c r="AD65" s="18"/>
      <c r="AE65" s="18"/>
      <c r="AF65" s="18"/>
      <c r="AG65" s="19"/>
      <c r="AH65" s="19"/>
      <c r="AI65" s="19"/>
      <c r="AJ65" s="19"/>
    </row>
    <row r="66" spans="1:36" hidden="1" x14ac:dyDescent="0.45">
      <c r="A66" s="64">
        <f t="shared" si="5"/>
        <v>0</v>
      </c>
      <c r="B66" s="3"/>
      <c r="C66" s="8"/>
      <c r="D66" s="8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8">
        <f t="shared" si="8"/>
        <v>0</v>
      </c>
      <c r="Z66" s="16"/>
      <c r="AA66" s="62">
        <f t="shared" si="7"/>
        <v>0</v>
      </c>
      <c r="AB66" s="19"/>
      <c r="AC66" s="18">
        <f t="shared" si="4"/>
        <v>0</v>
      </c>
      <c r="AD66" s="18"/>
      <c r="AE66" s="18"/>
      <c r="AF66" s="18"/>
      <c r="AG66" s="19"/>
      <c r="AH66" s="19"/>
      <c r="AI66" s="19"/>
      <c r="AJ66" s="19"/>
    </row>
    <row r="67" spans="1:36" hidden="1" x14ac:dyDescent="0.45">
      <c r="A67" s="64">
        <f t="shared" si="5"/>
        <v>0</v>
      </c>
      <c r="B67" s="3"/>
      <c r="C67" s="8"/>
      <c r="D67" s="8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8">
        <f t="shared" si="8"/>
        <v>0</v>
      </c>
      <c r="Z67" s="16"/>
      <c r="AA67" s="62">
        <f t="shared" si="7"/>
        <v>0</v>
      </c>
      <c r="AB67" s="19"/>
      <c r="AC67" s="18">
        <f t="shared" si="4"/>
        <v>0</v>
      </c>
      <c r="AD67" s="18"/>
      <c r="AE67" s="18"/>
      <c r="AF67" s="18"/>
      <c r="AG67" s="19"/>
      <c r="AH67" s="19"/>
      <c r="AI67" s="19"/>
      <c r="AJ67" s="19"/>
    </row>
    <row r="68" spans="1:36" hidden="1" x14ac:dyDescent="0.45">
      <c r="A68" s="64">
        <f t="shared" si="5"/>
        <v>0</v>
      </c>
      <c r="B68" s="3"/>
      <c r="C68" s="8"/>
      <c r="D68" s="8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8">
        <f t="shared" si="8"/>
        <v>0</v>
      </c>
      <c r="Z68" s="16"/>
      <c r="AA68" s="62">
        <f t="shared" si="7"/>
        <v>0</v>
      </c>
      <c r="AB68" s="19"/>
      <c r="AC68" s="18">
        <f t="shared" si="4"/>
        <v>0</v>
      </c>
      <c r="AD68" s="18"/>
      <c r="AE68" s="18"/>
      <c r="AF68" s="18"/>
      <c r="AG68" s="19"/>
      <c r="AH68" s="19"/>
      <c r="AI68" s="19"/>
      <c r="AJ68" s="19"/>
    </row>
    <row r="69" spans="1:36" hidden="1" x14ac:dyDescent="0.45">
      <c r="A69" s="64">
        <f t="shared" si="5"/>
        <v>0</v>
      </c>
      <c r="B69" s="3"/>
      <c r="C69" s="8"/>
      <c r="D69" s="8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8">
        <f t="shared" si="8"/>
        <v>0</v>
      </c>
      <c r="Z69" s="16"/>
      <c r="AA69" s="62">
        <f t="shared" si="7"/>
        <v>0</v>
      </c>
      <c r="AB69" s="19"/>
      <c r="AC69" s="18">
        <f t="shared" si="4"/>
        <v>0</v>
      </c>
      <c r="AD69" s="18"/>
      <c r="AE69" s="18"/>
      <c r="AF69" s="18"/>
      <c r="AG69" s="19"/>
      <c r="AH69" s="19"/>
      <c r="AI69" s="19"/>
      <c r="AJ69" s="19"/>
    </row>
    <row r="70" spans="1:36" hidden="1" x14ac:dyDescent="0.45">
      <c r="A70" s="64">
        <f t="shared" si="5"/>
        <v>0</v>
      </c>
      <c r="B70" s="3"/>
      <c r="C70" s="8"/>
      <c r="D70" s="8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8">
        <f t="shared" si="8"/>
        <v>0</v>
      </c>
      <c r="Z70" s="16"/>
      <c r="AA70" s="62">
        <f t="shared" si="7"/>
        <v>0</v>
      </c>
      <c r="AB70" s="19"/>
      <c r="AC70" s="18">
        <f t="shared" si="4"/>
        <v>0</v>
      </c>
      <c r="AD70" s="18"/>
      <c r="AE70" s="18"/>
      <c r="AF70" s="18"/>
      <c r="AG70" s="19"/>
      <c r="AH70" s="19"/>
      <c r="AI70" s="19"/>
      <c r="AJ70" s="19"/>
    </row>
    <row r="71" spans="1:36" hidden="1" x14ac:dyDescent="0.45">
      <c r="A71" s="64">
        <f t="shared" si="5"/>
        <v>0</v>
      </c>
      <c r="B71" s="3"/>
      <c r="C71" s="8"/>
      <c r="D71" s="8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8">
        <f t="shared" si="8"/>
        <v>0</v>
      </c>
      <c r="Z71" s="16"/>
      <c r="AA71" s="62">
        <f t="shared" si="7"/>
        <v>0</v>
      </c>
      <c r="AB71" s="19"/>
      <c r="AC71" s="18">
        <f t="shared" ref="AC71:AC102" si="9">IF(B71&lt;&gt;"",1,0)</f>
        <v>0</v>
      </c>
      <c r="AD71" s="18"/>
      <c r="AE71" s="18"/>
      <c r="AF71" s="18"/>
      <c r="AG71" s="19"/>
      <c r="AH71" s="19"/>
      <c r="AI71" s="19"/>
      <c r="AJ71" s="19"/>
    </row>
    <row r="72" spans="1:36" hidden="1" x14ac:dyDescent="0.45">
      <c r="A72" s="64">
        <f t="shared" ref="A72:A103" si="10">IF(AA72=AA71,A71,AB72)</f>
        <v>0</v>
      </c>
      <c r="B72" s="3"/>
      <c r="C72" s="8"/>
      <c r="D72" s="8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8">
        <f t="shared" si="8"/>
        <v>0</v>
      </c>
      <c r="Z72" s="16"/>
      <c r="AA72" s="62">
        <f t="shared" si="7"/>
        <v>0</v>
      </c>
      <c r="AB72" s="19"/>
      <c r="AC72" s="18">
        <f t="shared" si="9"/>
        <v>0</v>
      </c>
      <c r="AD72" s="18"/>
      <c r="AE72" s="18"/>
      <c r="AF72" s="18"/>
      <c r="AG72" s="19"/>
      <c r="AH72" s="19"/>
      <c r="AI72" s="19"/>
      <c r="AJ72" s="19"/>
    </row>
    <row r="73" spans="1:36" hidden="1" x14ac:dyDescent="0.45">
      <c r="A73" s="64">
        <f t="shared" si="10"/>
        <v>0</v>
      </c>
      <c r="B73" s="3"/>
      <c r="C73" s="8"/>
      <c r="D73" s="8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8">
        <f t="shared" si="8"/>
        <v>0</v>
      </c>
      <c r="Z73" s="16"/>
      <c r="AA73" s="62">
        <f t="shared" si="7"/>
        <v>0</v>
      </c>
      <c r="AB73" s="19"/>
      <c r="AC73" s="18">
        <f t="shared" si="9"/>
        <v>0</v>
      </c>
      <c r="AD73" s="18"/>
      <c r="AE73" s="18"/>
      <c r="AF73" s="18"/>
      <c r="AG73" s="19"/>
      <c r="AH73" s="19"/>
      <c r="AI73" s="19"/>
      <c r="AJ73" s="19"/>
    </row>
    <row r="74" spans="1:36" hidden="1" x14ac:dyDescent="0.45">
      <c r="A74" s="64">
        <f t="shared" si="10"/>
        <v>0</v>
      </c>
      <c r="B74" s="3"/>
      <c r="C74" s="8"/>
      <c r="D74" s="8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8">
        <f t="shared" si="8"/>
        <v>0</v>
      </c>
      <c r="Z74" s="16"/>
      <c r="AA74" s="62">
        <f t="shared" si="7"/>
        <v>0</v>
      </c>
      <c r="AB74" s="19"/>
      <c r="AC74" s="18">
        <f t="shared" si="9"/>
        <v>0</v>
      </c>
      <c r="AD74" s="18"/>
      <c r="AE74" s="18"/>
      <c r="AF74" s="18"/>
      <c r="AG74" s="19"/>
      <c r="AH74" s="19"/>
      <c r="AI74" s="19"/>
      <c r="AJ74" s="19"/>
    </row>
    <row r="75" spans="1:36" hidden="1" x14ac:dyDescent="0.45">
      <c r="A75" s="64">
        <f t="shared" si="10"/>
        <v>0</v>
      </c>
      <c r="B75" s="3"/>
      <c r="C75" s="8"/>
      <c r="D75" s="8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8">
        <f t="shared" si="8"/>
        <v>0</v>
      </c>
      <c r="Z75" s="16"/>
      <c r="AA75" s="62">
        <f t="shared" si="7"/>
        <v>0</v>
      </c>
      <c r="AB75" s="19"/>
      <c r="AC75" s="18">
        <f t="shared" si="9"/>
        <v>0</v>
      </c>
      <c r="AD75" s="18"/>
      <c r="AE75" s="18"/>
      <c r="AF75" s="18"/>
      <c r="AG75" s="19"/>
      <c r="AH75" s="19"/>
      <c r="AI75" s="19"/>
      <c r="AJ75" s="19"/>
    </row>
    <row r="76" spans="1:36" hidden="1" x14ac:dyDescent="0.45">
      <c r="A76" s="64">
        <f t="shared" si="10"/>
        <v>0</v>
      </c>
      <c r="B76" s="3"/>
      <c r="C76" s="8"/>
      <c r="D76" s="8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8">
        <f t="shared" si="8"/>
        <v>0</v>
      </c>
      <c r="Z76" s="16"/>
      <c r="AA76" s="62">
        <f t="shared" si="7"/>
        <v>0</v>
      </c>
      <c r="AB76" s="19"/>
      <c r="AC76" s="18">
        <f t="shared" si="9"/>
        <v>0</v>
      </c>
      <c r="AD76" s="18"/>
      <c r="AE76" s="18"/>
      <c r="AF76" s="18"/>
      <c r="AG76" s="19"/>
      <c r="AH76" s="19"/>
      <c r="AI76" s="19"/>
      <c r="AJ76" s="19"/>
    </row>
    <row r="77" spans="1:36" hidden="1" x14ac:dyDescent="0.45">
      <c r="A77" s="64">
        <f t="shared" si="10"/>
        <v>0</v>
      </c>
      <c r="B77" s="3"/>
      <c r="C77" s="8"/>
      <c r="D77" s="8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8">
        <f t="shared" si="8"/>
        <v>0</v>
      </c>
      <c r="Z77" s="16"/>
      <c r="AA77" s="62">
        <f t="shared" si="7"/>
        <v>0</v>
      </c>
      <c r="AB77" s="19"/>
      <c r="AC77" s="18">
        <f t="shared" si="9"/>
        <v>0</v>
      </c>
      <c r="AD77" s="18"/>
      <c r="AE77" s="18"/>
      <c r="AF77" s="18"/>
      <c r="AG77" s="19"/>
      <c r="AH77" s="19"/>
      <c r="AI77" s="19"/>
      <c r="AJ77" s="19"/>
    </row>
    <row r="78" spans="1:36" hidden="1" x14ac:dyDescent="0.45">
      <c r="A78" s="64">
        <f t="shared" si="10"/>
        <v>0</v>
      </c>
      <c r="B78" s="3"/>
      <c r="C78" s="8"/>
      <c r="D78" s="8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8">
        <f t="shared" si="8"/>
        <v>0</v>
      </c>
      <c r="Z78" s="16"/>
      <c r="AA78" s="62">
        <f t="shared" ref="AA78:AA109" si="11">Y78-Z78</f>
        <v>0</v>
      </c>
      <c r="AB78" s="19"/>
      <c r="AC78" s="18">
        <f t="shared" si="9"/>
        <v>0</v>
      </c>
      <c r="AD78" s="18"/>
      <c r="AE78" s="18"/>
      <c r="AF78" s="18"/>
      <c r="AG78" s="19"/>
      <c r="AH78" s="19"/>
      <c r="AI78" s="19"/>
      <c r="AJ78" s="19"/>
    </row>
    <row r="79" spans="1:36" hidden="1" x14ac:dyDescent="0.45">
      <c r="A79" s="64">
        <f t="shared" si="10"/>
        <v>0</v>
      </c>
      <c r="B79" s="3"/>
      <c r="C79" s="8"/>
      <c r="D79" s="8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8">
        <f t="shared" si="8"/>
        <v>0</v>
      </c>
      <c r="Z79" s="16"/>
      <c r="AA79" s="62">
        <f t="shared" si="11"/>
        <v>0</v>
      </c>
      <c r="AB79" s="19"/>
      <c r="AC79" s="18">
        <f t="shared" si="9"/>
        <v>0</v>
      </c>
      <c r="AD79" s="18"/>
      <c r="AE79" s="18"/>
      <c r="AF79" s="18"/>
      <c r="AG79" s="19"/>
      <c r="AH79" s="19"/>
      <c r="AI79" s="19"/>
      <c r="AJ79" s="19"/>
    </row>
    <row r="80" spans="1:36" hidden="1" x14ac:dyDescent="0.45">
      <c r="A80" s="64">
        <f t="shared" si="10"/>
        <v>0</v>
      </c>
      <c r="B80" s="3"/>
      <c r="C80" s="8"/>
      <c r="D80" s="8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8">
        <f t="shared" si="8"/>
        <v>0</v>
      </c>
      <c r="Z80" s="16"/>
      <c r="AA80" s="62">
        <f t="shared" si="11"/>
        <v>0</v>
      </c>
      <c r="AB80" s="19"/>
      <c r="AC80" s="18">
        <f t="shared" si="9"/>
        <v>0</v>
      </c>
      <c r="AD80" s="18"/>
      <c r="AE80" s="18"/>
      <c r="AF80" s="18"/>
      <c r="AG80" s="19"/>
      <c r="AH80" s="19"/>
      <c r="AI80" s="19"/>
      <c r="AJ80" s="19"/>
    </row>
    <row r="81" spans="1:36" hidden="1" x14ac:dyDescent="0.45">
      <c r="A81" s="64">
        <f t="shared" si="10"/>
        <v>0</v>
      </c>
      <c r="B81" s="3"/>
      <c r="C81" s="8"/>
      <c r="D81" s="8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8">
        <f t="shared" si="8"/>
        <v>0</v>
      </c>
      <c r="Z81" s="16"/>
      <c r="AA81" s="62">
        <f t="shared" si="11"/>
        <v>0</v>
      </c>
      <c r="AB81" s="19"/>
      <c r="AC81" s="18">
        <f t="shared" si="9"/>
        <v>0</v>
      </c>
      <c r="AD81" s="18"/>
      <c r="AE81" s="18"/>
      <c r="AF81" s="18"/>
      <c r="AG81" s="19"/>
      <c r="AH81" s="19"/>
      <c r="AI81" s="19"/>
      <c r="AJ81" s="19"/>
    </row>
    <row r="82" spans="1:36" hidden="1" x14ac:dyDescent="0.45">
      <c r="A82" s="64">
        <f t="shared" si="10"/>
        <v>0</v>
      </c>
      <c r="B82" s="3"/>
      <c r="C82" s="8"/>
      <c r="D82" s="8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8">
        <f t="shared" si="8"/>
        <v>0</v>
      </c>
      <c r="Z82" s="16"/>
      <c r="AA82" s="62">
        <f t="shared" si="11"/>
        <v>0</v>
      </c>
      <c r="AB82" s="19"/>
      <c r="AC82" s="18">
        <f t="shared" si="9"/>
        <v>0</v>
      </c>
      <c r="AD82" s="18"/>
      <c r="AE82" s="18"/>
      <c r="AF82" s="18"/>
      <c r="AG82" s="19"/>
      <c r="AH82" s="19"/>
      <c r="AI82" s="19"/>
      <c r="AJ82" s="19"/>
    </row>
    <row r="83" spans="1:36" hidden="1" x14ac:dyDescent="0.45">
      <c r="A83" s="64">
        <f t="shared" si="10"/>
        <v>0</v>
      </c>
      <c r="B83" s="3"/>
      <c r="C83" s="8"/>
      <c r="D83" s="8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8">
        <f t="shared" si="8"/>
        <v>0</v>
      </c>
      <c r="Z83" s="16"/>
      <c r="AA83" s="62">
        <f t="shared" si="11"/>
        <v>0</v>
      </c>
      <c r="AB83" s="19"/>
      <c r="AC83" s="18">
        <f t="shared" si="9"/>
        <v>0</v>
      </c>
      <c r="AD83" s="18"/>
      <c r="AE83" s="18"/>
      <c r="AF83" s="18"/>
      <c r="AG83" s="19"/>
      <c r="AH83" s="19"/>
      <c r="AI83" s="19"/>
      <c r="AJ83" s="19"/>
    </row>
    <row r="84" spans="1:36" hidden="1" x14ac:dyDescent="0.45">
      <c r="A84" s="64">
        <f t="shared" si="10"/>
        <v>0</v>
      </c>
      <c r="B84" s="3"/>
      <c r="C84" s="8"/>
      <c r="D84" s="8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8">
        <f t="shared" si="8"/>
        <v>0</v>
      </c>
      <c r="Z84" s="16"/>
      <c r="AA84" s="62">
        <f t="shared" si="11"/>
        <v>0</v>
      </c>
      <c r="AB84" s="19"/>
      <c r="AC84" s="18">
        <f t="shared" si="9"/>
        <v>0</v>
      </c>
      <c r="AD84" s="18"/>
      <c r="AE84" s="18"/>
      <c r="AF84" s="18"/>
      <c r="AG84" s="19"/>
      <c r="AH84" s="19"/>
      <c r="AI84" s="19"/>
      <c r="AJ84" s="19"/>
    </row>
    <row r="85" spans="1:36" hidden="1" x14ac:dyDescent="0.45">
      <c r="A85" s="64">
        <f t="shared" si="10"/>
        <v>0</v>
      </c>
      <c r="B85" s="3"/>
      <c r="C85" s="8"/>
      <c r="D85" s="8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8">
        <f t="shared" si="8"/>
        <v>0</v>
      </c>
      <c r="Z85" s="16"/>
      <c r="AA85" s="62">
        <f t="shared" si="11"/>
        <v>0</v>
      </c>
      <c r="AB85" s="19"/>
      <c r="AC85" s="18">
        <f t="shared" si="9"/>
        <v>0</v>
      </c>
      <c r="AD85" s="18"/>
      <c r="AE85" s="18"/>
      <c r="AF85" s="18"/>
      <c r="AG85" s="19"/>
      <c r="AH85" s="19"/>
      <c r="AI85" s="19"/>
      <c r="AJ85" s="19"/>
    </row>
    <row r="86" spans="1:36" hidden="1" x14ac:dyDescent="0.45">
      <c r="A86" s="64">
        <f t="shared" si="10"/>
        <v>0</v>
      </c>
      <c r="B86" s="3"/>
      <c r="C86" s="8"/>
      <c r="D86" s="8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8">
        <f t="shared" si="8"/>
        <v>0</v>
      </c>
      <c r="Z86" s="16"/>
      <c r="AA86" s="62">
        <f t="shared" si="11"/>
        <v>0</v>
      </c>
      <c r="AB86" s="19"/>
      <c r="AC86" s="18">
        <f t="shared" si="9"/>
        <v>0</v>
      </c>
      <c r="AD86" s="18"/>
      <c r="AE86" s="18"/>
      <c r="AF86" s="18"/>
      <c r="AG86" s="19"/>
      <c r="AH86" s="19"/>
      <c r="AI86" s="19"/>
      <c r="AJ86" s="19"/>
    </row>
    <row r="87" spans="1:36" hidden="1" x14ac:dyDescent="0.45">
      <c r="A87" s="64">
        <f t="shared" si="10"/>
        <v>0</v>
      </c>
      <c r="B87" s="3"/>
      <c r="C87" s="8"/>
      <c r="D87" s="8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8">
        <f t="shared" si="8"/>
        <v>0</v>
      </c>
      <c r="Z87" s="16"/>
      <c r="AA87" s="62">
        <f t="shared" si="11"/>
        <v>0</v>
      </c>
      <c r="AB87" s="19"/>
      <c r="AC87" s="18">
        <f t="shared" si="9"/>
        <v>0</v>
      </c>
      <c r="AD87" s="18"/>
      <c r="AE87" s="18"/>
      <c r="AF87" s="18"/>
      <c r="AG87" s="19"/>
      <c r="AH87" s="19"/>
      <c r="AI87" s="19"/>
      <c r="AJ87" s="19"/>
    </row>
    <row r="88" spans="1:36" hidden="1" x14ac:dyDescent="0.45">
      <c r="A88" s="64">
        <f t="shared" si="10"/>
        <v>0</v>
      </c>
      <c r="B88" s="3"/>
      <c r="C88" s="8"/>
      <c r="D88" s="8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8">
        <f t="shared" si="8"/>
        <v>0</v>
      </c>
      <c r="Z88" s="16"/>
      <c r="AA88" s="62">
        <f t="shared" si="11"/>
        <v>0</v>
      </c>
      <c r="AB88" s="19"/>
      <c r="AC88" s="18">
        <f t="shared" si="9"/>
        <v>0</v>
      </c>
      <c r="AD88" s="18"/>
      <c r="AE88" s="18"/>
      <c r="AF88" s="18"/>
      <c r="AG88" s="19"/>
      <c r="AH88" s="19"/>
      <c r="AI88" s="19"/>
      <c r="AJ88" s="19"/>
    </row>
    <row r="89" spans="1:36" hidden="1" x14ac:dyDescent="0.45">
      <c r="A89" s="64">
        <f t="shared" si="10"/>
        <v>0</v>
      </c>
      <c r="B89" s="3"/>
      <c r="C89" s="8"/>
      <c r="D89" s="8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8">
        <f t="shared" si="8"/>
        <v>0</v>
      </c>
      <c r="Z89" s="16"/>
      <c r="AA89" s="62">
        <f t="shared" si="11"/>
        <v>0</v>
      </c>
      <c r="AB89" s="19"/>
      <c r="AC89" s="18">
        <f t="shared" si="9"/>
        <v>0</v>
      </c>
      <c r="AD89" s="18"/>
      <c r="AE89" s="18"/>
      <c r="AF89" s="18"/>
      <c r="AG89" s="19"/>
      <c r="AH89" s="19"/>
      <c r="AI89" s="19"/>
      <c r="AJ89" s="19"/>
    </row>
    <row r="90" spans="1:36" hidden="1" x14ac:dyDescent="0.45">
      <c r="A90" s="64">
        <f t="shared" si="10"/>
        <v>0</v>
      </c>
      <c r="B90" s="3"/>
      <c r="C90" s="8"/>
      <c r="D90" s="8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8">
        <f t="shared" si="8"/>
        <v>0</v>
      </c>
      <c r="Z90" s="16"/>
      <c r="AA90" s="62">
        <f t="shared" si="11"/>
        <v>0</v>
      </c>
      <c r="AB90" s="19"/>
      <c r="AC90" s="18">
        <f t="shared" si="9"/>
        <v>0</v>
      </c>
      <c r="AD90" s="18"/>
      <c r="AE90" s="18"/>
      <c r="AF90" s="18"/>
      <c r="AG90" s="19"/>
      <c r="AH90" s="19"/>
      <c r="AI90" s="19"/>
      <c r="AJ90" s="19"/>
    </row>
    <row r="91" spans="1:36" hidden="1" x14ac:dyDescent="0.45">
      <c r="A91" s="64">
        <f t="shared" si="10"/>
        <v>0</v>
      </c>
      <c r="B91" s="3"/>
      <c r="C91" s="8"/>
      <c r="D91" s="8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8">
        <f t="shared" si="8"/>
        <v>0</v>
      </c>
      <c r="Z91" s="16"/>
      <c r="AA91" s="62">
        <f t="shared" si="11"/>
        <v>0</v>
      </c>
      <c r="AB91" s="19"/>
      <c r="AC91" s="18">
        <f t="shared" si="9"/>
        <v>0</v>
      </c>
      <c r="AD91" s="18"/>
      <c r="AE91" s="18"/>
      <c r="AF91" s="18"/>
      <c r="AG91" s="19"/>
      <c r="AH91" s="19"/>
      <c r="AI91" s="19"/>
      <c r="AJ91" s="19"/>
    </row>
    <row r="92" spans="1:36" hidden="1" x14ac:dyDescent="0.45">
      <c r="A92" s="64">
        <f t="shared" si="10"/>
        <v>0</v>
      </c>
      <c r="B92" s="3"/>
      <c r="C92" s="8"/>
      <c r="D92" s="8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8">
        <f t="shared" si="8"/>
        <v>0</v>
      </c>
      <c r="Z92" s="16"/>
      <c r="AA92" s="62">
        <f t="shared" si="11"/>
        <v>0</v>
      </c>
      <c r="AB92" s="19"/>
      <c r="AC92" s="18">
        <f t="shared" si="9"/>
        <v>0</v>
      </c>
      <c r="AD92" s="18"/>
      <c r="AE92" s="18"/>
      <c r="AF92" s="18"/>
      <c r="AG92" s="19"/>
      <c r="AH92" s="19"/>
      <c r="AI92" s="19"/>
      <c r="AJ92" s="19"/>
    </row>
    <row r="93" spans="1:36" hidden="1" x14ac:dyDescent="0.45">
      <c r="A93" s="64">
        <f t="shared" si="10"/>
        <v>0</v>
      </c>
      <c r="B93" s="3"/>
      <c r="C93" s="8"/>
      <c r="D93" s="8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8">
        <f t="shared" si="8"/>
        <v>0</v>
      </c>
      <c r="Z93" s="16"/>
      <c r="AA93" s="62">
        <f t="shared" si="11"/>
        <v>0</v>
      </c>
      <c r="AB93" s="19"/>
      <c r="AC93" s="18">
        <f t="shared" si="9"/>
        <v>0</v>
      </c>
      <c r="AD93" s="18"/>
      <c r="AE93" s="18"/>
      <c r="AF93" s="18"/>
      <c r="AG93" s="19"/>
      <c r="AH93" s="19"/>
      <c r="AI93" s="19"/>
      <c r="AJ93" s="19"/>
    </row>
    <row r="94" spans="1:36" hidden="1" x14ac:dyDescent="0.45">
      <c r="A94" s="64">
        <f t="shared" si="10"/>
        <v>0</v>
      </c>
      <c r="B94" s="3"/>
      <c r="C94" s="8"/>
      <c r="D94" s="8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8">
        <f t="shared" si="8"/>
        <v>0</v>
      </c>
      <c r="Z94" s="16"/>
      <c r="AA94" s="62">
        <f t="shared" si="11"/>
        <v>0</v>
      </c>
      <c r="AB94" s="19"/>
      <c r="AC94" s="18">
        <f t="shared" si="9"/>
        <v>0</v>
      </c>
      <c r="AD94" s="18"/>
      <c r="AE94" s="18"/>
      <c r="AF94" s="18"/>
      <c r="AG94" s="19"/>
      <c r="AH94" s="19"/>
      <c r="AI94" s="19"/>
      <c r="AJ94" s="19"/>
    </row>
    <row r="95" spans="1:36" hidden="1" x14ac:dyDescent="0.45">
      <c r="A95" s="64">
        <f t="shared" si="10"/>
        <v>0</v>
      </c>
      <c r="B95" s="3"/>
      <c r="C95" s="8"/>
      <c r="D95" s="8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8">
        <f t="shared" si="8"/>
        <v>0</v>
      </c>
      <c r="Z95" s="16"/>
      <c r="AA95" s="62">
        <f t="shared" si="11"/>
        <v>0</v>
      </c>
      <c r="AB95" s="19"/>
      <c r="AC95" s="18">
        <f t="shared" si="9"/>
        <v>0</v>
      </c>
      <c r="AD95" s="18"/>
      <c r="AE95" s="18"/>
      <c r="AF95" s="18"/>
      <c r="AG95" s="19"/>
      <c r="AH95" s="19"/>
      <c r="AI95" s="19"/>
      <c r="AJ95" s="19"/>
    </row>
    <row r="96" spans="1:36" hidden="1" x14ac:dyDescent="0.45">
      <c r="A96" s="64">
        <f t="shared" si="10"/>
        <v>0</v>
      </c>
      <c r="B96" s="3"/>
      <c r="C96" s="8"/>
      <c r="D96" s="8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8">
        <f t="shared" si="8"/>
        <v>0</v>
      </c>
      <c r="Z96" s="16"/>
      <c r="AA96" s="62">
        <f t="shared" si="11"/>
        <v>0</v>
      </c>
      <c r="AB96" s="19"/>
      <c r="AC96" s="18">
        <f t="shared" si="9"/>
        <v>0</v>
      </c>
      <c r="AD96" s="18"/>
      <c r="AE96" s="18"/>
      <c r="AF96" s="18"/>
      <c r="AG96" s="19"/>
      <c r="AH96" s="19"/>
      <c r="AI96" s="19"/>
      <c r="AJ96" s="19"/>
    </row>
    <row r="97" spans="1:36" hidden="1" x14ac:dyDescent="0.45">
      <c r="A97" s="64">
        <f t="shared" si="10"/>
        <v>0</v>
      </c>
      <c r="B97" s="3"/>
      <c r="C97" s="8"/>
      <c r="D97" s="8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8">
        <f t="shared" si="8"/>
        <v>0</v>
      </c>
      <c r="Z97" s="16"/>
      <c r="AA97" s="62">
        <f t="shared" si="11"/>
        <v>0</v>
      </c>
      <c r="AB97" s="19"/>
      <c r="AC97" s="18">
        <f t="shared" si="9"/>
        <v>0</v>
      </c>
      <c r="AD97" s="18"/>
      <c r="AE97" s="18"/>
      <c r="AF97" s="18"/>
      <c r="AG97" s="19"/>
      <c r="AH97" s="19"/>
      <c r="AI97" s="19"/>
      <c r="AJ97" s="19"/>
    </row>
    <row r="98" spans="1:36" hidden="1" x14ac:dyDescent="0.45">
      <c r="A98" s="64">
        <f t="shared" si="10"/>
        <v>0</v>
      </c>
      <c r="B98" s="3"/>
      <c r="C98" s="8"/>
      <c r="D98" s="8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8">
        <f t="shared" si="8"/>
        <v>0</v>
      </c>
      <c r="Z98" s="16"/>
      <c r="AA98" s="62">
        <f t="shared" si="11"/>
        <v>0</v>
      </c>
      <c r="AB98" s="19"/>
      <c r="AC98" s="18">
        <f t="shared" si="9"/>
        <v>0</v>
      </c>
      <c r="AD98" s="18"/>
      <c r="AE98" s="18"/>
      <c r="AF98" s="18"/>
      <c r="AG98" s="19"/>
      <c r="AH98" s="19"/>
      <c r="AI98" s="19"/>
      <c r="AJ98" s="19"/>
    </row>
    <row r="99" spans="1:36" hidden="1" x14ac:dyDescent="0.45">
      <c r="A99" s="64">
        <f t="shared" si="10"/>
        <v>0</v>
      </c>
      <c r="B99" s="3"/>
      <c r="C99" s="8"/>
      <c r="D99" s="8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8">
        <f t="shared" si="8"/>
        <v>0</v>
      </c>
      <c r="Z99" s="16"/>
      <c r="AA99" s="62">
        <f t="shared" si="11"/>
        <v>0</v>
      </c>
      <c r="AB99" s="19"/>
      <c r="AC99" s="18">
        <f t="shared" si="9"/>
        <v>0</v>
      </c>
      <c r="AD99" s="18"/>
      <c r="AE99" s="18"/>
      <c r="AF99" s="18"/>
      <c r="AG99" s="19"/>
      <c r="AH99" s="19"/>
      <c r="AI99" s="19"/>
      <c r="AJ99" s="19"/>
    </row>
    <row r="100" spans="1:36" hidden="1" x14ac:dyDescent="0.45">
      <c r="A100" s="64">
        <f t="shared" si="10"/>
        <v>0</v>
      </c>
      <c r="B100" s="3"/>
      <c r="C100" s="8"/>
      <c r="D100" s="8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8">
        <f t="shared" si="8"/>
        <v>0</v>
      </c>
      <c r="Z100" s="16"/>
      <c r="AA100" s="62">
        <f t="shared" si="11"/>
        <v>0</v>
      </c>
      <c r="AB100" s="19"/>
      <c r="AC100" s="18">
        <f t="shared" si="9"/>
        <v>0</v>
      </c>
      <c r="AD100" s="18"/>
      <c r="AE100" s="18"/>
      <c r="AF100" s="18"/>
      <c r="AG100" s="19"/>
      <c r="AH100" s="19"/>
      <c r="AI100" s="19"/>
      <c r="AJ100" s="19"/>
    </row>
    <row r="101" spans="1:36" hidden="1" x14ac:dyDescent="0.45">
      <c r="A101" s="64">
        <f t="shared" si="10"/>
        <v>0</v>
      </c>
      <c r="B101" s="3"/>
      <c r="C101" s="8"/>
      <c r="D101" s="8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8">
        <f t="shared" si="8"/>
        <v>0</v>
      </c>
      <c r="Z101" s="16"/>
      <c r="AA101" s="62">
        <f t="shared" si="11"/>
        <v>0</v>
      </c>
      <c r="AB101" s="19"/>
      <c r="AC101" s="18">
        <f t="shared" si="9"/>
        <v>0</v>
      </c>
      <c r="AD101" s="18"/>
      <c r="AE101" s="18"/>
      <c r="AF101" s="18"/>
      <c r="AG101" s="19"/>
      <c r="AH101" s="19"/>
      <c r="AI101" s="19"/>
      <c r="AJ101" s="19"/>
    </row>
    <row r="102" spans="1:36" hidden="1" x14ac:dyDescent="0.45">
      <c r="A102" s="64">
        <f t="shared" si="10"/>
        <v>0</v>
      </c>
      <c r="B102" s="3"/>
      <c r="C102" s="8"/>
      <c r="D102" s="8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8">
        <f t="shared" si="8"/>
        <v>0</v>
      </c>
      <c r="Z102" s="16"/>
      <c r="AA102" s="62">
        <f t="shared" si="11"/>
        <v>0</v>
      </c>
      <c r="AB102" s="19"/>
      <c r="AC102" s="18">
        <f t="shared" si="9"/>
        <v>0</v>
      </c>
      <c r="AD102" s="18"/>
      <c r="AE102" s="18"/>
      <c r="AF102" s="18"/>
      <c r="AG102" s="19"/>
      <c r="AH102" s="19"/>
      <c r="AI102" s="19"/>
      <c r="AJ102" s="19"/>
    </row>
    <row r="103" spans="1:36" hidden="1" x14ac:dyDescent="0.45">
      <c r="A103" s="64">
        <f t="shared" si="10"/>
        <v>0</v>
      </c>
      <c r="B103" s="3"/>
      <c r="C103" s="8"/>
      <c r="D103" s="8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8">
        <f t="shared" si="8"/>
        <v>0</v>
      </c>
      <c r="Z103" s="16"/>
      <c r="AA103" s="62">
        <f t="shared" si="11"/>
        <v>0</v>
      </c>
      <c r="AB103" s="19"/>
      <c r="AC103" s="18">
        <f t="shared" ref="AC103:AC134" si="12">IF(B103&lt;&gt;"",1,0)</f>
        <v>0</v>
      </c>
      <c r="AD103" s="18"/>
      <c r="AE103" s="18"/>
      <c r="AF103" s="18"/>
      <c r="AG103" s="19"/>
      <c r="AH103" s="19"/>
      <c r="AI103" s="19"/>
      <c r="AJ103" s="19"/>
    </row>
    <row r="104" spans="1:36" hidden="1" x14ac:dyDescent="0.45">
      <c r="A104" s="64">
        <f t="shared" ref="A104:A135" si="13">IF(AA104=AA103,A103,AB104)</f>
        <v>0</v>
      </c>
      <c r="B104" s="3"/>
      <c r="C104" s="8"/>
      <c r="D104" s="8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8">
        <f t="shared" si="8"/>
        <v>0</v>
      </c>
      <c r="Z104" s="16"/>
      <c r="AA104" s="62">
        <f t="shared" si="11"/>
        <v>0</v>
      </c>
      <c r="AB104" s="19"/>
      <c r="AC104" s="18">
        <f t="shared" si="12"/>
        <v>0</v>
      </c>
      <c r="AD104" s="18"/>
      <c r="AE104" s="18"/>
      <c r="AF104" s="18"/>
      <c r="AG104" s="19"/>
      <c r="AH104" s="19"/>
      <c r="AI104" s="19"/>
      <c r="AJ104" s="19"/>
    </row>
    <row r="105" spans="1:36" hidden="1" x14ac:dyDescent="0.45">
      <c r="A105" s="64">
        <f t="shared" si="13"/>
        <v>0</v>
      </c>
      <c r="B105" s="3"/>
      <c r="C105" s="8"/>
      <c r="D105" s="8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8">
        <f t="shared" si="8"/>
        <v>0</v>
      </c>
      <c r="Z105" s="16"/>
      <c r="AA105" s="62">
        <f t="shared" si="11"/>
        <v>0</v>
      </c>
      <c r="AB105" s="19"/>
      <c r="AC105" s="18">
        <f t="shared" si="12"/>
        <v>0</v>
      </c>
      <c r="AD105" s="18"/>
      <c r="AE105" s="18"/>
      <c r="AF105" s="18"/>
      <c r="AG105" s="19"/>
      <c r="AH105" s="19"/>
      <c r="AI105" s="19"/>
      <c r="AJ105" s="19"/>
    </row>
    <row r="106" spans="1:36" hidden="1" x14ac:dyDescent="0.45">
      <c r="A106" s="64">
        <f t="shared" si="13"/>
        <v>0</v>
      </c>
      <c r="B106" s="3"/>
      <c r="C106" s="8"/>
      <c r="D106" s="8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8">
        <f t="shared" si="8"/>
        <v>0</v>
      </c>
      <c r="Z106" s="16"/>
      <c r="AA106" s="62">
        <f t="shared" si="11"/>
        <v>0</v>
      </c>
      <c r="AB106" s="19"/>
      <c r="AC106" s="18">
        <f t="shared" si="12"/>
        <v>0</v>
      </c>
      <c r="AD106" s="18"/>
      <c r="AE106" s="18"/>
      <c r="AF106" s="18"/>
      <c r="AG106" s="19"/>
      <c r="AH106" s="19"/>
      <c r="AI106" s="19"/>
      <c r="AJ106" s="19"/>
    </row>
    <row r="107" spans="1:36" hidden="1" x14ac:dyDescent="0.45">
      <c r="A107" s="64">
        <f t="shared" si="13"/>
        <v>0</v>
      </c>
      <c r="B107" s="3"/>
      <c r="C107" s="8"/>
      <c r="D107" s="8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8">
        <f t="shared" si="8"/>
        <v>0</v>
      </c>
      <c r="Z107" s="16"/>
      <c r="AA107" s="62">
        <f t="shared" si="11"/>
        <v>0</v>
      </c>
      <c r="AB107" s="19"/>
      <c r="AC107" s="18">
        <f t="shared" si="12"/>
        <v>0</v>
      </c>
      <c r="AD107" s="18"/>
      <c r="AE107" s="18"/>
      <c r="AF107" s="18"/>
      <c r="AG107" s="19"/>
      <c r="AH107" s="19"/>
      <c r="AI107" s="19"/>
      <c r="AJ107" s="19"/>
    </row>
    <row r="108" spans="1:36" hidden="1" x14ac:dyDescent="0.45">
      <c r="A108" s="64">
        <f t="shared" si="13"/>
        <v>0</v>
      </c>
      <c r="B108" s="3"/>
      <c r="C108" s="8"/>
      <c r="D108" s="8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8">
        <f t="shared" si="8"/>
        <v>0</v>
      </c>
      <c r="Z108" s="16"/>
      <c r="AA108" s="62">
        <f t="shared" si="11"/>
        <v>0</v>
      </c>
      <c r="AB108" s="19"/>
      <c r="AC108" s="18">
        <f t="shared" si="12"/>
        <v>0</v>
      </c>
      <c r="AD108" s="18"/>
      <c r="AE108" s="18"/>
      <c r="AF108" s="18"/>
      <c r="AG108" s="19"/>
      <c r="AH108" s="19"/>
      <c r="AI108" s="19"/>
      <c r="AJ108" s="19"/>
    </row>
    <row r="109" spans="1:36" hidden="1" x14ac:dyDescent="0.45">
      <c r="A109" s="64">
        <f t="shared" si="13"/>
        <v>0</v>
      </c>
      <c r="B109" s="3"/>
      <c r="C109" s="8"/>
      <c r="D109" s="8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8">
        <f t="shared" si="8"/>
        <v>0</v>
      </c>
      <c r="Z109" s="16"/>
      <c r="AA109" s="62">
        <f t="shared" si="11"/>
        <v>0</v>
      </c>
      <c r="AB109" s="19"/>
      <c r="AC109" s="18">
        <f t="shared" si="12"/>
        <v>0</v>
      </c>
      <c r="AD109" s="18"/>
      <c r="AE109" s="18"/>
      <c r="AF109" s="18"/>
      <c r="AG109" s="19"/>
      <c r="AH109" s="19"/>
      <c r="AI109" s="19"/>
      <c r="AJ109" s="19"/>
    </row>
    <row r="110" spans="1:36" hidden="1" x14ac:dyDescent="0.45">
      <c r="A110" s="64">
        <f t="shared" si="13"/>
        <v>0</v>
      </c>
      <c r="B110" s="3"/>
      <c r="C110" s="8"/>
      <c r="D110" s="8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8">
        <f t="shared" si="8"/>
        <v>0</v>
      </c>
      <c r="Z110" s="16"/>
      <c r="AA110" s="62">
        <f t="shared" ref="AA110:AA141" si="14">Y110-Z110</f>
        <v>0</v>
      </c>
      <c r="AB110" s="19"/>
      <c r="AC110" s="18">
        <f t="shared" si="12"/>
        <v>0</v>
      </c>
      <c r="AD110" s="18"/>
      <c r="AE110" s="18"/>
      <c r="AF110" s="18"/>
      <c r="AG110" s="19"/>
      <c r="AH110" s="19"/>
      <c r="AI110" s="19"/>
      <c r="AJ110" s="19"/>
    </row>
    <row r="111" spans="1:36" hidden="1" x14ac:dyDescent="0.45">
      <c r="A111" s="64">
        <f t="shared" si="13"/>
        <v>0</v>
      </c>
      <c r="B111" s="3"/>
      <c r="C111" s="8"/>
      <c r="D111" s="8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8">
        <f t="shared" si="8"/>
        <v>0</v>
      </c>
      <c r="Z111" s="16"/>
      <c r="AA111" s="62">
        <f t="shared" si="14"/>
        <v>0</v>
      </c>
      <c r="AB111" s="19"/>
      <c r="AC111" s="18">
        <f t="shared" si="12"/>
        <v>0</v>
      </c>
      <c r="AD111" s="18"/>
      <c r="AE111" s="18"/>
      <c r="AF111" s="18"/>
      <c r="AG111" s="19"/>
      <c r="AH111" s="19"/>
      <c r="AI111" s="19"/>
      <c r="AJ111" s="19"/>
    </row>
    <row r="112" spans="1:36" hidden="1" x14ac:dyDescent="0.45">
      <c r="A112" s="64">
        <f t="shared" si="13"/>
        <v>0</v>
      </c>
      <c r="B112" s="3"/>
      <c r="C112" s="8"/>
      <c r="D112" s="8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8">
        <f t="shared" si="8"/>
        <v>0</v>
      </c>
      <c r="Z112" s="16"/>
      <c r="AA112" s="62">
        <f t="shared" si="14"/>
        <v>0</v>
      </c>
      <c r="AB112" s="19"/>
      <c r="AC112" s="18">
        <f t="shared" si="12"/>
        <v>0</v>
      </c>
      <c r="AD112" s="18"/>
      <c r="AE112" s="18"/>
      <c r="AF112" s="18"/>
      <c r="AG112" s="19"/>
      <c r="AH112" s="19"/>
      <c r="AI112" s="19"/>
      <c r="AJ112" s="19"/>
    </row>
    <row r="113" spans="1:36" hidden="1" x14ac:dyDescent="0.45">
      <c r="A113" s="64">
        <f t="shared" si="13"/>
        <v>0</v>
      </c>
      <c r="B113" s="3"/>
      <c r="C113" s="8"/>
      <c r="D113" s="8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8">
        <f t="shared" si="8"/>
        <v>0</v>
      </c>
      <c r="Z113" s="16"/>
      <c r="AA113" s="62">
        <f t="shared" si="14"/>
        <v>0</v>
      </c>
      <c r="AB113" s="19"/>
      <c r="AC113" s="18">
        <f t="shared" si="12"/>
        <v>0</v>
      </c>
      <c r="AD113" s="18"/>
      <c r="AE113" s="18"/>
      <c r="AF113" s="18"/>
      <c r="AG113" s="19"/>
      <c r="AH113" s="19"/>
      <c r="AI113" s="19"/>
      <c r="AJ113" s="19"/>
    </row>
    <row r="114" spans="1:36" hidden="1" x14ac:dyDescent="0.45">
      <c r="A114" s="64">
        <f t="shared" si="13"/>
        <v>0</v>
      </c>
      <c r="B114" s="3"/>
      <c r="C114" s="8"/>
      <c r="D114" s="8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8">
        <f t="shared" si="8"/>
        <v>0</v>
      </c>
      <c r="Z114" s="16"/>
      <c r="AA114" s="62">
        <f t="shared" si="14"/>
        <v>0</v>
      </c>
      <c r="AB114" s="19"/>
      <c r="AC114" s="18">
        <f t="shared" si="12"/>
        <v>0</v>
      </c>
      <c r="AD114" s="18"/>
      <c r="AE114" s="18"/>
      <c r="AF114" s="18"/>
      <c r="AG114" s="19"/>
      <c r="AH114" s="19"/>
      <c r="AI114" s="19"/>
      <c r="AJ114" s="19"/>
    </row>
    <row r="115" spans="1:36" hidden="1" x14ac:dyDescent="0.45">
      <c r="A115" s="64">
        <f t="shared" si="13"/>
        <v>0</v>
      </c>
      <c r="B115" s="3"/>
      <c r="C115" s="8"/>
      <c r="D115" s="8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8">
        <f t="shared" si="8"/>
        <v>0</v>
      </c>
      <c r="Z115" s="16"/>
      <c r="AA115" s="62">
        <f t="shared" si="14"/>
        <v>0</v>
      </c>
      <c r="AB115" s="19"/>
      <c r="AC115" s="18">
        <f t="shared" si="12"/>
        <v>0</v>
      </c>
      <c r="AD115" s="18"/>
      <c r="AE115" s="18"/>
      <c r="AF115" s="18"/>
      <c r="AG115" s="19"/>
      <c r="AH115" s="19"/>
      <c r="AI115" s="19"/>
      <c r="AJ115" s="19"/>
    </row>
    <row r="116" spans="1:36" hidden="1" x14ac:dyDescent="0.45">
      <c r="A116" s="64">
        <f t="shared" si="13"/>
        <v>0</v>
      </c>
      <c r="B116" s="3"/>
      <c r="C116" s="8"/>
      <c r="D116" s="8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8">
        <f t="shared" si="8"/>
        <v>0</v>
      </c>
      <c r="Z116" s="16"/>
      <c r="AA116" s="62">
        <f t="shared" si="14"/>
        <v>0</v>
      </c>
      <c r="AB116" s="19"/>
      <c r="AC116" s="18">
        <f t="shared" si="12"/>
        <v>0</v>
      </c>
      <c r="AD116" s="18"/>
      <c r="AE116" s="18"/>
      <c r="AF116" s="18"/>
      <c r="AG116" s="19"/>
      <c r="AH116" s="19"/>
      <c r="AI116" s="19"/>
      <c r="AJ116" s="19"/>
    </row>
    <row r="117" spans="1:36" hidden="1" x14ac:dyDescent="0.45">
      <c r="A117" s="64">
        <f t="shared" si="13"/>
        <v>0</v>
      </c>
      <c r="B117" s="3"/>
      <c r="C117" s="8"/>
      <c r="D117" s="8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8">
        <f t="shared" si="8"/>
        <v>0</v>
      </c>
      <c r="Z117" s="16"/>
      <c r="AA117" s="62">
        <f t="shared" si="14"/>
        <v>0</v>
      </c>
      <c r="AB117" s="19"/>
      <c r="AC117" s="18">
        <f t="shared" si="12"/>
        <v>0</v>
      </c>
      <c r="AD117" s="18"/>
      <c r="AE117" s="18"/>
      <c r="AF117" s="18"/>
      <c r="AG117" s="19"/>
      <c r="AH117" s="19"/>
      <c r="AI117" s="19"/>
      <c r="AJ117" s="19"/>
    </row>
    <row r="118" spans="1:36" hidden="1" x14ac:dyDescent="0.45">
      <c r="A118" s="64">
        <f t="shared" si="13"/>
        <v>0</v>
      </c>
      <c r="B118" s="3"/>
      <c r="C118" s="8"/>
      <c r="D118" s="8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8">
        <f t="shared" si="8"/>
        <v>0</v>
      </c>
      <c r="Z118" s="16"/>
      <c r="AA118" s="62">
        <f t="shared" si="14"/>
        <v>0</v>
      </c>
      <c r="AB118" s="19"/>
      <c r="AC118" s="18">
        <f t="shared" si="12"/>
        <v>0</v>
      </c>
      <c r="AD118" s="18"/>
      <c r="AE118" s="18"/>
      <c r="AF118" s="18"/>
      <c r="AG118" s="19"/>
      <c r="AH118" s="19"/>
      <c r="AI118" s="19"/>
      <c r="AJ118" s="19"/>
    </row>
    <row r="119" spans="1:36" hidden="1" x14ac:dyDescent="0.45">
      <c r="A119" s="64">
        <f t="shared" si="13"/>
        <v>0</v>
      </c>
      <c r="B119" s="3"/>
      <c r="C119" s="8"/>
      <c r="D119" s="8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8">
        <f t="shared" si="8"/>
        <v>0</v>
      </c>
      <c r="Z119" s="16"/>
      <c r="AA119" s="62">
        <f t="shared" si="14"/>
        <v>0</v>
      </c>
      <c r="AB119" s="19"/>
      <c r="AC119" s="18">
        <f t="shared" si="12"/>
        <v>0</v>
      </c>
      <c r="AD119" s="18"/>
      <c r="AE119" s="18"/>
      <c r="AF119" s="18"/>
      <c r="AG119" s="19"/>
      <c r="AH119" s="19"/>
      <c r="AI119" s="19"/>
      <c r="AJ119" s="19"/>
    </row>
    <row r="120" spans="1:36" hidden="1" x14ac:dyDescent="0.45">
      <c r="A120" s="64">
        <f t="shared" si="13"/>
        <v>0</v>
      </c>
      <c r="B120" s="3"/>
      <c r="C120" s="8"/>
      <c r="D120" s="8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8">
        <f t="shared" si="8"/>
        <v>0</v>
      </c>
      <c r="Z120" s="16"/>
      <c r="AA120" s="62">
        <f t="shared" si="14"/>
        <v>0</v>
      </c>
      <c r="AB120" s="19"/>
      <c r="AC120" s="18">
        <f t="shared" si="12"/>
        <v>0</v>
      </c>
      <c r="AD120" s="18"/>
      <c r="AE120" s="18"/>
      <c r="AF120" s="18"/>
      <c r="AG120" s="19"/>
      <c r="AH120" s="19"/>
      <c r="AI120" s="19"/>
      <c r="AJ120" s="19"/>
    </row>
    <row r="121" spans="1:36" hidden="1" x14ac:dyDescent="0.45">
      <c r="A121" s="64">
        <f t="shared" si="13"/>
        <v>0</v>
      </c>
      <c r="B121" s="3"/>
      <c r="C121" s="8"/>
      <c r="D121" s="8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8">
        <f t="shared" si="8"/>
        <v>0</v>
      </c>
      <c r="Z121" s="16"/>
      <c r="AA121" s="62">
        <f t="shared" si="14"/>
        <v>0</v>
      </c>
      <c r="AB121" s="19"/>
      <c r="AC121" s="18">
        <f t="shared" si="12"/>
        <v>0</v>
      </c>
      <c r="AD121" s="18"/>
      <c r="AE121" s="18"/>
      <c r="AF121" s="18"/>
      <c r="AG121" s="19"/>
      <c r="AH121" s="19"/>
      <c r="AI121" s="19"/>
      <c r="AJ121" s="19"/>
    </row>
    <row r="122" spans="1:36" hidden="1" x14ac:dyDescent="0.45">
      <c r="A122" s="64">
        <f t="shared" si="13"/>
        <v>0</v>
      </c>
      <c r="B122" s="3"/>
      <c r="C122" s="8"/>
      <c r="D122" s="8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8">
        <f t="shared" si="8"/>
        <v>0</v>
      </c>
      <c r="Z122" s="16"/>
      <c r="AA122" s="62">
        <f t="shared" si="14"/>
        <v>0</v>
      </c>
      <c r="AB122" s="19"/>
      <c r="AC122" s="18">
        <f t="shared" si="12"/>
        <v>0</v>
      </c>
      <c r="AD122" s="18"/>
      <c r="AE122" s="18"/>
      <c r="AF122" s="18"/>
      <c r="AG122" s="19"/>
      <c r="AH122" s="19"/>
      <c r="AI122" s="19"/>
      <c r="AJ122" s="19"/>
    </row>
    <row r="123" spans="1:36" hidden="1" x14ac:dyDescent="0.45">
      <c r="A123" s="64">
        <f t="shared" si="13"/>
        <v>0</v>
      </c>
      <c r="B123" s="3"/>
      <c r="C123" s="8"/>
      <c r="D123" s="8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8">
        <f t="shared" si="8"/>
        <v>0</v>
      </c>
      <c r="Z123" s="16"/>
      <c r="AA123" s="62">
        <f t="shared" si="14"/>
        <v>0</v>
      </c>
      <c r="AB123" s="19"/>
      <c r="AC123" s="18">
        <f t="shared" si="12"/>
        <v>0</v>
      </c>
      <c r="AD123" s="18"/>
      <c r="AE123" s="18"/>
      <c r="AF123" s="18"/>
      <c r="AG123" s="19"/>
      <c r="AH123" s="19"/>
      <c r="AI123" s="19"/>
      <c r="AJ123" s="19"/>
    </row>
    <row r="124" spans="1:36" hidden="1" x14ac:dyDescent="0.45">
      <c r="A124" s="64">
        <f t="shared" si="13"/>
        <v>0</v>
      </c>
      <c r="B124" s="3"/>
      <c r="C124" s="8"/>
      <c r="D124" s="8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8">
        <f t="shared" si="8"/>
        <v>0</v>
      </c>
      <c r="Z124" s="16"/>
      <c r="AA124" s="62">
        <f t="shared" si="14"/>
        <v>0</v>
      </c>
      <c r="AB124" s="19"/>
      <c r="AC124" s="18">
        <f t="shared" si="12"/>
        <v>0</v>
      </c>
      <c r="AD124" s="18"/>
      <c r="AE124" s="18"/>
      <c r="AF124" s="18"/>
      <c r="AG124" s="19"/>
      <c r="AH124" s="19"/>
      <c r="AI124" s="19"/>
      <c r="AJ124" s="19"/>
    </row>
    <row r="125" spans="1:36" hidden="1" x14ac:dyDescent="0.45">
      <c r="A125" s="64">
        <f t="shared" si="13"/>
        <v>0</v>
      </c>
      <c r="B125" s="3"/>
      <c r="C125" s="8"/>
      <c r="D125" s="8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8">
        <f t="shared" ref="Y125" si="15">SUM(G125:X125)</f>
        <v>0</v>
      </c>
      <c r="Z125" s="16"/>
      <c r="AA125" s="62">
        <f t="shared" si="14"/>
        <v>0</v>
      </c>
      <c r="AB125" s="19"/>
      <c r="AC125" s="18">
        <f t="shared" si="12"/>
        <v>0</v>
      </c>
      <c r="AD125" s="18"/>
      <c r="AE125" s="18"/>
      <c r="AF125" s="18"/>
      <c r="AG125" s="19"/>
      <c r="AH125" s="19"/>
      <c r="AI125" s="19"/>
      <c r="AJ125" s="19"/>
    </row>
    <row r="126" spans="1:36" hidden="1" x14ac:dyDescent="0.45">
      <c r="A126" s="64">
        <f t="shared" si="13"/>
        <v>0</v>
      </c>
      <c r="B126" s="3"/>
      <c r="C126" s="8"/>
      <c r="D126" s="8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8">
        <f>SUM(G126:X126)</f>
        <v>0</v>
      </c>
      <c r="Z126" s="16"/>
      <c r="AA126" s="62">
        <f t="shared" si="14"/>
        <v>0</v>
      </c>
      <c r="AB126" s="19"/>
      <c r="AC126" s="18">
        <f t="shared" si="12"/>
        <v>0</v>
      </c>
      <c r="AD126" s="18"/>
      <c r="AE126" s="18"/>
      <c r="AF126" s="18"/>
      <c r="AG126" s="19"/>
      <c r="AH126" s="19"/>
      <c r="AI126" s="19"/>
      <c r="AJ126" s="19"/>
    </row>
    <row r="127" spans="1:36" ht="15" hidden="1" customHeight="1" x14ac:dyDescent="0.45">
      <c r="A127" s="64">
        <f t="shared" si="13"/>
        <v>0</v>
      </c>
      <c r="B127" s="17"/>
      <c r="C127" s="8"/>
      <c r="D127" s="8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9">
        <f t="shared" ref="Y127:Y145" si="16">SUM(G127:X127)</f>
        <v>0</v>
      </c>
      <c r="Z127" s="16"/>
      <c r="AA127" s="62">
        <f t="shared" si="14"/>
        <v>0</v>
      </c>
      <c r="AB127" s="19"/>
      <c r="AC127" s="18">
        <f t="shared" si="12"/>
        <v>0</v>
      </c>
      <c r="AD127" s="18"/>
      <c r="AE127" s="18"/>
      <c r="AF127" s="18"/>
      <c r="AG127" s="19"/>
      <c r="AH127" s="19"/>
      <c r="AI127" s="19"/>
      <c r="AJ127" s="19"/>
    </row>
    <row r="128" spans="1:36" hidden="1" x14ac:dyDescent="0.45">
      <c r="A128" s="64">
        <f t="shared" si="13"/>
        <v>0</v>
      </c>
      <c r="B128" s="3"/>
      <c r="C128" s="8"/>
      <c r="D128" s="8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8">
        <f t="shared" si="16"/>
        <v>0</v>
      </c>
      <c r="Z128" s="16"/>
      <c r="AA128" s="62">
        <f t="shared" si="14"/>
        <v>0</v>
      </c>
      <c r="AB128" s="19"/>
      <c r="AC128" s="18">
        <f t="shared" si="12"/>
        <v>0</v>
      </c>
      <c r="AD128" s="18"/>
      <c r="AE128" s="18"/>
      <c r="AF128" s="18"/>
      <c r="AG128" s="19"/>
      <c r="AH128" s="19"/>
      <c r="AI128" s="19"/>
      <c r="AJ128" s="19"/>
    </row>
    <row r="129" spans="1:36" hidden="1" x14ac:dyDescent="0.45">
      <c r="A129" s="64">
        <f t="shared" si="13"/>
        <v>0</v>
      </c>
      <c r="B129" s="3"/>
      <c r="C129" s="8"/>
      <c r="D129" s="8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8">
        <f t="shared" si="16"/>
        <v>0</v>
      </c>
      <c r="Z129" s="16"/>
      <c r="AA129" s="62">
        <f t="shared" si="14"/>
        <v>0</v>
      </c>
      <c r="AB129" s="19"/>
      <c r="AC129" s="18">
        <f t="shared" si="12"/>
        <v>0</v>
      </c>
      <c r="AD129" s="18"/>
      <c r="AE129" s="18"/>
      <c r="AF129" s="18"/>
      <c r="AG129" s="19"/>
      <c r="AH129" s="19"/>
      <c r="AI129" s="19"/>
      <c r="AJ129" s="19"/>
    </row>
    <row r="130" spans="1:36" hidden="1" x14ac:dyDescent="0.45">
      <c r="A130" s="64">
        <f t="shared" si="13"/>
        <v>0</v>
      </c>
      <c r="B130" s="3"/>
      <c r="C130" s="8"/>
      <c r="D130" s="8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8">
        <f t="shared" si="16"/>
        <v>0</v>
      </c>
      <c r="Z130" s="16"/>
      <c r="AA130" s="62">
        <f t="shared" si="14"/>
        <v>0</v>
      </c>
      <c r="AB130" s="19"/>
      <c r="AC130" s="18">
        <f t="shared" si="12"/>
        <v>0</v>
      </c>
      <c r="AD130" s="18"/>
      <c r="AE130" s="18"/>
      <c r="AF130" s="18"/>
      <c r="AG130" s="19"/>
      <c r="AH130" s="19"/>
      <c r="AI130" s="19"/>
      <c r="AJ130" s="19"/>
    </row>
    <row r="131" spans="1:36" hidden="1" x14ac:dyDescent="0.45">
      <c r="A131" s="64">
        <f t="shared" si="13"/>
        <v>0</v>
      </c>
      <c r="B131" s="3"/>
      <c r="C131" s="8"/>
      <c r="D131" s="8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8">
        <f t="shared" si="16"/>
        <v>0</v>
      </c>
      <c r="Z131" s="16"/>
      <c r="AA131" s="62">
        <f t="shared" si="14"/>
        <v>0</v>
      </c>
      <c r="AB131" s="19"/>
      <c r="AC131" s="18">
        <f t="shared" si="12"/>
        <v>0</v>
      </c>
      <c r="AD131" s="18"/>
      <c r="AE131" s="18"/>
      <c r="AF131" s="18"/>
      <c r="AG131" s="19"/>
      <c r="AH131" s="19"/>
      <c r="AI131" s="19"/>
      <c r="AJ131" s="19"/>
    </row>
    <row r="132" spans="1:36" hidden="1" x14ac:dyDescent="0.45">
      <c r="A132" s="64">
        <f t="shared" si="13"/>
        <v>0</v>
      </c>
      <c r="B132" s="3"/>
      <c r="C132" s="8"/>
      <c r="D132" s="8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8">
        <f t="shared" si="16"/>
        <v>0</v>
      </c>
      <c r="Z132" s="16"/>
      <c r="AA132" s="62">
        <f t="shared" si="14"/>
        <v>0</v>
      </c>
      <c r="AB132" s="19"/>
      <c r="AC132" s="18">
        <f t="shared" si="12"/>
        <v>0</v>
      </c>
      <c r="AD132" s="18"/>
      <c r="AE132" s="18"/>
      <c r="AF132" s="18"/>
      <c r="AG132" s="19"/>
      <c r="AH132" s="19"/>
      <c r="AI132" s="19"/>
      <c r="AJ132" s="19"/>
    </row>
    <row r="133" spans="1:36" hidden="1" x14ac:dyDescent="0.45">
      <c r="A133" s="64">
        <f t="shared" si="13"/>
        <v>0</v>
      </c>
      <c r="B133" s="3"/>
      <c r="C133" s="8"/>
      <c r="D133" s="8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8">
        <f t="shared" si="16"/>
        <v>0</v>
      </c>
      <c r="Z133" s="16"/>
      <c r="AA133" s="62">
        <f t="shared" si="14"/>
        <v>0</v>
      </c>
      <c r="AB133" s="19"/>
      <c r="AC133" s="18">
        <f t="shared" si="12"/>
        <v>0</v>
      </c>
      <c r="AD133" s="18"/>
      <c r="AE133" s="18"/>
      <c r="AF133" s="18"/>
      <c r="AG133" s="19"/>
      <c r="AH133" s="19"/>
      <c r="AI133" s="19"/>
      <c r="AJ133" s="19"/>
    </row>
    <row r="134" spans="1:36" hidden="1" x14ac:dyDescent="0.45">
      <c r="A134" s="64">
        <f t="shared" si="13"/>
        <v>0</v>
      </c>
      <c r="B134" s="3"/>
      <c r="C134" s="8"/>
      <c r="D134" s="8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8">
        <f t="shared" si="16"/>
        <v>0</v>
      </c>
      <c r="Z134" s="16"/>
      <c r="AA134" s="62">
        <f t="shared" si="14"/>
        <v>0</v>
      </c>
      <c r="AB134" s="19"/>
      <c r="AC134" s="18">
        <f t="shared" si="12"/>
        <v>0</v>
      </c>
      <c r="AD134" s="18"/>
      <c r="AE134" s="18"/>
      <c r="AF134" s="18"/>
      <c r="AG134" s="19"/>
      <c r="AH134" s="19"/>
      <c r="AI134" s="19"/>
      <c r="AJ134" s="19"/>
    </row>
    <row r="135" spans="1:36" hidden="1" x14ac:dyDescent="0.45">
      <c r="A135" s="64">
        <f t="shared" si="13"/>
        <v>0</v>
      </c>
      <c r="B135" s="3"/>
      <c r="C135" s="8"/>
      <c r="D135" s="8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8">
        <f t="shared" si="16"/>
        <v>0</v>
      </c>
      <c r="Z135" s="16"/>
      <c r="AA135" s="62">
        <f t="shared" si="14"/>
        <v>0</v>
      </c>
      <c r="AB135" s="19"/>
      <c r="AC135" s="18">
        <f t="shared" ref="AC135:AC146" si="17">IF(B135&lt;&gt;"",1,0)</f>
        <v>0</v>
      </c>
      <c r="AD135" s="18"/>
      <c r="AE135" s="18"/>
      <c r="AF135" s="18"/>
      <c r="AG135" s="19"/>
      <c r="AH135" s="19"/>
      <c r="AI135" s="19"/>
      <c r="AJ135" s="19"/>
    </row>
    <row r="136" spans="1:36" hidden="1" x14ac:dyDescent="0.45">
      <c r="A136" s="64">
        <f t="shared" ref="A136:A146" si="18">IF(AA136=AA135,A135,AB136)</f>
        <v>0</v>
      </c>
      <c r="B136" s="3"/>
      <c r="C136" s="8"/>
      <c r="D136" s="8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8">
        <f t="shared" si="16"/>
        <v>0</v>
      </c>
      <c r="Z136" s="16"/>
      <c r="AA136" s="62">
        <f t="shared" si="14"/>
        <v>0</v>
      </c>
      <c r="AB136" s="19"/>
      <c r="AC136" s="18">
        <f t="shared" si="17"/>
        <v>0</v>
      </c>
      <c r="AD136" s="18"/>
      <c r="AE136" s="18"/>
      <c r="AF136" s="18"/>
      <c r="AG136" s="19"/>
      <c r="AH136" s="19"/>
      <c r="AI136" s="19"/>
      <c r="AJ136" s="19"/>
    </row>
    <row r="137" spans="1:36" hidden="1" x14ac:dyDescent="0.45">
      <c r="A137" s="64">
        <f t="shared" si="18"/>
        <v>0</v>
      </c>
      <c r="B137" s="3"/>
      <c r="C137" s="8"/>
      <c r="D137" s="8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8">
        <f t="shared" si="16"/>
        <v>0</v>
      </c>
      <c r="Z137" s="16"/>
      <c r="AA137" s="62">
        <f t="shared" si="14"/>
        <v>0</v>
      </c>
      <c r="AB137" s="19"/>
      <c r="AC137" s="18">
        <f t="shared" si="17"/>
        <v>0</v>
      </c>
      <c r="AD137" s="18"/>
      <c r="AE137" s="18"/>
      <c r="AF137" s="18"/>
      <c r="AG137" s="19"/>
      <c r="AH137" s="19"/>
      <c r="AI137" s="19"/>
      <c r="AJ137" s="19"/>
    </row>
    <row r="138" spans="1:36" hidden="1" x14ac:dyDescent="0.45">
      <c r="A138" s="64">
        <f t="shared" si="18"/>
        <v>0</v>
      </c>
      <c r="B138" s="3"/>
      <c r="C138" s="8"/>
      <c r="D138" s="8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8">
        <f t="shared" si="16"/>
        <v>0</v>
      </c>
      <c r="Z138" s="16"/>
      <c r="AA138" s="62">
        <f t="shared" si="14"/>
        <v>0</v>
      </c>
      <c r="AB138" s="19"/>
      <c r="AC138" s="18">
        <f t="shared" si="17"/>
        <v>0</v>
      </c>
      <c r="AD138" s="18"/>
      <c r="AE138" s="18"/>
      <c r="AF138" s="18"/>
      <c r="AG138" s="19"/>
      <c r="AH138" s="19"/>
      <c r="AI138" s="19"/>
      <c r="AJ138" s="19"/>
    </row>
    <row r="139" spans="1:36" hidden="1" x14ac:dyDescent="0.45">
      <c r="A139" s="64">
        <f t="shared" si="18"/>
        <v>0</v>
      </c>
      <c r="B139" s="3"/>
      <c r="C139" s="8"/>
      <c r="D139" s="8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8">
        <f t="shared" si="16"/>
        <v>0</v>
      </c>
      <c r="Z139" s="16"/>
      <c r="AA139" s="62">
        <f t="shared" si="14"/>
        <v>0</v>
      </c>
      <c r="AB139" s="19"/>
      <c r="AC139" s="18">
        <f t="shared" si="17"/>
        <v>0</v>
      </c>
      <c r="AD139" s="18"/>
      <c r="AE139" s="18"/>
      <c r="AF139" s="18"/>
      <c r="AG139" s="19"/>
      <c r="AH139" s="19"/>
      <c r="AI139" s="19"/>
      <c r="AJ139" s="19"/>
    </row>
    <row r="140" spans="1:36" hidden="1" x14ac:dyDescent="0.45">
      <c r="A140" s="64">
        <f t="shared" si="18"/>
        <v>0</v>
      </c>
      <c r="B140" s="3"/>
      <c r="C140" s="8"/>
      <c r="D140" s="8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8">
        <f t="shared" si="16"/>
        <v>0</v>
      </c>
      <c r="Z140" s="16"/>
      <c r="AA140" s="62">
        <f t="shared" si="14"/>
        <v>0</v>
      </c>
      <c r="AB140" s="19"/>
      <c r="AC140" s="18">
        <f t="shared" si="17"/>
        <v>0</v>
      </c>
      <c r="AD140" s="18"/>
      <c r="AE140" s="18"/>
      <c r="AF140" s="18"/>
      <c r="AG140" s="19"/>
      <c r="AH140" s="19"/>
      <c r="AI140" s="19"/>
      <c r="AJ140" s="19"/>
    </row>
    <row r="141" spans="1:36" hidden="1" x14ac:dyDescent="0.45">
      <c r="A141" s="64">
        <f t="shared" si="18"/>
        <v>0</v>
      </c>
      <c r="B141" s="3"/>
      <c r="C141" s="8"/>
      <c r="D141" s="8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8">
        <f t="shared" si="16"/>
        <v>0</v>
      </c>
      <c r="Z141" s="16"/>
      <c r="AA141" s="62">
        <f t="shared" si="14"/>
        <v>0</v>
      </c>
      <c r="AB141" s="19"/>
      <c r="AC141" s="18">
        <f t="shared" si="17"/>
        <v>0</v>
      </c>
      <c r="AD141" s="18"/>
      <c r="AE141" s="18"/>
      <c r="AF141" s="18"/>
      <c r="AG141" s="19"/>
      <c r="AH141" s="19"/>
      <c r="AI141" s="19"/>
      <c r="AJ141" s="19"/>
    </row>
    <row r="142" spans="1:36" hidden="1" x14ac:dyDescent="0.45">
      <c r="A142" s="64">
        <f t="shared" si="18"/>
        <v>0</v>
      </c>
      <c r="B142" s="3"/>
      <c r="C142" s="8"/>
      <c r="D142" s="8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8">
        <f t="shared" si="16"/>
        <v>0</v>
      </c>
      <c r="Z142" s="16"/>
      <c r="AA142" s="62">
        <f t="shared" ref="AA142:AA146" si="19">Y142-Z142</f>
        <v>0</v>
      </c>
      <c r="AB142" s="19"/>
      <c r="AC142" s="18">
        <f t="shared" si="17"/>
        <v>0</v>
      </c>
      <c r="AD142" s="18"/>
      <c r="AE142" s="18"/>
      <c r="AF142" s="18"/>
      <c r="AG142" s="19"/>
      <c r="AH142" s="19"/>
      <c r="AI142" s="19"/>
      <c r="AJ142" s="19"/>
    </row>
    <row r="143" spans="1:36" hidden="1" x14ac:dyDescent="0.45">
      <c r="A143" s="64">
        <f t="shared" si="18"/>
        <v>0</v>
      </c>
      <c r="B143" s="3"/>
      <c r="C143" s="8"/>
      <c r="D143" s="8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8">
        <f t="shared" si="16"/>
        <v>0</v>
      </c>
      <c r="Z143" s="16"/>
      <c r="AA143" s="62">
        <f t="shared" si="19"/>
        <v>0</v>
      </c>
      <c r="AB143" s="19"/>
      <c r="AC143" s="18">
        <f t="shared" si="17"/>
        <v>0</v>
      </c>
      <c r="AD143" s="18"/>
      <c r="AE143" s="18"/>
      <c r="AF143" s="18"/>
      <c r="AG143" s="19"/>
      <c r="AH143" s="19"/>
      <c r="AI143" s="19"/>
      <c r="AJ143" s="19"/>
    </row>
    <row r="144" spans="1:36" hidden="1" x14ac:dyDescent="0.45">
      <c r="A144" s="29">
        <f t="shared" si="18"/>
        <v>0</v>
      </c>
      <c r="B144" s="3"/>
      <c r="C144" s="8"/>
      <c r="D144" s="8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8">
        <f t="shared" si="16"/>
        <v>0</v>
      </c>
      <c r="Z144" s="16"/>
      <c r="AA144" s="33">
        <f t="shared" si="19"/>
        <v>0</v>
      </c>
      <c r="AB144" s="19"/>
      <c r="AC144" s="18">
        <f t="shared" si="17"/>
        <v>0</v>
      </c>
      <c r="AD144" s="18"/>
      <c r="AE144" s="18"/>
      <c r="AF144" s="18"/>
      <c r="AG144" s="19"/>
      <c r="AH144" s="19"/>
      <c r="AI144" s="19"/>
      <c r="AJ144" s="19"/>
    </row>
    <row r="145" spans="1:36" hidden="1" x14ac:dyDescent="0.45">
      <c r="A145" s="29">
        <f t="shared" si="18"/>
        <v>0</v>
      </c>
      <c r="B145" s="3"/>
      <c r="C145" s="8"/>
      <c r="D145" s="8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8">
        <f t="shared" si="16"/>
        <v>0</v>
      </c>
      <c r="Z145" s="16"/>
      <c r="AA145" s="33">
        <f t="shared" si="19"/>
        <v>0</v>
      </c>
      <c r="AB145" s="19"/>
      <c r="AC145" s="18">
        <f t="shared" si="17"/>
        <v>0</v>
      </c>
      <c r="AD145" s="18"/>
      <c r="AE145" s="18"/>
      <c r="AF145" s="18"/>
      <c r="AG145" s="19"/>
      <c r="AH145" s="19"/>
      <c r="AI145" s="19"/>
      <c r="AJ145" s="19"/>
    </row>
    <row r="146" spans="1:36" ht="19" hidden="1" thickBot="1" x14ac:dyDescent="0.5">
      <c r="A146" s="29">
        <f t="shared" si="18"/>
        <v>0</v>
      </c>
      <c r="B146" s="15"/>
      <c r="C146" s="8"/>
      <c r="D146" s="8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10">
        <f>SUM(G146:X146)</f>
        <v>0</v>
      </c>
      <c r="Z146" s="16"/>
      <c r="AA146" s="33">
        <f t="shared" si="19"/>
        <v>0</v>
      </c>
      <c r="AB146" s="19"/>
      <c r="AC146" s="18">
        <f t="shared" si="17"/>
        <v>0</v>
      </c>
      <c r="AD146" s="18"/>
      <c r="AE146" s="18"/>
      <c r="AF146" s="18"/>
      <c r="AG146" s="19"/>
      <c r="AH146" s="19"/>
      <c r="AI146" s="19"/>
      <c r="AJ146" s="19"/>
    </row>
    <row r="147" spans="1:36" x14ac:dyDescent="0.45">
      <c r="B147" s="6" t="s">
        <v>1</v>
      </c>
      <c r="G147" s="4">
        <v>4</v>
      </c>
      <c r="H147" s="4">
        <v>3</v>
      </c>
      <c r="I147" s="4">
        <v>3</v>
      </c>
      <c r="J147" s="4">
        <v>4</v>
      </c>
      <c r="K147" s="4">
        <v>4</v>
      </c>
      <c r="L147" s="4">
        <v>4</v>
      </c>
      <c r="M147" s="4">
        <v>3</v>
      </c>
      <c r="N147" s="4">
        <v>4</v>
      </c>
      <c r="O147" s="4">
        <v>3</v>
      </c>
      <c r="P147" s="4">
        <v>4</v>
      </c>
      <c r="Q147" s="4">
        <v>3</v>
      </c>
      <c r="R147" s="4">
        <v>3</v>
      </c>
      <c r="S147" s="4">
        <v>4</v>
      </c>
      <c r="T147" s="4">
        <v>4</v>
      </c>
      <c r="U147" s="4">
        <v>4</v>
      </c>
      <c r="V147" s="4">
        <v>3</v>
      </c>
      <c r="W147" s="4">
        <v>4</v>
      </c>
      <c r="X147" s="4">
        <v>3</v>
      </c>
      <c r="Y147" s="5">
        <f>SUM(G147:X147)</f>
        <v>64</v>
      </c>
    </row>
  </sheetData>
  <sheetProtection algorithmName="SHA-512" hashValue="lx9HwGoLs2WMUl7xO5riM2DiLXQoMntcNG1zX20eV/zXxkIpiIe8c1nTp74yLy/+TbOykPJqsfNpvMcNUrEq7g==" saltValue="z9rv5efr/Uvijfk4FCCuZA==" spinCount="100000" sheet="1" objects="1" scenarios="1"/>
  <mergeCells count="25">
    <mergeCell ref="G2:X2"/>
    <mergeCell ref="B5:B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D5:D6"/>
    <mergeCell ref="F5:F6"/>
    <mergeCell ref="AA5:AA6"/>
    <mergeCell ref="U5:U6"/>
    <mergeCell ref="V5:V6"/>
    <mergeCell ref="W5:W6"/>
    <mergeCell ref="X5:X6"/>
    <mergeCell ref="Y5:Y6"/>
    <mergeCell ref="Z5:Z6"/>
    <mergeCell ref="T5:T6"/>
  </mergeCells>
  <conditionalFormatting sqref="A7:A14">
    <cfRule type="cellIs" dxfId="33" priority="2" operator="equal">
      <formula>3</formula>
    </cfRule>
    <cfRule type="cellIs" dxfId="32" priority="3" operator="equal">
      <formula>2</formula>
    </cfRule>
    <cfRule type="cellIs" dxfId="31" priority="4" operator="equal">
      <formula>1</formula>
    </cfRule>
  </conditionalFormatting>
  <conditionalFormatting sqref="B7:F45 Y7:AB45">
    <cfRule type="cellIs" dxfId="30" priority="8" operator="equal">
      <formula>0</formula>
    </cfRule>
  </conditionalFormatting>
  <conditionalFormatting sqref="C7:F45 Y7:AB45">
    <cfRule type="cellIs" dxfId="29" priority="5" operator="equal">
      <formula>-1.5</formula>
    </cfRule>
  </conditionalFormatting>
  <conditionalFormatting sqref="C7:F45 Z7:AB45">
    <cfRule type="cellIs" dxfId="28" priority="10" operator="greaterThanOrEqual">
      <formula>200</formula>
    </cfRule>
  </conditionalFormatting>
  <conditionalFormatting sqref="G7:G146">
    <cfRule type="cellIs" dxfId="27" priority="15" operator="greaterThan">
      <formula>$G$147+1</formula>
    </cfRule>
    <cfRule type="cellIs" dxfId="26" priority="16" operator="equal">
      <formula>$G$147+1</formula>
    </cfRule>
    <cfRule type="cellIs" dxfId="25" priority="17" operator="equal">
      <formula>$G$147-1</formula>
    </cfRule>
    <cfRule type="cellIs" dxfId="24" priority="18" operator="equal">
      <formula>$G$147-2</formula>
    </cfRule>
  </conditionalFormatting>
  <conditionalFormatting sqref="G7:X45">
    <cfRule type="cellIs" dxfId="23" priority="6" operator="equal">
      <formula>0</formula>
    </cfRule>
  </conditionalFormatting>
  <conditionalFormatting sqref="H7:X146">
    <cfRule type="cellIs" dxfId="22" priority="11" operator="greaterThan">
      <formula>H$147+1</formula>
    </cfRule>
    <cfRule type="cellIs" dxfId="21" priority="12" operator="equal">
      <formula>H$147+1</formula>
    </cfRule>
    <cfRule type="cellIs" dxfId="20" priority="13" operator="equal">
      <formula>H$147-1</formula>
    </cfRule>
    <cfRule type="cellIs" dxfId="19" priority="14" operator="equal">
      <formula>H$147-2</formula>
    </cfRule>
  </conditionalFormatting>
  <conditionalFormatting sqref="Y7:Y36">
    <cfRule type="cellIs" dxfId="18" priority="1" operator="greaterThanOrEqual">
      <formula>200</formula>
    </cfRule>
  </conditionalFormatting>
  <conditionalFormatting sqref="AC7:AC146">
    <cfRule type="cellIs" dxfId="17" priority="20" operator="equal">
      <formula>0</formula>
    </cfRule>
  </conditionalFormatting>
  <pageMargins left="0.21" right="0.26" top="0.75" bottom="0.48" header="0.3" footer="0.3"/>
  <pageSetup paperSize="9" scale="75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C63D0-C556-493D-BD80-AC392F32CE7B}">
  <sheetPr>
    <tabColor theme="6" tint="0.39997558519241921"/>
    <pageSetUpPr fitToPage="1"/>
  </sheetPr>
  <dimension ref="A1:AK147"/>
  <sheetViews>
    <sheetView zoomScale="90" zoomScaleNormal="90" workbookViewId="0">
      <pane ySplit="6" topLeftCell="A7" activePane="bottomLeft" state="frozen"/>
      <selection pane="bottomLeft" activeCell="G2" sqref="G2:X2"/>
    </sheetView>
  </sheetViews>
  <sheetFormatPr defaultRowHeight="18.5" x14ac:dyDescent="0.45"/>
  <cols>
    <col min="1" max="1" width="5.453125" style="29" customWidth="1"/>
    <col min="2" max="2" width="37" bestFit="1" customWidth="1"/>
    <col min="3" max="3" width="3.1796875" style="1" hidden="1" customWidth="1"/>
    <col min="4" max="4" width="6.7265625" style="1" hidden="1" customWidth="1"/>
    <col min="5" max="5" width="3.1796875" style="1" hidden="1" customWidth="1"/>
    <col min="6" max="6" width="6.7265625" style="1" hidden="1" customWidth="1"/>
    <col min="7" max="24" width="6.54296875" customWidth="1"/>
    <col min="25" max="25" width="7.7265625" style="34" customWidth="1"/>
    <col min="26" max="26" width="6.7265625" style="20" customWidth="1"/>
    <col min="27" max="27" width="8.453125" style="1" customWidth="1"/>
    <col min="28" max="28" width="7" style="7" hidden="1" customWidth="1"/>
    <col min="29" max="29" width="8.1796875" style="12" hidden="1" customWidth="1"/>
    <col min="30" max="30" width="8.453125" style="12" hidden="1" customWidth="1"/>
    <col min="31" max="31" width="7.7265625" style="12" hidden="1" customWidth="1"/>
    <col min="32" max="32" width="9.1796875" style="12" hidden="1" customWidth="1"/>
    <col min="33" max="36" width="8.7265625" style="7"/>
    <col min="37" max="37" width="8.7265625" style="12"/>
  </cols>
  <sheetData>
    <row r="1" spans="1:36" ht="19" thickBot="1" x14ac:dyDescent="0.5">
      <c r="C1" s="13"/>
      <c r="D1" s="13"/>
      <c r="E1" s="13"/>
      <c r="F1" s="13"/>
      <c r="Y1" s="32"/>
      <c r="Z1" s="23"/>
      <c r="AA1" s="13"/>
      <c r="AB1" s="19"/>
      <c r="AC1" s="18"/>
      <c r="AD1" s="18"/>
      <c r="AE1" s="18"/>
      <c r="AF1" s="18"/>
      <c r="AG1" s="19"/>
      <c r="AH1" s="19"/>
      <c r="AI1" s="19"/>
      <c r="AJ1" s="19"/>
    </row>
    <row r="2" spans="1:36" ht="33.5" thickBot="1" x14ac:dyDescent="0.95">
      <c r="C2" s="13"/>
      <c r="D2" s="13"/>
      <c r="E2" s="13"/>
      <c r="F2" s="13"/>
      <c r="G2" s="39" t="str">
        <f>'vnos rezultatov'!G2</f>
        <v>Seniorke 18.09.2025</v>
      </c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1"/>
      <c r="Y2" s="32"/>
      <c r="Z2" s="23"/>
      <c r="AA2" s="13"/>
      <c r="AB2" s="19"/>
      <c r="AC2" s="18" t="s">
        <v>11</v>
      </c>
      <c r="AD2" s="18">
        <v>112</v>
      </c>
      <c r="AE2" s="18">
        <v>61.2</v>
      </c>
      <c r="AF2" s="18">
        <v>64</v>
      </c>
      <c r="AG2" s="19"/>
      <c r="AH2" s="19"/>
      <c r="AI2" s="19"/>
      <c r="AJ2" s="19"/>
    </row>
    <row r="3" spans="1:36" ht="7.5" customHeight="1" x14ac:dyDescent="0.45">
      <c r="C3" s="13"/>
      <c r="D3" s="13"/>
      <c r="E3" s="13"/>
      <c r="F3" s="13"/>
      <c r="Y3" s="32"/>
      <c r="Z3" s="23"/>
      <c r="AA3" s="13"/>
      <c r="AB3" s="19"/>
      <c r="AC3" s="18"/>
      <c r="AD3" s="18"/>
      <c r="AE3" s="18"/>
      <c r="AF3" s="18"/>
      <c r="AG3" s="19"/>
      <c r="AH3" s="19"/>
      <c r="AI3" s="19"/>
      <c r="AJ3" s="19"/>
    </row>
    <row r="4" spans="1:36" ht="21.75" customHeight="1" x14ac:dyDescent="0.5">
      <c r="A4" s="54"/>
      <c r="B4" s="27" t="s">
        <v>15</v>
      </c>
      <c r="C4" s="13"/>
      <c r="D4" s="13"/>
      <c r="E4" s="13"/>
      <c r="F4" s="13"/>
      <c r="G4" s="55" t="s">
        <v>8</v>
      </c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35" t="s">
        <v>4</v>
      </c>
      <c r="Z4" s="23"/>
      <c r="AA4" s="13"/>
      <c r="AB4" s="19"/>
      <c r="AC4" s="18" t="s">
        <v>12</v>
      </c>
      <c r="AD4" s="18">
        <v>110</v>
      </c>
      <c r="AE4" s="18">
        <v>61</v>
      </c>
      <c r="AF4" s="18">
        <v>64</v>
      </c>
      <c r="AG4" s="19"/>
      <c r="AH4" s="19"/>
      <c r="AI4" s="19"/>
      <c r="AJ4" s="19"/>
    </row>
    <row r="5" spans="1:36" ht="15" customHeight="1" x14ac:dyDescent="0.45">
      <c r="A5" s="56"/>
      <c r="B5" s="57" t="s">
        <v>7</v>
      </c>
      <c r="C5" s="25" t="s">
        <v>14</v>
      </c>
      <c r="D5" s="42" t="s">
        <v>5</v>
      </c>
      <c r="E5" s="25" t="s">
        <v>14</v>
      </c>
      <c r="F5" s="42" t="s">
        <v>6</v>
      </c>
      <c r="G5" s="58">
        <v>1</v>
      </c>
      <c r="H5" s="58">
        <v>2</v>
      </c>
      <c r="I5" s="58">
        <v>3</v>
      </c>
      <c r="J5" s="58">
        <v>4</v>
      </c>
      <c r="K5" s="58">
        <v>5</v>
      </c>
      <c r="L5" s="58">
        <v>6</v>
      </c>
      <c r="M5" s="58">
        <v>7</v>
      </c>
      <c r="N5" s="58">
        <v>8</v>
      </c>
      <c r="O5" s="58">
        <v>9</v>
      </c>
      <c r="P5" s="58">
        <v>10</v>
      </c>
      <c r="Q5" s="59">
        <v>11</v>
      </c>
      <c r="R5" s="59">
        <v>12</v>
      </c>
      <c r="S5" s="59">
        <v>13</v>
      </c>
      <c r="T5" s="59">
        <v>14</v>
      </c>
      <c r="U5" s="59">
        <v>15</v>
      </c>
      <c r="V5" s="59">
        <v>16</v>
      </c>
      <c r="W5" s="59">
        <v>17</v>
      </c>
      <c r="X5" s="59">
        <v>18</v>
      </c>
      <c r="Y5" s="52" t="s">
        <v>9</v>
      </c>
      <c r="Z5" s="47" t="s">
        <v>0</v>
      </c>
      <c r="AA5" s="50" t="s">
        <v>16</v>
      </c>
      <c r="AB5" s="19"/>
      <c r="AC5" s="26" t="s">
        <v>3</v>
      </c>
      <c r="AD5" s="18" t="s">
        <v>10</v>
      </c>
      <c r="AE5" s="18" t="s">
        <v>10</v>
      </c>
      <c r="AF5" s="18"/>
      <c r="AG5" s="19"/>
      <c r="AH5" s="19"/>
      <c r="AI5" s="19"/>
      <c r="AJ5" s="19"/>
    </row>
    <row r="6" spans="1:36" ht="15" customHeight="1" x14ac:dyDescent="0.45">
      <c r="A6" s="56" t="s">
        <v>2</v>
      </c>
      <c r="B6" s="57"/>
      <c r="C6" s="14" t="s">
        <v>13</v>
      </c>
      <c r="D6" s="43"/>
      <c r="E6" s="14" t="s">
        <v>13</v>
      </c>
      <c r="F6" s="43"/>
      <c r="G6" s="60"/>
      <c r="H6" s="60"/>
      <c r="I6" s="60"/>
      <c r="J6" s="60"/>
      <c r="K6" s="60"/>
      <c r="L6" s="60"/>
      <c r="M6" s="60"/>
      <c r="N6" s="60"/>
      <c r="O6" s="60"/>
      <c r="P6" s="60"/>
      <c r="Q6" s="58"/>
      <c r="R6" s="58"/>
      <c r="S6" s="58"/>
      <c r="T6" s="58"/>
      <c r="U6" s="58"/>
      <c r="V6" s="58"/>
      <c r="W6" s="58"/>
      <c r="X6" s="58"/>
      <c r="Y6" s="53"/>
      <c r="Z6" s="48"/>
      <c r="AA6" s="51"/>
      <c r="AB6" s="19"/>
      <c r="AC6" s="26"/>
      <c r="AD6" s="18" t="s">
        <v>5</v>
      </c>
      <c r="AE6" s="18" t="s">
        <v>6</v>
      </c>
      <c r="AF6" s="18"/>
      <c r="AG6" s="19"/>
      <c r="AH6" s="19"/>
      <c r="AI6" s="19"/>
      <c r="AJ6" s="19"/>
    </row>
    <row r="7" spans="1:36" x14ac:dyDescent="0.45">
      <c r="A7" s="61">
        <v>1</v>
      </c>
      <c r="B7" s="3" t="str" cm="1">
        <f t="array" ref="B7:AA45">_xlfn._xlws.SORT('vnos rezultatov'!B7:AA45,{24;25},{1;-1},FALSE)</f>
        <v>Barbara Istenič&amp;Mojca Šosterič</v>
      </c>
      <c r="C7" s="16" t="str">
        <v>d</v>
      </c>
      <c r="D7" s="16">
        <v>8.8000000000000007</v>
      </c>
      <c r="E7" s="16" t="str">
        <v>d</v>
      </c>
      <c r="F7" s="16">
        <v>43.4</v>
      </c>
      <c r="G7" s="2">
        <v>5</v>
      </c>
      <c r="H7" s="2">
        <v>4</v>
      </c>
      <c r="I7" s="2">
        <v>3</v>
      </c>
      <c r="J7" s="2">
        <v>4</v>
      </c>
      <c r="K7" s="2">
        <v>5</v>
      </c>
      <c r="L7" s="2">
        <v>4</v>
      </c>
      <c r="M7" s="2">
        <v>3</v>
      </c>
      <c r="N7" s="2">
        <v>4</v>
      </c>
      <c r="O7" s="2">
        <v>2</v>
      </c>
      <c r="P7" s="2">
        <v>5</v>
      </c>
      <c r="Q7" s="2">
        <v>3</v>
      </c>
      <c r="R7" s="2">
        <v>4</v>
      </c>
      <c r="S7" s="2">
        <v>3</v>
      </c>
      <c r="T7" s="2">
        <v>5</v>
      </c>
      <c r="U7" s="2">
        <v>3</v>
      </c>
      <c r="V7" s="2">
        <v>3</v>
      </c>
      <c r="W7" s="2">
        <v>4</v>
      </c>
      <c r="X7" s="2">
        <v>3</v>
      </c>
      <c r="Y7" s="36">
        <v>67</v>
      </c>
      <c r="Z7" s="16">
        <v>8.1</v>
      </c>
      <c r="AA7" s="16">
        <v>58.9</v>
      </c>
      <c r="AB7" s="19">
        <v>1</v>
      </c>
      <c r="AC7" s="18">
        <f t="shared" ref="AC7:AC38" si="0">IF(B7&lt;&gt;"",1,0)</f>
        <v>1</v>
      </c>
      <c r="AD7" s="22">
        <f t="shared" ref="AD7:AD38" si="1">ROUND(IF(C7="m",(D7*$AD$4/113+$AE$4-$AF$4),(D7*$AD$2/113+$AE$2-$AF$2)),0)</f>
        <v>6</v>
      </c>
      <c r="AE7" s="22">
        <f t="shared" ref="AE7:AE38" si="2">ROUND(IF(E7="m",(F7*$AD$4/113+$AE$4-$AF$4),(F7*$AD$2/113+$AE$2-$AF$2)),0)</f>
        <v>40</v>
      </c>
      <c r="AF7" s="18"/>
      <c r="AG7" s="19"/>
      <c r="AH7" s="19"/>
      <c r="AI7" s="19"/>
      <c r="AJ7" s="19"/>
    </row>
    <row r="8" spans="1:36" x14ac:dyDescent="0.45">
      <c r="A8" s="61">
        <f t="shared" ref="A8:A39" si="3">IF(Y8=Y7,A7,AB8)</f>
        <v>2</v>
      </c>
      <c r="B8" s="3" t="str">
        <v>Nataša Jevnikar&amp;Janja Praznik</v>
      </c>
      <c r="C8" s="8" t="str">
        <v>d</v>
      </c>
      <c r="D8" s="8">
        <v>10.8</v>
      </c>
      <c r="E8" s="8" t="str">
        <v>d</v>
      </c>
      <c r="F8" s="8">
        <v>40.5</v>
      </c>
      <c r="G8" s="2">
        <v>4</v>
      </c>
      <c r="H8" s="2">
        <v>3</v>
      </c>
      <c r="I8" s="2">
        <v>4</v>
      </c>
      <c r="J8" s="2">
        <v>5</v>
      </c>
      <c r="K8" s="2">
        <v>5</v>
      </c>
      <c r="L8" s="2">
        <v>4</v>
      </c>
      <c r="M8" s="2">
        <v>2</v>
      </c>
      <c r="N8" s="2">
        <v>4</v>
      </c>
      <c r="O8" s="2">
        <v>3</v>
      </c>
      <c r="P8" s="2">
        <v>5</v>
      </c>
      <c r="Q8" s="2">
        <v>4</v>
      </c>
      <c r="R8" s="2">
        <v>3</v>
      </c>
      <c r="S8" s="2">
        <v>4</v>
      </c>
      <c r="T8" s="2">
        <v>4</v>
      </c>
      <c r="U8" s="2">
        <v>4</v>
      </c>
      <c r="V8" s="2">
        <v>2</v>
      </c>
      <c r="W8" s="2">
        <v>4</v>
      </c>
      <c r="X8" s="2">
        <v>4</v>
      </c>
      <c r="Y8" s="36">
        <v>68</v>
      </c>
      <c r="Z8" s="16">
        <v>8.4</v>
      </c>
      <c r="AA8" s="16">
        <v>59.6</v>
      </c>
      <c r="AB8" s="19">
        <v>2</v>
      </c>
      <c r="AC8" s="18">
        <f t="shared" si="0"/>
        <v>1</v>
      </c>
      <c r="AD8" s="22">
        <f t="shared" si="1"/>
        <v>8</v>
      </c>
      <c r="AE8" s="22">
        <f t="shared" si="2"/>
        <v>37</v>
      </c>
      <c r="AF8" s="18"/>
      <c r="AG8" s="19"/>
      <c r="AH8" s="19"/>
      <c r="AI8" s="19"/>
      <c r="AJ8" s="19"/>
    </row>
    <row r="9" spans="1:36" x14ac:dyDescent="0.45">
      <c r="A9" s="61">
        <f t="shared" si="3"/>
        <v>3</v>
      </c>
      <c r="B9" s="3" t="str">
        <v>Bernarda Kokol&amp;Cvetka Burja</v>
      </c>
      <c r="C9" s="8" t="str">
        <v>d</v>
      </c>
      <c r="D9" s="8">
        <v>18.600000000000001</v>
      </c>
      <c r="E9" s="8" t="str">
        <v>d</v>
      </c>
      <c r="F9" s="8">
        <v>32.4</v>
      </c>
      <c r="G9" s="2">
        <v>5</v>
      </c>
      <c r="H9" s="2">
        <v>3</v>
      </c>
      <c r="I9" s="2">
        <v>3</v>
      </c>
      <c r="J9" s="2">
        <v>4</v>
      </c>
      <c r="K9" s="2">
        <v>5</v>
      </c>
      <c r="L9" s="2">
        <v>5</v>
      </c>
      <c r="M9" s="2">
        <v>3</v>
      </c>
      <c r="N9" s="2">
        <v>6</v>
      </c>
      <c r="O9" s="2">
        <v>3</v>
      </c>
      <c r="P9" s="2">
        <v>5</v>
      </c>
      <c r="Q9" s="2">
        <v>3</v>
      </c>
      <c r="R9" s="2">
        <v>4</v>
      </c>
      <c r="S9" s="2">
        <v>4</v>
      </c>
      <c r="T9" s="2">
        <v>5</v>
      </c>
      <c r="U9" s="2">
        <v>4</v>
      </c>
      <c r="V9" s="2">
        <v>2</v>
      </c>
      <c r="W9" s="2">
        <v>5</v>
      </c>
      <c r="X9" s="2">
        <v>3</v>
      </c>
      <c r="Y9" s="36">
        <v>72</v>
      </c>
      <c r="Z9" s="16">
        <v>10</v>
      </c>
      <c r="AA9" s="16">
        <v>62</v>
      </c>
      <c r="AB9" s="19">
        <v>3</v>
      </c>
      <c r="AC9" s="18">
        <f t="shared" si="0"/>
        <v>1</v>
      </c>
      <c r="AD9" s="18">
        <f t="shared" si="1"/>
        <v>16</v>
      </c>
      <c r="AE9" s="18">
        <f t="shared" si="2"/>
        <v>29</v>
      </c>
      <c r="AF9" s="18"/>
      <c r="AG9" s="19"/>
      <c r="AH9" s="19"/>
      <c r="AI9" s="19"/>
      <c r="AJ9" s="19"/>
    </row>
    <row r="10" spans="1:36" x14ac:dyDescent="0.45">
      <c r="A10" s="61">
        <f t="shared" si="3"/>
        <v>3</v>
      </c>
      <c r="B10" s="3" t="str">
        <v>Majda Lokošek&amp;Veronika Sitar&amp;Polona Mozetič</v>
      </c>
      <c r="C10" s="8" t="str">
        <v>d</v>
      </c>
      <c r="D10" s="8">
        <v>27.4</v>
      </c>
      <c r="E10" s="8" t="str">
        <v>d</v>
      </c>
      <c r="F10" s="8">
        <v>27.8</v>
      </c>
      <c r="G10" s="2">
        <v>5</v>
      </c>
      <c r="H10" s="2">
        <v>3</v>
      </c>
      <c r="I10" s="2">
        <v>3</v>
      </c>
      <c r="J10" s="2">
        <v>4</v>
      </c>
      <c r="K10" s="2">
        <v>5</v>
      </c>
      <c r="L10" s="2">
        <v>5</v>
      </c>
      <c r="M10" s="2">
        <v>3</v>
      </c>
      <c r="N10" s="2">
        <v>4</v>
      </c>
      <c r="O10" s="2">
        <v>3</v>
      </c>
      <c r="P10" s="2">
        <v>6</v>
      </c>
      <c r="Q10" s="2">
        <v>3</v>
      </c>
      <c r="R10" s="2">
        <v>4</v>
      </c>
      <c r="S10" s="2">
        <v>4</v>
      </c>
      <c r="T10" s="2">
        <v>5</v>
      </c>
      <c r="U10" s="2">
        <v>4</v>
      </c>
      <c r="V10" s="2">
        <v>3</v>
      </c>
      <c r="W10" s="2">
        <v>5</v>
      </c>
      <c r="X10" s="2">
        <v>3</v>
      </c>
      <c r="Y10" s="36">
        <v>72</v>
      </c>
      <c r="Z10" s="16">
        <v>8.1</v>
      </c>
      <c r="AA10" s="16">
        <v>63.9</v>
      </c>
      <c r="AB10" s="19">
        <v>4</v>
      </c>
      <c r="AC10" s="18">
        <f t="shared" si="0"/>
        <v>1</v>
      </c>
      <c r="AD10" s="22">
        <f t="shared" si="1"/>
        <v>24</v>
      </c>
      <c r="AE10" s="22">
        <f t="shared" si="2"/>
        <v>25</v>
      </c>
      <c r="AF10" s="18"/>
      <c r="AG10" s="19"/>
      <c r="AH10" s="19"/>
      <c r="AI10" s="19"/>
      <c r="AJ10" s="19"/>
    </row>
    <row r="11" spans="1:36" x14ac:dyDescent="0.45">
      <c r="A11" s="61">
        <f t="shared" si="3"/>
        <v>5</v>
      </c>
      <c r="B11" s="3" t="str">
        <v>Mirjana Benedik&amp;Breda Kržič</v>
      </c>
      <c r="C11" s="8" t="str">
        <v>d</v>
      </c>
      <c r="D11" s="8">
        <v>15.8</v>
      </c>
      <c r="E11" s="8" t="str">
        <v>d</v>
      </c>
      <c r="F11" s="8">
        <v>54</v>
      </c>
      <c r="G11" s="2">
        <v>4</v>
      </c>
      <c r="H11" s="2">
        <v>3</v>
      </c>
      <c r="I11" s="2">
        <v>4</v>
      </c>
      <c r="J11" s="2">
        <v>5</v>
      </c>
      <c r="K11" s="2">
        <v>4</v>
      </c>
      <c r="L11" s="2">
        <v>5</v>
      </c>
      <c r="M11" s="2">
        <v>2</v>
      </c>
      <c r="N11" s="2">
        <v>5</v>
      </c>
      <c r="O11" s="2">
        <v>3</v>
      </c>
      <c r="P11" s="2">
        <v>5</v>
      </c>
      <c r="Q11" s="2">
        <v>3</v>
      </c>
      <c r="R11" s="2">
        <v>3</v>
      </c>
      <c r="S11" s="2">
        <v>5</v>
      </c>
      <c r="T11" s="2">
        <v>5</v>
      </c>
      <c r="U11" s="2">
        <v>4</v>
      </c>
      <c r="V11" s="2">
        <v>3</v>
      </c>
      <c r="W11" s="2">
        <v>6</v>
      </c>
      <c r="X11" s="2">
        <v>4</v>
      </c>
      <c r="Y11" s="36">
        <v>73</v>
      </c>
      <c r="Z11" s="16">
        <v>12.2</v>
      </c>
      <c r="AA11" s="16">
        <v>60.8</v>
      </c>
      <c r="AB11" s="19">
        <v>5</v>
      </c>
      <c r="AC11" s="18">
        <f t="shared" si="0"/>
        <v>1</v>
      </c>
      <c r="AD11" s="18">
        <f t="shared" si="1"/>
        <v>13</v>
      </c>
      <c r="AE11" s="18">
        <f t="shared" si="2"/>
        <v>51</v>
      </c>
      <c r="AF11" s="18"/>
      <c r="AG11" s="19"/>
      <c r="AH11" s="19"/>
      <c r="AI11" s="19"/>
      <c r="AJ11" s="19"/>
    </row>
    <row r="12" spans="1:36" x14ac:dyDescent="0.45">
      <c r="A12" s="61">
        <f t="shared" si="3"/>
        <v>5</v>
      </c>
      <c r="B12" s="3" t="str">
        <v>Mojca Breznik&amp;Marija Mohorič</v>
      </c>
      <c r="C12" s="8" t="str">
        <v>d</v>
      </c>
      <c r="D12" s="8">
        <v>16.600000000000001</v>
      </c>
      <c r="E12" s="8" t="str">
        <v>d</v>
      </c>
      <c r="F12" s="8">
        <v>33.799999999999997</v>
      </c>
      <c r="G12" s="2">
        <v>5</v>
      </c>
      <c r="H12" s="2">
        <v>3</v>
      </c>
      <c r="I12" s="2">
        <v>4</v>
      </c>
      <c r="J12" s="2">
        <v>5</v>
      </c>
      <c r="K12" s="2">
        <v>4</v>
      </c>
      <c r="L12" s="2">
        <v>5</v>
      </c>
      <c r="M12" s="2">
        <v>3</v>
      </c>
      <c r="N12" s="2">
        <v>3</v>
      </c>
      <c r="O12" s="2">
        <v>3</v>
      </c>
      <c r="P12" s="2">
        <v>5</v>
      </c>
      <c r="Q12" s="2">
        <v>4</v>
      </c>
      <c r="R12" s="2">
        <v>4</v>
      </c>
      <c r="S12" s="2">
        <v>4</v>
      </c>
      <c r="T12" s="2">
        <v>5</v>
      </c>
      <c r="U12" s="2">
        <v>5</v>
      </c>
      <c r="V12" s="2">
        <v>3</v>
      </c>
      <c r="W12" s="2">
        <v>4</v>
      </c>
      <c r="X12" s="2">
        <v>4</v>
      </c>
      <c r="Y12" s="36">
        <v>73</v>
      </c>
      <c r="Z12" s="16">
        <v>9.6</v>
      </c>
      <c r="AA12" s="16">
        <v>63.4</v>
      </c>
      <c r="AB12" s="19">
        <v>6</v>
      </c>
      <c r="AC12" s="18">
        <f t="shared" si="0"/>
        <v>1</v>
      </c>
      <c r="AD12" s="22">
        <f t="shared" si="1"/>
        <v>14</v>
      </c>
      <c r="AE12" s="22">
        <f t="shared" si="2"/>
        <v>31</v>
      </c>
      <c r="AF12" s="18"/>
      <c r="AG12" s="19"/>
      <c r="AH12" s="19"/>
      <c r="AI12" s="19"/>
      <c r="AJ12" s="19"/>
    </row>
    <row r="13" spans="1:36" x14ac:dyDescent="0.45">
      <c r="A13" s="61">
        <f t="shared" si="3"/>
        <v>7</v>
      </c>
      <c r="B13" s="3" t="str">
        <v>Petra Mlakar&amp;Danica Benedik</v>
      </c>
      <c r="C13" s="8" t="str">
        <v>d</v>
      </c>
      <c r="D13" s="8">
        <v>20.2</v>
      </c>
      <c r="E13" s="8" t="str">
        <v>d</v>
      </c>
      <c r="F13" s="8">
        <v>28.8</v>
      </c>
      <c r="G13" s="2">
        <v>4</v>
      </c>
      <c r="H13" s="2">
        <v>3</v>
      </c>
      <c r="I13" s="2">
        <v>5</v>
      </c>
      <c r="J13" s="2">
        <v>4</v>
      </c>
      <c r="K13" s="2">
        <v>5</v>
      </c>
      <c r="L13" s="2">
        <v>5</v>
      </c>
      <c r="M13" s="2">
        <v>3</v>
      </c>
      <c r="N13" s="2">
        <v>4</v>
      </c>
      <c r="O13" s="2">
        <v>4</v>
      </c>
      <c r="P13" s="2">
        <v>4</v>
      </c>
      <c r="Q13" s="2">
        <v>4</v>
      </c>
      <c r="R13" s="2">
        <v>3</v>
      </c>
      <c r="S13" s="2">
        <v>4</v>
      </c>
      <c r="T13" s="2">
        <v>4</v>
      </c>
      <c r="U13" s="2">
        <v>4</v>
      </c>
      <c r="V13" s="2">
        <v>3</v>
      </c>
      <c r="W13" s="2">
        <v>8</v>
      </c>
      <c r="X13" s="2">
        <v>3</v>
      </c>
      <c r="Y13" s="36">
        <v>74</v>
      </c>
      <c r="Z13" s="16">
        <v>9.9</v>
      </c>
      <c r="AA13" s="16">
        <v>64.099999999999994</v>
      </c>
      <c r="AB13" s="19">
        <v>7</v>
      </c>
      <c r="AC13" s="18">
        <f t="shared" si="0"/>
        <v>1</v>
      </c>
      <c r="AD13" s="18">
        <f t="shared" si="1"/>
        <v>17</v>
      </c>
      <c r="AE13" s="18">
        <f t="shared" si="2"/>
        <v>26</v>
      </c>
      <c r="AF13" s="18"/>
      <c r="AG13" s="19"/>
      <c r="AH13" s="19"/>
      <c r="AI13" s="19"/>
      <c r="AJ13" s="19"/>
    </row>
    <row r="14" spans="1:36" x14ac:dyDescent="0.45">
      <c r="A14" s="61">
        <f t="shared" si="3"/>
        <v>7</v>
      </c>
      <c r="B14" s="3" t="str">
        <v>Metka Zabret&amp;Irena Muster</v>
      </c>
      <c r="C14" s="8" t="str">
        <v>d</v>
      </c>
      <c r="D14" s="8">
        <v>16.100000000000001</v>
      </c>
      <c r="E14" s="8" t="str">
        <v>d</v>
      </c>
      <c r="F14" s="8">
        <v>37.1</v>
      </c>
      <c r="G14" s="2">
        <v>5</v>
      </c>
      <c r="H14" s="2">
        <v>3</v>
      </c>
      <c r="I14" s="2">
        <v>3</v>
      </c>
      <c r="J14" s="2">
        <v>4</v>
      </c>
      <c r="K14" s="2">
        <v>4</v>
      </c>
      <c r="L14" s="2">
        <v>5</v>
      </c>
      <c r="M14" s="2">
        <v>4</v>
      </c>
      <c r="N14" s="2">
        <v>7</v>
      </c>
      <c r="O14" s="2">
        <v>3</v>
      </c>
      <c r="P14" s="2">
        <v>5</v>
      </c>
      <c r="Q14" s="2">
        <v>3</v>
      </c>
      <c r="R14" s="2">
        <v>3</v>
      </c>
      <c r="S14" s="2">
        <v>5</v>
      </c>
      <c r="T14" s="2">
        <v>5</v>
      </c>
      <c r="U14" s="2">
        <v>5</v>
      </c>
      <c r="V14" s="2">
        <v>3</v>
      </c>
      <c r="W14" s="2">
        <v>4</v>
      </c>
      <c r="X14" s="2">
        <v>3</v>
      </c>
      <c r="Y14" s="36">
        <v>74</v>
      </c>
      <c r="Z14" s="16">
        <v>9.6999999999999993</v>
      </c>
      <c r="AA14" s="16">
        <v>64.3</v>
      </c>
      <c r="AB14" s="19">
        <v>8</v>
      </c>
      <c r="AC14" s="18">
        <f t="shared" si="0"/>
        <v>1</v>
      </c>
      <c r="AD14" s="18">
        <f t="shared" si="1"/>
        <v>13</v>
      </c>
      <c r="AE14" s="18">
        <f t="shared" si="2"/>
        <v>34</v>
      </c>
      <c r="AF14" s="18"/>
      <c r="AG14" s="19"/>
      <c r="AH14" s="19"/>
      <c r="AI14" s="19"/>
      <c r="AJ14" s="19"/>
    </row>
    <row r="15" spans="1:36" x14ac:dyDescent="0.45">
      <c r="A15" s="61">
        <f t="shared" si="3"/>
        <v>9</v>
      </c>
      <c r="B15" s="3" t="str">
        <v>Vera Cerle&amp;Bogdana Zajc</v>
      </c>
      <c r="C15" s="8" t="str">
        <v>d</v>
      </c>
      <c r="D15" s="8">
        <v>21.7</v>
      </c>
      <c r="E15" s="8" t="str">
        <v>d</v>
      </c>
      <c r="F15" s="8">
        <v>27.9</v>
      </c>
      <c r="G15" s="63">
        <v>6</v>
      </c>
      <c r="H15" s="63">
        <v>3</v>
      </c>
      <c r="I15" s="63">
        <v>3</v>
      </c>
      <c r="J15" s="63">
        <v>6</v>
      </c>
      <c r="K15" s="63">
        <v>5</v>
      </c>
      <c r="L15" s="63">
        <v>6</v>
      </c>
      <c r="M15" s="63">
        <v>2</v>
      </c>
      <c r="N15" s="63">
        <v>5</v>
      </c>
      <c r="O15" s="63">
        <v>4</v>
      </c>
      <c r="P15" s="63">
        <v>5</v>
      </c>
      <c r="Q15" s="63">
        <v>3</v>
      </c>
      <c r="R15" s="63">
        <v>3</v>
      </c>
      <c r="S15" s="63">
        <v>5</v>
      </c>
      <c r="T15" s="63">
        <v>5</v>
      </c>
      <c r="U15" s="63">
        <v>4</v>
      </c>
      <c r="V15" s="63">
        <v>3</v>
      </c>
      <c r="W15" s="63">
        <v>5</v>
      </c>
      <c r="X15" s="63">
        <v>3</v>
      </c>
      <c r="Y15" s="36">
        <v>76</v>
      </c>
      <c r="Z15" s="16">
        <v>10.4</v>
      </c>
      <c r="AA15" s="16">
        <v>65.599999999999994</v>
      </c>
      <c r="AB15" s="19">
        <v>9</v>
      </c>
      <c r="AC15" s="18">
        <f t="shared" si="0"/>
        <v>1</v>
      </c>
      <c r="AD15" s="18">
        <f t="shared" si="1"/>
        <v>19</v>
      </c>
      <c r="AE15" s="18">
        <f t="shared" si="2"/>
        <v>25</v>
      </c>
      <c r="AF15" s="18"/>
      <c r="AG15" s="19"/>
      <c r="AH15" s="19"/>
      <c r="AI15" s="19"/>
      <c r="AJ15" s="19"/>
    </row>
    <row r="16" spans="1:36" x14ac:dyDescent="0.45">
      <c r="A16" s="61">
        <f t="shared" si="3"/>
        <v>9</v>
      </c>
      <c r="B16" s="3" t="str">
        <v>Sonja Boštjančič&amp;Duška Kolčan</v>
      </c>
      <c r="C16" s="8" t="str">
        <v>d</v>
      </c>
      <c r="D16" s="8">
        <v>17.7</v>
      </c>
      <c r="E16" s="8" t="str">
        <v>d</v>
      </c>
      <c r="F16" s="8">
        <v>33.700000000000003</v>
      </c>
      <c r="G16" s="2">
        <v>5</v>
      </c>
      <c r="H16" s="2">
        <v>5</v>
      </c>
      <c r="I16" s="2">
        <v>5</v>
      </c>
      <c r="J16" s="2">
        <v>3</v>
      </c>
      <c r="K16" s="2">
        <v>4</v>
      </c>
      <c r="L16" s="2">
        <v>4</v>
      </c>
      <c r="M16" s="2">
        <v>4</v>
      </c>
      <c r="N16" s="2">
        <v>6</v>
      </c>
      <c r="O16" s="2">
        <v>3</v>
      </c>
      <c r="P16" s="2">
        <v>6</v>
      </c>
      <c r="Q16" s="2">
        <v>3</v>
      </c>
      <c r="R16" s="2">
        <v>4</v>
      </c>
      <c r="S16" s="2">
        <v>4</v>
      </c>
      <c r="T16" s="2">
        <v>4</v>
      </c>
      <c r="U16" s="2">
        <v>3</v>
      </c>
      <c r="V16" s="2">
        <v>3</v>
      </c>
      <c r="W16" s="2">
        <v>7</v>
      </c>
      <c r="X16" s="2">
        <v>3</v>
      </c>
      <c r="Y16" s="36">
        <v>76</v>
      </c>
      <c r="Z16" s="16">
        <v>9.9</v>
      </c>
      <c r="AA16" s="16">
        <v>66.099999999999994</v>
      </c>
      <c r="AB16" s="19">
        <v>10</v>
      </c>
      <c r="AC16" s="18">
        <f t="shared" si="0"/>
        <v>1</v>
      </c>
      <c r="AD16" s="18">
        <f t="shared" si="1"/>
        <v>15</v>
      </c>
      <c r="AE16" s="18">
        <f t="shared" si="2"/>
        <v>31</v>
      </c>
      <c r="AF16" s="18"/>
      <c r="AG16" s="19"/>
      <c r="AH16" s="19"/>
      <c r="AI16" s="19"/>
      <c r="AJ16" s="19"/>
    </row>
    <row r="17" spans="1:36" x14ac:dyDescent="0.45">
      <c r="A17" s="61">
        <f t="shared" si="3"/>
        <v>11</v>
      </c>
      <c r="B17" s="3" t="str">
        <v>Marta Freyer&amp;Mojca Zaplotnik Jamnik</v>
      </c>
      <c r="C17" s="8" t="str">
        <v>d</v>
      </c>
      <c r="D17" s="8">
        <v>27.3</v>
      </c>
      <c r="E17" s="8" t="str">
        <v>d</v>
      </c>
      <c r="F17" s="8">
        <v>27.9</v>
      </c>
      <c r="G17" s="2">
        <v>5</v>
      </c>
      <c r="H17" s="2">
        <v>4</v>
      </c>
      <c r="I17" s="2">
        <v>4</v>
      </c>
      <c r="J17" s="2">
        <v>4</v>
      </c>
      <c r="K17" s="2">
        <v>5</v>
      </c>
      <c r="L17" s="2">
        <v>4</v>
      </c>
      <c r="M17" s="2">
        <v>5</v>
      </c>
      <c r="N17" s="2">
        <v>7</v>
      </c>
      <c r="O17" s="2">
        <v>3</v>
      </c>
      <c r="P17" s="2">
        <v>5</v>
      </c>
      <c r="Q17" s="2">
        <v>3</v>
      </c>
      <c r="R17" s="2">
        <v>4</v>
      </c>
      <c r="S17" s="2">
        <v>4</v>
      </c>
      <c r="T17" s="2">
        <v>3</v>
      </c>
      <c r="U17" s="2">
        <v>3</v>
      </c>
      <c r="V17" s="2">
        <v>3</v>
      </c>
      <c r="W17" s="2">
        <v>7</v>
      </c>
      <c r="X17" s="2">
        <v>4</v>
      </c>
      <c r="Y17" s="36">
        <v>77</v>
      </c>
      <c r="Z17" s="16">
        <v>12.2</v>
      </c>
      <c r="AA17" s="16">
        <v>64.8</v>
      </c>
      <c r="AB17" s="19">
        <v>11</v>
      </c>
      <c r="AC17" s="18">
        <f t="shared" si="0"/>
        <v>1</v>
      </c>
      <c r="AD17" s="18">
        <f t="shared" si="1"/>
        <v>24</v>
      </c>
      <c r="AE17" s="18">
        <f t="shared" si="2"/>
        <v>25</v>
      </c>
      <c r="AF17" s="18"/>
      <c r="AG17" s="19"/>
      <c r="AH17" s="19"/>
      <c r="AI17" s="19"/>
      <c r="AJ17" s="19"/>
    </row>
    <row r="18" spans="1:36" x14ac:dyDescent="0.45">
      <c r="A18" s="61">
        <f t="shared" si="3"/>
        <v>12</v>
      </c>
      <c r="B18" s="3" t="str">
        <v>Milena Plemelj&amp;Ika Jankovič</v>
      </c>
      <c r="C18" s="8" t="str">
        <v>d</v>
      </c>
      <c r="D18" s="8">
        <v>20.9</v>
      </c>
      <c r="E18" s="8" t="str">
        <v>d</v>
      </c>
      <c r="F18" s="8">
        <v>29</v>
      </c>
      <c r="G18" s="2">
        <v>5</v>
      </c>
      <c r="H18" s="2">
        <v>5</v>
      </c>
      <c r="I18" s="2">
        <v>3</v>
      </c>
      <c r="J18" s="2">
        <v>4</v>
      </c>
      <c r="K18" s="2">
        <v>4</v>
      </c>
      <c r="L18" s="2">
        <v>5</v>
      </c>
      <c r="M18" s="2">
        <v>3</v>
      </c>
      <c r="N18" s="2">
        <v>6</v>
      </c>
      <c r="O18" s="2">
        <v>3</v>
      </c>
      <c r="P18" s="2">
        <v>6</v>
      </c>
      <c r="Q18" s="2">
        <v>4</v>
      </c>
      <c r="R18" s="2">
        <v>4</v>
      </c>
      <c r="S18" s="2">
        <v>4</v>
      </c>
      <c r="T18" s="2">
        <v>5</v>
      </c>
      <c r="U18" s="2">
        <v>6</v>
      </c>
      <c r="V18" s="2">
        <v>3</v>
      </c>
      <c r="W18" s="2">
        <v>4</v>
      </c>
      <c r="X18" s="2">
        <v>4</v>
      </c>
      <c r="Y18" s="36">
        <v>78</v>
      </c>
      <c r="Z18" s="16">
        <v>10.199999999999999</v>
      </c>
      <c r="AA18" s="16">
        <v>67.8</v>
      </c>
      <c r="AB18" s="19">
        <v>12</v>
      </c>
      <c r="AC18" s="18">
        <f t="shared" si="0"/>
        <v>1</v>
      </c>
      <c r="AD18" s="22">
        <f t="shared" si="1"/>
        <v>18</v>
      </c>
      <c r="AE18" s="22">
        <f t="shared" si="2"/>
        <v>26</v>
      </c>
      <c r="AF18" s="18"/>
      <c r="AG18" s="19"/>
      <c r="AH18" s="19"/>
      <c r="AI18" s="19"/>
      <c r="AJ18" s="19"/>
    </row>
    <row r="19" spans="1:36" x14ac:dyDescent="0.45">
      <c r="A19" s="61">
        <f t="shared" si="3"/>
        <v>13</v>
      </c>
      <c r="B19" s="3">
        <v>0</v>
      </c>
      <c r="C19" s="8">
        <v>0</v>
      </c>
      <c r="D19" s="8">
        <v>0</v>
      </c>
      <c r="E19" s="8">
        <v>0</v>
      </c>
      <c r="F19" s="8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36">
        <v>200</v>
      </c>
      <c r="Z19" s="16">
        <v>0</v>
      </c>
      <c r="AA19" s="16">
        <v>200</v>
      </c>
      <c r="AB19" s="19">
        <v>13</v>
      </c>
      <c r="AC19" s="18">
        <f t="shared" si="0"/>
        <v>1</v>
      </c>
      <c r="AD19" s="18">
        <f t="shared" si="1"/>
        <v>-3</v>
      </c>
      <c r="AE19" s="18">
        <f t="shared" si="2"/>
        <v>-3</v>
      </c>
      <c r="AF19" s="18"/>
      <c r="AG19" s="19"/>
      <c r="AH19" s="19"/>
      <c r="AI19" s="19"/>
      <c r="AJ19" s="19"/>
    </row>
    <row r="20" spans="1:36" x14ac:dyDescent="0.45">
      <c r="A20" s="61">
        <f t="shared" si="3"/>
        <v>13</v>
      </c>
      <c r="B20" s="3">
        <v>0</v>
      </c>
      <c r="C20" s="8">
        <v>0</v>
      </c>
      <c r="D20" s="8">
        <v>0</v>
      </c>
      <c r="E20" s="8">
        <v>0</v>
      </c>
      <c r="F20" s="8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36">
        <v>200</v>
      </c>
      <c r="Z20" s="16">
        <v>0</v>
      </c>
      <c r="AA20" s="16">
        <v>200</v>
      </c>
      <c r="AB20" s="19">
        <v>14</v>
      </c>
      <c r="AC20" s="18">
        <f t="shared" si="0"/>
        <v>1</v>
      </c>
      <c r="AD20" s="22">
        <f t="shared" si="1"/>
        <v>-3</v>
      </c>
      <c r="AE20" s="22">
        <f t="shared" si="2"/>
        <v>-3</v>
      </c>
      <c r="AF20" s="18"/>
      <c r="AG20" s="19"/>
      <c r="AH20" s="19"/>
      <c r="AI20" s="19"/>
      <c r="AJ20" s="19"/>
    </row>
    <row r="21" spans="1:36" x14ac:dyDescent="0.45">
      <c r="A21" s="61">
        <f t="shared" si="3"/>
        <v>13</v>
      </c>
      <c r="B21" s="3">
        <v>0</v>
      </c>
      <c r="C21" s="8">
        <v>0</v>
      </c>
      <c r="D21" s="8">
        <v>0</v>
      </c>
      <c r="E21" s="8">
        <v>0</v>
      </c>
      <c r="F21" s="8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36">
        <v>200</v>
      </c>
      <c r="Z21" s="16">
        <v>0</v>
      </c>
      <c r="AA21" s="16">
        <v>200</v>
      </c>
      <c r="AB21" s="19">
        <v>15</v>
      </c>
      <c r="AC21" s="18">
        <f t="shared" si="0"/>
        <v>1</v>
      </c>
      <c r="AD21" s="22">
        <f t="shared" si="1"/>
        <v>-3</v>
      </c>
      <c r="AE21" s="22">
        <f t="shared" si="2"/>
        <v>-3</v>
      </c>
      <c r="AF21" s="18"/>
      <c r="AG21" s="19"/>
      <c r="AH21" s="19"/>
      <c r="AI21" s="19"/>
      <c r="AJ21" s="19"/>
    </row>
    <row r="22" spans="1:36" x14ac:dyDescent="0.45">
      <c r="A22" s="61">
        <f t="shared" si="3"/>
        <v>13</v>
      </c>
      <c r="B22" s="3">
        <v>0</v>
      </c>
      <c r="C22" s="8">
        <v>0</v>
      </c>
      <c r="D22" s="8">
        <v>0</v>
      </c>
      <c r="E22" s="8">
        <v>0</v>
      </c>
      <c r="F22" s="8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36">
        <v>200</v>
      </c>
      <c r="Z22" s="16">
        <v>0</v>
      </c>
      <c r="AA22" s="16">
        <v>200</v>
      </c>
      <c r="AB22" s="19">
        <v>16</v>
      </c>
      <c r="AC22" s="18">
        <f t="shared" si="0"/>
        <v>1</v>
      </c>
      <c r="AD22" s="22">
        <f t="shared" si="1"/>
        <v>-3</v>
      </c>
      <c r="AE22" s="22">
        <f t="shared" si="2"/>
        <v>-3</v>
      </c>
      <c r="AF22" s="18"/>
      <c r="AG22" s="19"/>
      <c r="AH22" s="19"/>
      <c r="AI22" s="19"/>
      <c r="AJ22" s="19"/>
    </row>
    <row r="23" spans="1:36" x14ac:dyDescent="0.45">
      <c r="A23" s="61">
        <f t="shared" si="3"/>
        <v>13</v>
      </c>
      <c r="B23" s="3">
        <v>0</v>
      </c>
      <c r="C23" s="8">
        <v>0</v>
      </c>
      <c r="D23" s="8">
        <v>0</v>
      </c>
      <c r="E23" s="8">
        <v>0</v>
      </c>
      <c r="F23" s="8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36">
        <v>200</v>
      </c>
      <c r="Z23" s="16">
        <v>0</v>
      </c>
      <c r="AA23" s="16">
        <v>200</v>
      </c>
      <c r="AB23" s="19">
        <v>17</v>
      </c>
      <c r="AC23" s="18">
        <f t="shared" si="0"/>
        <v>1</v>
      </c>
      <c r="AD23" s="18">
        <f t="shared" si="1"/>
        <v>-3</v>
      </c>
      <c r="AE23" s="18">
        <f t="shared" si="2"/>
        <v>-3</v>
      </c>
      <c r="AF23" s="18"/>
      <c r="AG23" s="19"/>
      <c r="AH23" s="19"/>
      <c r="AI23" s="19"/>
      <c r="AJ23" s="19"/>
    </row>
    <row r="24" spans="1:36" x14ac:dyDescent="0.45">
      <c r="A24" s="61">
        <f t="shared" si="3"/>
        <v>13</v>
      </c>
      <c r="B24" s="3">
        <v>0</v>
      </c>
      <c r="C24" s="8">
        <v>0</v>
      </c>
      <c r="D24" s="8">
        <v>0</v>
      </c>
      <c r="E24" s="8">
        <v>0</v>
      </c>
      <c r="F24" s="8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36">
        <v>200</v>
      </c>
      <c r="Z24" s="16">
        <v>0</v>
      </c>
      <c r="AA24" s="16">
        <v>200</v>
      </c>
      <c r="AB24" s="19">
        <v>18</v>
      </c>
      <c r="AC24" s="18">
        <f t="shared" si="0"/>
        <v>1</v>
      </c>
      <c r="AD24" s="18">
        <f t="shared" si="1"/>
        <v>-3</v>
      </c>
      <c r="AE24" s="22">
        <f t="shared" si="2"/>
        <v>-3</v>
      </c>
      <c r="AF24" s="18"/>
      <c r="AG24" s="19"/>
      <c r="AH24" s="19"/>
      <c r="AI24" s="19"/>
      <c r="AJ24" s="19"/>
    </row>
    <row r="25" spans="1:36" x14ac:dyDescent="0.45">
      <c r="A25" s="61">
        <f t="shared" si="3"/>
        <v>13</v>
      </c>
      <c r="B25" s="3">
        <v>0</v>
      </c>
      <c r="C25" s="8">
        <v>0</v>
      </c>
      <c r="D25" s="8">
        <v>0</v>
      </c>
      <c r="E25" s="8">
        <v>0</v>
      </c>
      <c r="F25" s="8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36">
        <v>200</v>
      </c>
      <c r="Z25" s="16">
        <v>0</v>
      </c>
      <c r="AA25" s="16">
        <v>200</v>
      </c>
      <c r="AB25" s="19">
        <v>19</v>
      </c>
      <c r="AC25" s="18">
        <f t="shared" si="0"/>
        <v>1</v>
      </c>
      <c r="AD25" s="18">
        <f t="shared" si="1"/>
        <v>-3</v>
      </c>
      <c r="AE25" s="22">
        <f t="shared" si="2"/>
        <v>-3</v>
      </c>
      <c r="AF25" s="18"/>
      <c r="AG25" s="19"/>
      <c r="AH25" s="19"/>
      <c r="AI25" s="19"/>
      <c r="AJ25" s="19"/>
    </row>
    <row r="26" spans="1:36" x14ac:dyDescent="0.45">
      <c r="A26" s="61">
        <f t="shared" si="3"/>
        <v>13</v>
      </c>
      <c r="B26" s="3">
        <v>0</v>
      </c>
      <c r="C26" s="8">
        <v>0</v>
      </c>
      <c r="D26" s="8">
        <v>0</v>
      </c>
      <c r="E26" s="8">
        <v>0</v>
      </c>
      <c r="F26" s="8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36">
        <v>200</v>
      </c>
      <c r="Z26" s="16">
        <v>-1.5</v>
      </c>
      <c r="AA26" s="16">
        <v>201.5</v>
      </c>
      <c r="AB26" s="19">
        <v>20</v>
      </c>
      <c r="AC26" s="18">
        <f t="shared" si="0"/>
        <v>1</v>
      </c>
      <c r="AD26" s="18">
        <f t="shared" si="1"/>
        <v>-3</v>
      </c>
      <c r="AE26" s="22">
        <f t="shared" si="2"/>
        <v>-3</v>
      </c>
      <c r="AF26" s="18"/>
      <c r="AG26" s="19"/>
      <c r="AH26" s="19"/>
      <c r="AI26" s="19"/>
      <c r="AJ26" s="19"/>
    </row>
    <row r="27" spans="1:36" x14ac:dyDescent="0.45">
      <c r="A27" s="61">
        <f t="shared" si="3"/>
        <v>13</v>
      </c>
      <c r="B27" s="3">
        <v>0</v>
      </c>
      <c r="C27" s="8">
        <v>0</v>
      </c>
      <c r="D27" s="8">
        <v>0</v>
      </c>
      <c r="E27" s="8">
        <v>0</v>
      </c>
      <c r="F27" s="8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36">
        <v>200</v>
      </c>
      <c r="Z27" s="16">
        <v>-1.5</v>
      </c>
      <c r="AA27" s="16">
        <v>201.5</v>
      </c>
      <c r="AB27" s="19">
        <v>21</v>
      </c>
      <c r="AC27" s="18">
        <f t="shared" si="0"/>
        <v>1</v>
      </c>
      <c r="AD27" s="18">
        <f t="shared" si="1"/>
        <v>-3</v>
      </c>
      <c r="AE27" s="18">
        <f t="shared" si="2"/>
        <v>-3</v>
      </c>
      <c r="AF27" s="18"/>
      <c r="AG27" s="19"/>
      <c r="AH27" s="19"/>
      <c r="AI27" s="19"/>
      <c r="AJ27" s="19"/>
    </row>
    <row r="28" spans="1:36" x14ac:dyDescent="0.45">
      <c r="A28" s="61">
        <f t="shared" si="3"/>
        <v>13</v>
      </c>
      <c r="B28" s="3">
        <v>0</v>
      </c>
      <c r="C28" s="8">
        <v>0</v>
      </c>
      <c r="D28" s="8">
        <v>0</v>
      </c>
      <c r="E28" s="8">
        <v>0</v>
      </c>
      <c r="F28" s="8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36">
        <v>200</v>
      </c>
      <c r="Z28" s="16">
        <v>-1.5</v>
      </c>
      <c r="AA28" s="16">
        <v>201.5</v>
      </c>
      <c r="AB28" s="19">
        <v>22</v>
      </c>
      <c r="AC28" s="18">
        <f t="shared" si="0"/>
        <v>1</v>
      </c>
      <c r="AD28" s="18">
        <f t="shared" si="1"/>
        <v>-3</v>
      </c>
      <c r="AE28" s="22">
        <f t="shared" si="2"/>
        <v>-3</v>
      </c>
      <c r="AF28" s="18"/>
      <c r="AG28" s="19"/>
      <c r="AH28" s="19"/>
      <c r="AI28" s="19"/>
      <c r="AJ28" s="19"/>
    </row>
    <row r="29" spans="1:36" x14ac:dyDescent="0.45">
      <c r="A29" s="61">
        <f t="shared" si="3"/>
        <v>13</v>
      </c>
      <c r="B29" s="3">
        <v>0</v>
      </c>
      <c r="C29" s="8">
        <v>0</v>
      </c>
      <c r="D29" s="8">
        <v>0</v>
      </c>
      <c r="E29" s="8">
        <v>0</v>
      </c>
      <c r="F29" s="8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36">
        <v>200</v>
      </c>
      <c r="Z29" s="16">
        <v>-1.5</v>
      </c>
      <c r="AA29" s="16">
        <v>201.5</v>
      </c>
      <c r="AB29" s="19">
        <v>23</v>
      </c>
      <c r="AC29" s="18">
        <f t="shared" si="0"/>
        <v>1</v>
      </c>
      <c r="AD29" s="22">
        <f t="shared" si="1"/>
        <v>-3</v>
      </c>
      <c r="AE29" s="22">
        <f t="shared" si="2"/>
        <v>-3</v>
      </c>
      <c r="AF29" s="18"/>
      <c r="AG29" s="19"/>
      <c r="AH29" s="19"/>
      <c r="AI29" s="19"/>
      <c r="AJ29" s="19"/>
    </row>
    <row r="30" spans="1:36" x14ac:dyDescent="0.45">
      <c r="A30" s="61">
        <f t="shared" si="3"/>
        <v>13</v>
      </c>
      <c r="B30" s="3">
        <v>0</v>
      </c>
      <c r="C30" s="8">
        <v>0</v>
      </c>
      <c r="D30" s="8">
        <v>0</v>
      </c>
      <c r="E30" s="8">
        <v>0</v>
      </c>
      <c r="F30" s="8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36">
        <v>200</v>
      </c>
      <c r="Z30" s="16">
        <v>-1.5</v>
      </c>
      <c r="AA30" s="16">
        <v>201.5</v>
      </c>
      <c r="AB30" s="19">
        <v>24</v>
      </c>
      <c r="AC30" s="18">
        <f t="shared" si="0"/>
        <v>1</v>
      </c>
      <c r="AD30" s="22">
        <f t="shared" si="1"/>
        <v>-3</v>
      </c>
      <c r="AE30" s="22">
        <f t="shared" si="2"/>
        <v>-3</v>
      </c>
      <c r="AF30" s="18"/>
      <c r="AG30" s="19"/>
      <c r="AH30" s="19"/>
      <c r="AI30" s="19"/>
      <c r="AJ30" s="19"/>
    </row>
    <row r="31" spans="1:36" x14ac:dyDescent="0.45">
      <c r="A31" s="61">
        <f t="shared" si="3"/>
        <v>13</v>
      </c>
      <c r="B31" s="3">
        <v>0</v>
      </c>
      <c r="C31" s="8">
        <v>0</v>
      </c>
      <c r="D31" s="8">
        <v>0</v>
      </c>
      <c r="E31" s="8">
        <v>0</v>
      </c>
      <c r="F31" s="8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36">
        <v>200</v>
      </c>
      <c r="Z31" s="16">
        <v>-1.5</v>
      </c>
      <c r="AA31" s="16">
        <v>201.5</v>
      </c>
      <c r="AB31" s="19">
        <v>25</v>
      </c>
      <c r="AC31" s="18">
        <f t="shared" si="0"/>
        <v>1</v>
      </c>
      <c r="AD31" s="18">
        <f t="shared" si="1"/>
        <v>-3</v>
      </c>
      <c r="AE31" s="18">
        <f t="shared" si="2"/>
        <v>-3</v>
      </c>
      <c r="AF31" s="18"/>
      <c r="AG31" s="19"/>
      <c r="AH31" s="19"/>
      <c r="AI31" s="19"/>
      <c r="AJ31" s="19"/>
    </row>
    <row r="32" spans="1:36" x14ac:dyDescent="0.45">
      <c r="A32" s="61">
        <f t="shared" si="3"/>
        <v>13</v>
      </c>
      <c r="B32" s="3">
        <v>0</v>
      </c>
      <c r="C32" s="8">
        <v>0</v>
      </c>
      <c r="D32" s="8">
        <v>0</v>
      </c>
      <c r="E32" s="8">
        <v>0</v>
      </c>
      <c r="F32" s="8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36">
        <v>200</v>
      </c>
      <c r="Z32" s="16">
        <v>-1.5</v>
      </c>
      <c r="AA32" s="16">
        <v>201.5</v>
      </c>
      <c r="AB32" s="19">
        <v>26</v>
      </c>
      <c r="AC32" s="18">
        <f t="shared" si="0"/>
        <v>1</v>
      </c>
      <c r="AD32" s="18">
        <f t="shared" si="1"/>
        <v>-3</v>
      </c>
      <c r="AE32" s="18">
        <f t="shared" si="2"/>
        <v>-3</v>
      </c>
      <c r="AF32" s="18"/>
      <c r="AG32" s="19"/>
      <c r="AH32" s="19"/>
      <c r="AI32" s="19"/>
      <c r="AJ32" s="19"/>
    </row>
    <row r="33" spans="1:36" x14ac:dyDescent="0.45">
      <c r="A33" s="61">
        <f t="shared" si="3"/>
        <v>13</v>
      </c>
      <c r="B33" s="3">
        <v>0</v>
      </c>
      <c r="C33" s="8">
        <v>0</v>
      </c>
      <c r="D33" s="8">
        <v>0</v>
      </c>
      <c r="E33" s="8">
        <v>0</v>
      </c>
      <c r="F33" s="8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36">
        <v>200</v>
      </c>
      <c r="Z33" s="16">
        <v>-1.5</v>
      </c>
      <c r="AA33" s="16">
        <v>201.5</v>
      </c>
      <c r="AB33" s="19">
        <v>27</v>
      </c>
      <c r="AC33" s="18">
        <f t="shared" si="0"/>
        <v>1</v>
      </c>
      <c r="AD33" s="18">
        <f t="shared" si="1"/>
        <v>-3</v>
      </c>
      <c r="AE33" s="18">
        <f t="shared" si="2"/>
        <v>-3</v>
      </c>
      <c r="AF33" s="18"/>
      <c r="AG33" s="19"/>
      <c r="AH33" s="19"/>
      <c r="AI33" s="19"/>
      <c r="AJ33" s="19"/>
    </row>
    <row r="34" spans="1:36" x14ac:dyDescent="0.45">
      <c r="A34" s="61">
        <f t="shared" si="3"/>
        <v>13</v>
      </c>
      <c r="B34" s="3">
        <v>0</v>
      </c>
      <c r="C34" s="8">
        <v>0</v>
      </c>
      <c r="D34" s="8">
        <v>0</v>
      </c>
      <c r="E34" s="8">
        <v>0</v>
      </c>
      <c r="F34" s="8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36">
        <v>200</v>
      </c>
      <c r="Z34" s="16">
        <v>-1.5</v>
      </c>
      <c r="AA34" s="16">
        <v>201.5</v>
      </c>
      <c r="AB34" s="19">
        <v>28</v>
      </c>
      <c r="AC34" s="18">
        <f t="shared" si="0"/>
        <v>1</v>
      </c>
      <c r="AD34" s="18">
        <f t="shared" si="1"/>
        <v>-3</v>
      </c>
      <c r="AE34" s="18">
        <f t="shared" si="2"/>
        <v>-3</v>
      </c>
      <c r="AF34" s="18"/>
      <c r="AG34" s="19"/>
      <c r="AH34" s="19"/>
      <c r="AI34" s="19"/>
      <c r="AJ34" s="19"/>
    </row>
    <row r="35" spans="1:36" x14ac:dyDescent="0.45">
      <c r="A35" s="61">
        <f t="shared" si="3"/>
        <v>13</v>
      </c>
      <c r="B35" s="3">
        <v>0</v>
      </c>
      <c r="C35" s="8">
        <v>0</v>
      </c>
      <c r="D35" s="8">
        <v>0</v>
      </c>
      <c r="E35" s="8">
        <v>0</v>
      </c>
      <c r="F35" s="8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36">
        <v>200</v>
      </c>
      <c r="Z35" s="16">
        <v>-1.5</v>
      </c>
      <c r="AA35" s="16">
        <v>201.5</v>
      </c>
      <c r="AB35" s="19">
        <v>29</v>
      </c>
      <c r="AC35" s="18">
        <f t="shared" si="0"/>
        <v>1</v>
      </c>
      <c r="AD35" s="18">
        <f t="shared" si="1"/>
        <v>-3</v>
      </c>
      <c r="AE35" s="18">
        <f t="shared" si="2"/>
        <v>-3</v>
      </c>
      <c r="AF35" s="18"/>
      <c r="AG35" s="19"/>
      <c r="AH35" s="19"/>
      <c r="AI35" s="19"/>
      <c r="AJ35" s="19"/>
    </row>
    <row r="36" spans="1:36" x14ac:dyDescent="0.45">
      <c r="A36" s="61">
        <f t="shared" si="3"/>
        <v>13</v>
      </c>
      <c r="B36" s="3">
        <v>0</v>
      </c>
      <c r="C36" s="8">
        <v>0</v>
      </c>
      <c r="D36" s="8">
        <v>0</v>
      </c>
      <c r="E36" s="8">
        <v>0</v>
      </c>
      <c r="F36" s="8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36">
        <v>200</v>
      </c>
      <c r="Z36" s="16">
        <v>-1.5</v>
      </c>
      <c r="AA36" s="16">
        <v>201.5</v>
      </c>
      <c r="AB36" s="19">
        <v>30</v>
      </c>
      <c r="AC36" s="18">
        <f t="shared" si="0"/>
        <v>1</v>
      </c>
      <c r="AD36" s="18">
        <f t="shared" si="1"/>
        <v>-3</v>
      </c>
      <c r="AE36" s="18">
        <f t="shared" si="2"/>
        <v>-3</v>
      </c>
      <c r="AF36" s="18"/>
      <c r="AG36" s="19"/>
      <c r="AH36" s="19"/>
      <c r="AI36" s="19"/>
      <c r="AJ36" s="19"/>
    </row>
    <row r="37" spans="1:36" x14ac:dyDescent="0.45">
      <c r="A37" s="61">
        <f t="shared" si="3"/>
        <v>13</v>
      </c>
      <c r="B37" s="3">
        <v>0</v>
      </c>
      <c r="C37" s="8">
        <v>0</v>
      </c>
      <c r="D37" s="8">
        <v>0</v>
      </c>
      <c r="E37" s="8">
        <v>0</v>
      </c>
      <c r="F37" s="8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36">
        <v>200</v>
      </c>
      <c r="Z37" s="16">
        <v>-1.5</v>
      </c>
      <c r="AA37" s="16">
        <v>201.5</v>
      </c>
      <c r="AB37" s="19">
        <v>31</v>
      </c>
      <c r="AC37" s="18">
        <f t="shared" si="0"/>
        <v>1</v>
      </c>
      <c r="AD37" s="18">
        <f t="shared" si="1"/>
        <v>-3</v>
      </c>
      <c r="AE37" s="18">
        <f t="shared" si="2"/>
        <v>-3</v>
      </c>
      <c r="AF37" s="18"/>
      <c r="AG37" s="19"/>
      <c r="AH37" s="19"/>
      <c r="AI37" s="19"/>
      <c r="AJ37" s="19"/>
    </row>
    <row r="38" spans="1:36" x14ac:dyDescent="0.45">
      <c r="A38" s="61">
        <f t="shared" si="3"/>
        <v>13</v>
      </c>
      <c r="B38" s="3">
        <v>0</v>
      </c>
      <c r="C38" s="8">
        <v>0</v>
      </c>
      <c r="D38" s="8">
        <v>0</v>
      </c>
      <c r="E38" s="8">
        <v>0</v>
      </c>
      <c r="F38" s="8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36">
        <v>200</v>
      </c>
      <c r="Z38" s="16">
        <v>-1.5</v>
      </c>
      <c r="AA38" s="16">
        <v>201.5</v>
      </c>
      <c r="AB38" s="19">
        <v>32</v>
      </c>
      <c r="AC38" s="18">
        <f t="shared" si="0"/>
        <v>1</v>
      </c>
      <c r="AD38" s="18">
        <f t="shared" si="1"/>
        <v>-3</v>
      </c>
      <c r="AE38" s="18">
        <f t="shared" si="2"/>
        <v>-3</v>
      </c>
      <c r="AF38" s="18"/>
      <c r="AG38" s="19"/>
      <c r="AH38" s="19"/>
      <c r="AI38" s="19"/>
      <c r="AJ38" s="19"/>
    </row>
    <row r="39" spans="1:36" x14ac:dyDescent="0.45">
      <c r="A39" s="61">
        <f t="shared" si="3"/>
        <v>13</v>
      </c>
      <c r="B39" s="3">
        <v>0</v>
      </c>
      <c r="C39" s="8">
        <v>0</v>
      </c>
      <c r="D39" s="8">
        <v>0</v>
      </c>
      <c r="E39" s="8">
        <v>0</v>
      </c>
      <c r="F39" s="8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36">
        <v>200</v>
      </c>
      <c r="Z39" s="16">
        <v>-1.5</v>
      </c>
      <c r="AA39" s="16">
        <v>201.5</v>
      </c>
      <c r="AB39" s="19">
        <v>33</v>
      </c>
      <c r="AC39" s="18">
        <f t="shared" ref="AC39:AC70" si="4">IF(B39&lt;&gt;"",1,0)</f>
        <v>1</v>
      </c>
      <c r="AD39" s="18"/>
      <c r="AE39" s="18"/>
      <c r="AF39" s="18"/>
      <c r="AG39" s="19"/>
      <c r="AH39" s="19"/>
      <c r="AI39" s="19"/>
      <c r="AJ39" s="19"/>
    </row>
    <row r="40" spans="1:36" x14ac:dyDescent="0.45">
      <c r="A40" s="61">
        <f t="shared" ref="A40:A71" si="5">IF(Y40=Y39,A39,AB40)</f>
        <v>13</v>
      </c>
      <c r="B40" s="3">
        <v>0</v>
      </c>
      <c r="C40" s="8">
        <v>0</v>
      </c>
      <c r="D40" s="8">
        <v>0</v>
      </c>
      <c r="E40" s="8">
        <v>0</v>
      </c>
      <c r="F40" s="8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36">
        <v>200</v>
      </c>
      <c r="Z40" s="16">
        <v>-1.5</v>
      </c>
      <c r="AA40" s="16">
        <v>201.5</v>
      </c>
      <c r="AB40" s="19">
        <v>34</v>
      </c>
      <c r="AC40" s="18">
        <f t="shared" si="4"/>
        <v>1</v>
      </c>
      <c r="AD40" s="18"/>
      <c r="AE40" s="18"/>
      <c r="AF40" s="18"/>
      <c r="AG40" s="19"/>
      <c r="AH40" s="19"/>
      <c r="AI40" s="19"/>
      <c r="AJ40" s="19"/>
    </row>
    <row r="41" spans="1:36" x14ac:dyDescent="0.45">
      <c r="A41" s="61">
        <f t="shared" si="5"/>
        <v>13</v>
      </c>
      <c r="B41" s="3">
        <v>0</v>
      </c>
      <c r="C41" s="8">
        <v>0</v>
      </c>
      <c r="D41" s="8">
        <v>0</v>
      </c>
      <c r="E41" s="8">
        <v>0</v>
      </c>
      <c r="F41" s="8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36">
        <v>200</v>
      </c>
      <c r="Z41" s="16">
        <v>-1.5</v>
      </c>
      <c r="AA41" s="16">
        <v>201.5</v>
      </c>
      <c r="AB41" s="19">
        <v>35</v>
      </c>
      <c r="AC41" s="18">
        <f t="shared" si="4"/>
        <v>1</v>
      </c>
      <c r="AD41" s="18"/>
      <c r="AE41" s="18"/>
      <c r="AF41" s="18"/>
      <c r="AG41" s="19"/>
      <c r="AH41" s="19"/>
      <c r="AI41" s="19"/>
      <c r="AJ41" s="19"/>
    </row>
    <row r="42" spans="1:36" x14ac:dyDescent="0.45">
      <c r="A42" s="61">
        <f t="shared" si="5"/>
        <v>13</v>
      </c>
      <c r="B42" s="3">
        <v>0</v>
      </c>
      <c r="C42" s="8">
        <v>0</v>
      </c>
      <c r="D42" s="8">
        <v>0</v>
      </c>
      <c r="E42" s="8">
        <v>0</v>
      </c>
      <c r="F42" s="8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36">
        <v>200</v>
      </c>
      <c r="Z42" s="16">
        <v>-1.5</v>
      </c>
      <c r="AA42" s="16">
        <v>201.5</v>
      </c>
      <c r="AB42" s="19">
        <v>36</v>
      </c>
      <c r="AC42" s="18">
        <f t="shared" si="4"/>
        <v>1</v>
      </c>
      <c r="AD42" s="18"/>
      <c r="AE42" s="18"/>
      <c r="AF42" s="18"/>
      <c r="AG42" s="19"/>
      <c r="AH42" s="19"/>
      <c r="AI42" s="19"/>
      <c r="AJ42" s="19"/>
    </row>
    <row r="43" spans="1:36" x14ac:dyDescent="0.45">
      <c r="A43" s="61">
        <f t="shared" si="5"/>
        <v>13</v>
      </c>
      <c r="B43" s="3">
        <v>0</v>
      </c>
      <c r="C43" s="8">
        <v>0</v>
      </c>
      <c r="D43" s="8">
        <v>0</v>
      </c>
      <c r="E43" s="8">
        <v>0</v>
      </c>
      <c r="F43" s="8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36">
        <v>200</v>
      </c>
      <c r="Z43" s="16">
        <v>-1.5</v>
      </c>
      <c r="AA43" s="16">
        <v>201.5</v>
      </c>
      <c r="AB43" s="19">
        <v>37</v>
      </c>
      <c r="AC43" s="18">
        <f t="shared" si="4"/>
        <v>1</v>
      </c>
      <c r="AD43" s="18"/>
      <c r="AE43" s="18"/>
      <c r="AF43" s="18"/>
      <c r="AG43" s="19"/>
      <c r="AH43" s="19"/>
      <c r="AI43" s="19"/>
      <c r="AJ43" s="19"/>
    </row>
    <row r="44" spans="1:36" x14ac:dyDescent="0.45">
      <c r="A44" s="61">
        <f t="shared" si="5"/>
        <v>13</v>
      </c>
      <c r="B44" s="3">
        <v>0</v>
      </c>
      <c r="C44" s="8">
        <v>0</v>
      </c>
      <c r="D44" s="8">
        <v>0</v>
      </c>
      <c r="E44" s="8">
        <v>0</v>
      </c>
      <c r="F44" s="8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36">
        <v>200</v>
      </c>
      <c r="Z44" s="16">
        <v>-1.5</v>
      </c>
      <c r="AA44" s="16">
        <v>201.5</v>
      </c>
      <c r="AB44" s="19">
        <v>38</v>
      </c>
      <c r="AC44" s="18">
        <f t="shared" si="4"/>
        <v>1</v>
      </c>
      <c r="AD44" s="18"/>
      <c r="AE44" s="18"/>
      <c r="AF44" s="18"/>
      <c r="AG44" s="19"/>
      <c r="AH44" s="19"/>
      <c r="AI44" s="19"/>
      <c r="AJ44" s="19"/>
    </row>
    <row r="45" spans="1:36" x14ac:dyDescent="0.45">
      <c r="A45" s="61">
        <f t="shared" si="5"/>
        <v>13</v>
      </c>
      <c r="B45" s="3">
        <v>0</v>
      </c>
      <c r="C45" s="8">
        <v>0</v>
      </c>
      <c r="D45" s="8">
        <v>0</v>
      </c>
      <c r="E45" s="8">
        <v>0</v>
      </c>
      <c r="F45" s="8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36">
        <v>200</v>
      </c>
      <c r="Z45" s="16">
        <v>-1.5</v>
      </c>
      <c r="AA45" s="16">
        <v>201.5</v>
      </c>
      <c r="AB45" s="19">
        <v>39</v>
      </c>
      <c r="AC45" s="18">
        <f t="shared" si="4"/>
        <v>1</v>
      </c>
      <c r="AD45" s="18"/>
      <c r="AE45" s="18"/>
      <c r="AF45" s="18"/>
      <c r="AG45" s="19"/>
      <c r="AH45" s="19"/>
      <c r="AI45" s="19"/>
      <c r="AJ45" s="19"/>
    </row>
    <row r="46" spans="1:36" hidden="1" x14ac:dyDescent="0.45">
      <c r="A46" s="30">
        <f t="shared" si="5"/>
        <v>0</v>
      </c>
      <c r="B46" s="3"/>
      <c r="C46" s="8"/>
      <c r="D46" s="8"/>
      <c r="E46" s="8"/>
      <c r="F46" s="8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36">
        <f t="shared" ref="Y46:Y60" si="6">SUM(G46:X46)</f>
        <v>0</v>
      </c>
      <c r="Z46" s="16"/>
      <c r="AA46" s="21">
        <f t="shared" ref="AA46:AA77" si="7">Y46-Z46</f>
        <v>0</v>
      </c>
      <c r="AB46" s="19"/>
      <c r="AC46" s="18">
        <f t="shared" si="4"/>
        <v>0</v>
      </c>
      <c r="AD46" s="18"/>
      <c r="AE46" s="18"/>
      <c r="AF46" s="18"/>
      <c r="AG46" s="19"/>
      <c r="AH46" s="19"/>
      <c r="AI46" s="19"/>
      <c r="AJ46" s="19"/>
    </row>
    <row r="47" spans="1:36" hidden="1" x14ac:dyDescent="0.45">
      <c r="A47" s="30">
        <f t="shared" si="5"/>
        <v>0</v>
      </c>
      <c r="B47" s="3"/>
      <c r="C47" s="8"/>
      <c r="D47" s="8"/>
      <c r="E47" s="8"/>
      <c r="F47" s="8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36">
        <f t="shared" si="6"/>
        <v>0</v>
      </c>
      <c r="Z47" s="16"/>
      <c r="AA47" s="21">
        <f t="shared" si="7"/>
        <v>0</v>
      </c>
      <c r="AB47" s="19"/>
      <c r="AC47" s="18">
        <f t="shared" si="4"/>
        <v>0</v>
      </c>
      <c r="AD47" s="18"/>
      <c r="AE47" s="18"/>
      <c r="AF47" s="18"/>
      <c r="AG47" s="19"/>
      <c r="AH47" s="19"/>
      <c r="AI47" s="19"/>
      <c r="AJ47" s="19"/>
    </row>
    <row r="48" spans="1:36" hidden="1" x14ac:dyDescent="0.45">
      <c r="A48" s="30">
        <f t="shared" si="5"/>
        <v>0</v>
      </c>
      <c r="B48" s="3"/>
      <c r="C48" s="8"/>
      <c r="D48" s="8"/>
      <c r="E48" s="8"/>
      <c r="F48" s="8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36">
        <f t="shared" si="6"/>
        <v>0</v>
      </c>
      <c r="Z48" s="16"/>
      <c r="AA48" s="21">
        <f t="shared" si="7"/>
        <v>0</v>
      </c>
      <c r="AB48" s="19"/>
      <c r="AC48" s="18">
        <f t="shared" si="4"/>
        <v>0</v>
      </c>
      <c r="AD48" s="18"/>
      <c r="AE48" s="18"/>
      <c r="AF48" s="18"/>
      <c r="AG48" s="19"/>
      <c r="AH48" s="19"/>
      <c r="AI48" s="19"/>
      <c r="AJ48" s="19"/>
    </row>
    <row r="49" spans="1:36" hidden="1" x14ac:dyDescent="0.45">
      <c r="A49" s="30">
        <f t="shared" si="5"/>
        <v>0</v>
      </c>
      <c r="B49" s="3"/>
      <c r="C49" s="8"/>
      <c r="D49" s="8"/>
      <c r="E49" s="8"/>
      <c r="F49" s="8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36">
        <f t="shared" si="6"/>
        <v>0</v>
      </c>
      <c r="Z49" s="16"/>
      <c r="AA49" s="21">
        <f t="shared" si="7"/>
        <v>0</v>
      </c>
      <c r="AB49" s="19"/>
      <c r="AC49" s="18">
        <f t="shared" si="4"/>
        <v>0</v>
      </c>
      <c r="AD49" s="18"/>
      <c r="AE49" s="18"/>
      <c r="AF49" s="18"/>
      <c r="AG49" s="19"/>
      <c r="AH49" s="19"/>
      <c r="AI49" s="19"/>
      <c r="AJ49" s="19"/>
    </row>
    <row r="50" spans="1:36" hidden="1" x14ac:dyDescent="0.45">
      <c r="A50" s="30">
        <f t="shared" si="5"/>
        <v>0</v>
      </c>
      <c r="B50" s="3"/>
      <c r="C50" s="8"/>
      <c r="D50" s="8"/>
      <c r="E50" s="8"/>
      <c r="F50" s="8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36">
        <f t="shared" si="6"/>
        <v>0</v>
      </c>
      <c r="Z50" s="16"/>
      <c r="AA50" s="21">
        <f t="shared" si="7"/>
        <v>0</v>
      </c>
      <c r="AB50" s="19"/>
      <c r="AC50" s="18">
        <f t="shared" si="4"/>
        <v>0</v>
      </c>
      <c r="AD50" s="18"/>
      <c r="AE50" s="18"/>
      <c r="AF50" s="18"/>
      <c r="AG50" s="19"/>
      <c r="AH50" s="19"/>
      <c r="AI50" s="19"/>
      <c r="AJ50" s="19"/>
    </row>
    <row r="51" spans="1:36" hidden="1" x14ac:dyDescent="0.45">
      <c r="A51" s="30">
        <f t="shared" si="5"/>
        <v>0</v>
      </c>
      <c r="B51" s="3"/>
      <c r="C51" s="8"/>
      <c r="D51" s="8"/>
      <c r="E51" s="8"/>
      <c r="F51" s="8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36">
        <f t="shared" si="6"/>
        <v>0</v>
      </c>
      <c r="Z51" s="16"/>
      <c r="AA51" s="21">
        <f t="shared" si="7"/>
        <v>0</v>
      </c>
      <c r="AB51" s="19"/>
      <c r="AC51" s="18">
        <f t="shared" si="4"/>
        <v>0</v>
      </c>
      <c r="AD51" s="18"/>
      <c r="AE51" s="18"/>
      <c r="AF51" s="18"/>
      <c r="AG51" s="19"/>
      <c r="AH51" s="19"/>
      <c r="AI51" s="19"/>
      <c r="AJ51" s="19"/>
    </row>
    <row r="52" spans="1:36" hidden="1" x14ac:dyDescent="0.45">
      <c r="A52" s="30">
        <f t="shared" si="5"/>
        <v>0</v>
      </c>
      <c r="B52" s="3"/>
      <c r="C52" s="8"/>
      <c r="D52" s="8"/>
      <c r="E52" s="8"/>
      <c r="F52" s="8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36">
        <f t="shared" si="6"/>
        <v>0</v>
      </c>
      <c r="Z52" s="16"/>
      <c r="AA52" s="21">
        <f t="shared" si="7"/>
        <v>0</v>
      </c>
      <c r="AB52" s="19"/>
      <c r="AC52" s="18">
        <f t="shared" si="4"/>
        <v>0</v>
      </c>
      <c r="AD52" s="18"/>
      <c r="AE52" s="18"/>
      <c r="AF52" s="18"/>
      <c r="AG52" s="19"/>
      <c r="AH52" s="19"/>
      <c r="AI52" s="19"/>
      <c r="AJ52" s="19"/>
    </row>
    <row r="53" spans="1:36" hidden="1" x14ac:dyDescent="0.45">
      <c r="A53" s="30">
        <f t="shared" si="5"/>
        <v>0</v>
      </c>
      <c r="B53" s="3"/>
      <c r="C53" s="8"/>
      <c r="D53" s="8"/>
      <c r="E53" s="8"/>
      <c r="F53" s="8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36">
        <f t="shared" si="6"/>
        <v>0</v>
      </c>
      <c r="Z53" s="16"/>
      <c r="AA53" s="21">
        <f t="shared" si="7"/>
        <v>0</v>
      </c>
      <c r="AB53" s="19"/>
      <c r="AC53" s="18">
        <f t="shared" si="4"/>
        <v>0</v>
      </c>
      <c r="AD53" s="18"/>
      <c r="AE53" s="18"/>
      <c r="AF53" s="18"/>
      <c r="AG53" s="19"/>
      <c r="AH53" s="19"/>
      <c r="AI53" s="19"/>
      <c r="AJ53" s="19"/>
    </row>
    <row r="54" spans="1:36" hidden="1" x14ac:dyDescent="0.45">
      <c r="A54" s="30">
        <f t="shared" si="5"/>
        <v>0</v>
      </c>
      <c r="B54" s="3"/>
      <c r="C54" s="8"/>
      <c r="D54" s="8"/>
      <c r="E54" s="8"/>
      <c r="F54" s="8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36">
        <f t="shared" si="6"/>
        <v>0</v>
      </c>
      <c r="Z54" s="16"/>
      <c r="AA54" s="21">
        <f t="shared" si="7"/>
        <v>0</v>
      </c>
      <c r="AB54" s="19"/>
      <c r="AC54" s="18">
        <f t="shared" si="4"/>
        <v>0</v>
      </c>
      <c r="AD54" s="18"/>
      <c r="AE54" s="18"/>
      <c r="AF54" s="18"/>
      <c r="AG54" s="19"/>
      <c r="AH54" s="19"/>
      <c r="AI54" s="19"/>
      <c r="AJ54" s="19"/>
    </row>
    <row r="55" spans="1:36" hidden="1" x14ac:dyDescent="0.45">
      <c r="A55" s="30">
        <f t="shared" si="5"/>
        <v>0</v>
      </c>
      <c r="B55" s="3"/>
      <c r="C55" s="8"/>
      <c r="D55" s="8"/>
      <c r="E55" s="8"/>
      <c r="F55" s="8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36">
        <f t="shared" si="6"/>
        <v>0</v>
      </c>
      <c r="Z55" s="16"/>
      <c r="AA55" s="21">
        <f t="shared" si="7"/>
        <v>0</v>
      </c>
      <c r="AB55" s="19"/>
      <c r="AC55" s="18">
        <f t="shared" si="4"/>
        <v>0</v>
      </c>
      <c r="AD55" s="18"/>
      <c r="AE55" s="18"/>
      <c r="AF55" s="18"/>
      <c r="AG55" s="19"/>
      <c r="AH55" s="19"/>
      <c r="AI55" s="19"/>
      <c r="AJ55" s="19"/>
    </row>
    <row r="56" spans="1:36" hidden="1" x14ac:dyDescent="0.45">
      <c r="A56" s="30">
        <f t="shared" si="5"/>
        <v>0</v>
      </c>
      <c r="B56" s="3"/>
      <c r="C56" s="8"/>
      <c r="D56" s="8"/>
      <c r="E56" s="8"/>
      <c r="F56" s="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36">
        <f t="shared" si="6"/>
        <v>0</v>
      </c>
      <c r="Z56" s="16"/>
      <c r="AA56" s="21">
        <f t="shared" si="7"/>
        <v>0</v>
      </c>
      <c r="AB56" s="19"/>
      <c r="AC56" s="18">
        <f t="shared" si="4"/>
        <v>0</v>
      </c>
      <c r="AD56" s="18"/>
      <c r="AE56" s="18"/>
      <c r="AF56" s="18"/>
      <c r="AG56" s="19"/>
      <c r="AH56" s="19"/>
      <c r="AI56" s="19"/>
      <c r="AJ56" s="19"/>
    </row>
    <row r="57" spans="1:36" hidden="1" x14ac:dyDescent="0.45">
      <c r="A57" s="30">
        <f t="shared" si="5"/>
        <v>0</v>
      </c>
      <c r="B57" s="3"/>
      <c r="C57" s="8"/>
      <c r="D57" s="8"/>
      <c r="E57" s="8"/>
      <c r="F57" s="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36">
        <f t="shared" si="6"/>
        <v>0</v>
      </c>
      <c r="Z57" s="16"/>
      <c r="AA57" s="21">
        <f t="shared" si="7"/>
        <v>0</v>
      </c>
      <c r="AB57" s="19"/>
      <c r="AC57" s="18">
        <f t="shared" si="4"/>
        <v>0</v>
      </c>
      <c r="AD57" s="18"/>
      <c r="AE57" s="18"/>
      <c r="AF57" s="18"/>
      <c r="AG57" s="19"/>
      <c r="AH57" s="19"/>
      <c r="AI57" s="19"/>
      <c r="AJ57" s="19"/>
    </row>
    <row r="58" spans="1:36" hidden="1" x14ac:dyDescent="0.45">
      <c r="A58" s="30">
        <f t="shared" si="5"/>
        <v>0</v>
      </c>
      <c r="B58" s="3"/>
      <c r="C58" s="8"/>
      <c r="D58" s="8"/>
      <c r="E58" s="8"/>
      <c r="F58" s="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36">
        <f t="shared" si="6"/>
        <v>0</v>
      </c>
      <c r="Z58" s="16"/>
      <c r="AA58" s="21">
        <f t="shared" si="7"/>
        <v>0</v>
      </c>
      <c r="AB58" s="19"/>
      <c r="AC58" s="18">
        <f t="shared" si="4"/>
        <v>0</v>
      </c>
      <c r="AD58" s="18"/>
      <c r="AE58" s="18"/>
      <c r="AF58" s="18"/>
      <c r="AG58" s="19"/>
      <c r="AH58" s="19"/>
      <c r="AI58" s="19"/>
      <c r="AJ58" s="19"/>
    </row>
    <row r="59" spans="1:36" hidden="1" x14ac:dyDescent="0.45">
      <c r="A59" s="30">
        <f t="shared" si="5"/>
        <v>0</v>
      </c>
      <c r="B59" s="3"/>
      <c r="C59" s="8"/>
      <c r="D59" s="8"/>
      <c r="E59" s="8"/>
      <c r="F59" s="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36">
        <f t="shared" si="6"/>
        <v>0</v>
      </c>
      <c r="Z59" s="16"/>
      <c r="AA59" s="21">
        <f t="shared" si="7"/>
        <v>0</v>
      </c>
      <c r="AB59" s="19"/>
      <c r="AC59" s="18">
        <f t="shared" si="4"/>
        <v>0</v>
      </c>
      <c r="AD59" s="18"/>
      <c r="AE59" s="18"/>
      <c r="AF59" s="18"/>
      <c r="AG59" s="19"/>
      <c r="AH59" s="19"/>
      <c r="AI59" s="19"/>
      <c r="AJ59" s="19"/>
    </row>
    <row r="60" spans="1:36" hidden="1" x14ac:dyDescent="0.45">
      <c r="A60" s="30">
        <f t="shared" si="5"/>
        <v>0</v>
      </c>
      <c r="B60" s="3"/>
      <c r="C60" s="8"/>
      <c r="D60" s="8"/>
      <c r="E60" s="8"/>
      <c r="F60" s="8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36">
        <f t="shared" si="6"/>
        <v>0</v>
      </c>
      <c r="Z60" s="16"/>
      <c r="AA60" s="21">
        <f t="shared" si="7"/>
        <v>0</v>
      </c>
      <c r="AB60" s="19"/>
      <c r="AC60" s="18">
        <f t="shared" si="4"/>
        <v>0</v>
      </c>
      <c r="AD60" s="18"/>
      <c r="AE60" s="18"/>
      <c r="AF60" s="18"/>
      <c r="AG60" s="19"/>
      <c r="AH60" s="19"/>
      <c r="AI60" s="19"/>
      <c r="AJ60" s="19"/>
    </row>
    <row r="61" spans="1:36" hidden="1" x14ac:dyDescent="0.45">
      <c r="A61" s="30">
        <f t="shared" si="5"/>
        <v>0</v>
      </c>
      <c r="B61" s="3"/>
      <c r="C61" s="8"/>
      <c r="D61" s="8"/>
      <c r="E61" s="8"/>
      <c r="F61" s="8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36">
        <f t="shared" ref="Y61:Y124" si="8">SUM(G61:X61)</f>
        <v>0</v>
      </c>
      <c r="Z61" s="16"/>
      <c r="AA61" s="21">
        <f t="shared" si="7"/>
        <v>0</v>
      </c>
      <c r="AB61" s="19"/>
      <c r="AC61" s="18">
        <f t="shared" si="4"/>
        <v>0</v>
      </c>
      <c r="AD61" s="18"/>
      <c r="AE61" s="18"/>
      <c r="AF61" s="18"/>
      <c r="AG61" s="19"/>
      <c r="AH61" s="19"/>
      <c r="AI61" s="19"/>
      <c r="AJ61" s="19"/>
    </row>
    <row r="62" spans="1:36" hidden="1" x14ac:dyDescent="0.45">
      <c r="A62" s="30">
        <f t="shared" si="5"/>
        <v>0</v>
      </c>
      <c r="B62" s="3"/>
      <c r="C62" s="8"/>
      <c r="D62" s="8"/>
      <c r="E62" s="8"/>
      <c r="F62" s="8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36">
        <f t="shared" si="8"/>
        <v>0</v>
      </c>
      <c r="Z62" s="16"/>
      <c r="AA62" s="21">
        <f t="shared" si="7"/>
        <v>0</v>
      </c>
      <c r="AB62" s="19"/>
      <c r="AC62" s="18">
        <f t="shared" si="4"/>
        <v>0</v>
      </c>
      <c r="AD62" s="18"/>
      <c r="AE62" s="18"/>
      <c r="AF62" s="18"/>
      <c r="AG62" s="19"/>
      <c r="AH62" s="19"/>
      <c r="AI62" s="19"/>
      <c r="AJ62" s="19"/>
    </row>
    <row r="63" spans="1:36" hidden="1" x14ac:dyDescent="0.45">
      <c r="A63" s="30">
        <f t="shared" si="5"/>
        <v>0</v>
      </c>
      <c r="B63" s="3"/>
      <c r="C63" s="8"/>
      <c r="D63" s="8"/>
      <c r="E63" s="8"/>
      <c r="F63" s="8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36">
        <f t="shared" si="8"/>
        <v>0</v>
      </c>
      <c r="Z63" s="16"/>
      <c r="AA63" s="21">
        <f t="shared" si="7"/>
        <v>0</v>
      </c>
      <c r="AB63" s="19"/>
      <c r="AC63" s="18">
        <f t="shared" si="4"/>
        <v>0</v>
      </c>
      <c r="AD63" s="18"/>
      <c r="AE63" s="18"/>
      <c r="AF63" s="18"/>
      <c r="AG63" s="19"/>
      <c r="AH63" s="19"/>
      <c r="AI63" s="19"/>
      <c r="AJ63" s="19"/>
    </row>
    <row r="64" spans="1:36" hidden="1" x14ac:dyDescent="0.45">
      <c r="A64" s="30">
        <f t="shared" si="5"/>
        <v>0</v>
      </c>
      <c r="B64" s="3"/>
      <c r="C64" s="8"/>
      <c r="D64" s="8"/>
      <c r="E64" s="8"/>
      <c r="F64" s="8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36">
        <f t="shared" si="8"/>
        <v>0</v>
      </c>
      <c r="Z64" s="16"/>
      <c r="AA64" s="21">
        <f t="shared" si="7"/>
        <v>0</v>
      </c>
      <c r="AB64" s="19"/>
      <c r="AC64" s="18">
        <f t="shared" si="4"/>
        <v>0</v>
      </c>
      <c r="AD64" s="18"/>
      <c r="AE64" s="18"/>
      <c r="AF64" s="18"/>
      <c r="AG64" s="19"/>
      <c r="AH64" s="19"/>
      <c r="AI64" s="19"/>
      <c r="AJ64" s="19"/>
    </row>
    <row r="65" spans="1:36" hidden="1" x14ac:dyDescent="0.45">
      <c r="A65" s="30">
        <f t="shared" si="5"/>
        <v>0</v>
      </c>
      <c r="B65" s="3"/>
      <c r="C65" s="8"/>
      <c r="D65" s="8"/>
      <c r="E65" s="8"/>
      <c r="F65" s="8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36">
        <f t="shared" si="8"/>
        <v>0</v>
      </c>
      <c r="Z65" s="16"/>
      <c r="AA65" s="21">
        <f t="shared" si="7"/>
        <v>0</v>
      </c>
      <c r="AB65" s="19"/>
      <c r="AC65" s="18">
        <f t="shared" si="4"/>
        <v>0</v>
      </c>
      <c r="AD65" s="18"/>
      <c r="AE65" s="18"/>
      <c r="AF65" s="18"/>
      <c r="AG65" s="19"/>
      <c r="AH65" s="19"/>
      <c r="AI65" s="19"/>
      <c r="AJ65" s="19"/>
    </row>
    <row r="66" spans="1:36" hidden="1" x14ac:dyDescent="0.45">
      <c r="A66" s="30">
        <f t="shared" si="5"/>
        <v>0</v>
      </c>
      <c r="B66" s="3"/>
      <c r="C66" s="8"/>
      <c r="D66" s="8"/>
      <c r="E66" s="8"/>
      <c r="F66" s="8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36">
        <f t="shared" si="8"/>
        <v>0</v>
      </c>
      <c r="Z66" s="16"/>
      <c r="AA66" s="21">
        <f t="shared" si="7"/>
        <v>0</v>
      </c>
      <c r="AB66" s="19"/>
      <c r="AC66" s="18">
        <f t="shared" si="4"/>
        <v>0</v>
      </c>
      <c r="AD66" s="18"/>
      <c r="AE66" s="18"/>
      <c r="AF66" s="18"/>
      <c r="AG66" s="19"/>
      <c r="AH66" s="19"/>
      <c r="AI66" s="19"/>
      <c r="AJ66" s="19"/>
    </row>
    <row r="67" spans="1:36" hidden="1" x14ac:dyDescent="0.45">
      <c r="A67" s="30">
        <f t="shared" si="5"/>
        <v>0</v>
      </c>
      <c r="B67" s="3"/>
      <c r="C67" s="8"/>
      <c r="D67" s="8"/>
      <c r="E67" s="8"/>
      <c r="F67" s="8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36">
        <f t="shared" si="8"/>
        <v>0</v>
      </c>
      <c r="Z67" s="16"/>
      <c r="AA67" s="21">
        <f t="shared" si="7"/>
        <v>0</v>
      </c>
      <c r="AB67" s="19"/>
      <c r="AC67" s="18">
        <f t="shared" si="4"/>
        <v>0</v>
      </c>
      <c r="AD67" s="18"/>
      <c r="AE67" s="18"/>
      <c r="AF67" s="18"/>
      <c r="AG67" s="19"/>
      <c r="AH67" s="19"/>
      <c r="AI67" s="19"/>
      <c r="AJ67" s="19"/>
    </row>
    <row r="68" spans="1:36" hidden="1" x14ac:dyDescent="0.45">
      <c r="A68" s="30">
        <f t="shared" si="5"/>
        <v>0</v>
      </c>
      <c r="B68" s="3"/>
      <c r="C68" s="8"/>
      <c r="D68" s="8"/>
      <c r="E68" s="8"/>
      <c r="F68" s="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36">
        <f t="shared" si="8"/>
        <v>0</v>
      </c>
      <c r="Z68" s="16"/>
      <c r="AA68" s="21">
        <f t="shared" si="7"/>
        <v>0</v>
      </c>
      <c r="AB68" s="19"/>
      <c r="AC68" s="18">
        <f t="shared" si="4"/>
        <v>0</v>
      </c>
      <c r="AD68" s="18"/>
      <c r="AE68" s="18"/>
      <c r="AF68" s="18"/>
      <c r="AG68" s="19"/>
      <c r="AH68" s="19"/>
      <c r="AI68" s="19"/>
      <c r="AJ68" s="19"/>
    </row>
    <row r="69" spans="1:36" hidden="1" x14ac:dyDescent="0.45">
      <c r="A69" s="30">
        <f t="shared" si="5"/>
        <v>0</v>
      </c>
      <c r="B69" s="3"/>
      <c r="C69" s="8"/>
      <c r="D69" s="8"/>
      <c r="E69" s="8"/>
      <c r="F69" s="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36">
        <f t="shared" si="8"/>
        <v>0</v>
      </c>
      <c r="Z69" s="16"/>
      <c r="AA69" s="21">
        <f t="shared" si="7"/>
        <v>0</v>
      </c>
      <c r="AB69" s="19"/>
      <c r="AC69" s="18">
        <f t="shared" si="4"/>
        <v>0</v>
      </c>
      <c r="AD69" s="18"/>
      <c r="AE69" s="18"/>
      <c r="AF69" s="18"/>
      <c r="AG69" s="19"/>
      <c r="AH69" s="19"/>
      <c r="AI69" s="19"/>
      <c r="AJ69" s="19"/>
    </row>
    <row r="70" spans="1:36" hidden="1" x14ac:dyDescent="0.45">
      <c r="A70" s="30">
        <f t="shared" si="5"/>
        <v>0</v>
      </c>
      <c r="B70" s="3"/>
      <c r="C70" s="8"/>
      <c r="D70" s="8"/>
      <c r="E70" s="8"/>
      <c r="F70" s="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36">
        <f t="shared" si="8"/>
        <v>0</v>
      </c>
      <c r="Z70" s="16"/>
      <c r="AA70" s="21">
        <f t="shared" si="7"/>
        <v>0</v>
      </c>
      <c r="AB70" s="19"/>
      <c r="AC70" s="18">
        <f t="shared" si="4"/>
        <v>0</v>
      </c>
      <c r="AD70" s="18"/>
      <c r="AE70" s="18"/>
      <c r="AF70" s="18"/>
      <c r="AG70" s="19"/>
      <c r="AH70" s="19"/>
      <c r="AI70" s="19"/>
      <c r="AJ70" s="19"/>
    </row>
    <row r="71" spans="1:36" hidden="1" x14ac:dyDescent="0.45">
      <c r="A71" s="30">
        <f t="shared" si="5"/>
        <v>0</v>
      </c>
      <c r="B71" s="3"/>
      <c r="C71" s="8"/>
      <c r="D71" s="8"/>
      <c r="E71" s="8"/>
      <c r="F71" s="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36">
        <f t="shared" si="8"/>
        <v>0</v>
      </c>
      <c r="Z71" s="16"/>
      <c r="AA71" s="21">
        <f t="shared" si="7"/>
        <v>0</v>
      </c>
      <c r="AB71" s="19"/>
      <c r="AC71" s="18">
        <f t="shared" ref="AC71:AC102" si="9">IF(B71&lt;&gt;"",1,0)</f>
        <v>0</v>
      </c>
      <c r="AD71" s="18"/>
      <c r="AE71" s="18"/>
      <c r="AF71" s="18"/>
      <c r="AG71" s="19"/>
      <c r="AH71" s="19"/>
      <c r="AI71" s="19"/>
      <c r="AJ71" s="19"/>
    </row>
    <row r="72" spans="1:36" hidden="1" x14ac:dyDescent="0.45">
      <c r="A72" s="30">
        <f t="shared" ref="A72:A103" si="10">IF(Y72=Y71,A71,AB72)</f>
        <v>0</v>
      </c>
      <c r="B72" s="3"/>
      <c r="C72" s="8"/>
      <c r="D72" s="8"/>
      <c r="E72" s="8"/>
      <c r="F72" s="8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36">
        <f t="shared" si="8"/>
        <v>0</v>
      </c>
      <c r="Z72" s="16"/>
      <c r="AA72" s="21">
        <f t="shared" si="7"/>
        <v>0</v>
      </c>
      <c r="AB72" s="19"/>
      <c r="AC72" s="18">
        <f t="shared" si="9"/>
        <v>0</v>
      </c>
      <c r="AD72" s="18"/>
      <c r="AE72" s="18"/>
      <c r="AF72" s="18"/>
      <c r="AG72" s="19"/>
      <c r="AH72" s="19"/>
      <c r="AI72" s="19"/>
      <c r="AJ72" s="19"/>
    </row>
    <row r="73" spans="1:36" hidden="1" x14ac:dyDescent="0.45">
      <c r="A73" s="30">
        <f t="shared" si="10"/>
        <v>0</v>
      </c>
      <c r="B73" s="3"/>
      <c r="C73" s="8"/>
      <c r="D73" s="8"/>
      <c r="E73" s="8"/>
      <c r="F73" s="8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36">
        <f t="shared" si="8"/>
        <v>0</v>
      </c>
      <c r="Z73" s="16"/>
      <c r="AA73" s="21">
        <f t="shared" si="7"/>
        <v>0</v>
      </c>
      <c r="AB73" s="19"/>
      <c r="AC73" s="18">
        <f t="shared" si="9"/>
        <v>0</v>
      </c>
      <c r="AD73" s="18"/>
      <c r="AE73" s="18"/>
      <c r="AF73" s="18"/>
      <c r="AG73" s="19"/>
      <c r="AH73" s="19"/>
      <c r="AI73" s="19"/>
      <c r="AJ73" s="19"/>
    </row>
    <row r="74" spans="1:36" hidden="1" x14ac:dyDescent="0.45">
      <c r="A74" s="30">
        <f t="shared" si="10"/>
        <v>0</v>
      </c>
      <c r="B74" s="3"/>
      <c r="C74" s="8"/>
      <c r="D74" s="8"/>
      <c r="E74" s="8"/>
      <c r="F74" s="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36">
        <f t="shared" si="8"/>
        <v>0</v>
      </c>
      <c r="Z74" s="16"/>
      <c r="AA74" s="21">
        <f t="shared" si="7"/>
        <v>0</v>
      </c>
      <c r="AB74" s="19"/>
      <c r="AC74" s="18">
        <f t="shared" si="9"/>
        <v>0</v>
      </c>
      <c r="AD74" s="18"/>
      <c r="AE74" s="18"/>
      <c r="AF74" s="18"/>
      <c r="AG74" s="19"/>
      <c r="AH74" s="19"/>
      <c r="AI74" s="19"/>
      <c r="AJ74" s="19"/>
    </row>
    <row r="75" spans="1:36" hidden="1" x14ac:dyDescent="0.45">
      <c r="A75" s="30">
        <f t="shared" si="10"/>
        <v>0</v>
      </c>
      <c r="B75" s="3"/>
      <c r="C75" s="8"/>
      <c r="D75" s="8"/>
      <c r="E75" s="8"/>
      <c r="F75" s="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36">
        <f t="shared" si="8"/>
        <v>0</v>
      </c>
      <c r="Z75" s="16"/>
      <c r="AA75" s="21">
        <f t="shared" si="7"/>
        <v>0</v>
      </c>
      <c r="AB75" s="19"/>
      <c r="AC75" s="18">
        <f t="shared" si="9"/>
        <v>0</v>
      </c>
      <c r="AD75" s="18"/>
      <c r="AE75" s="18"/>
      <c r="AF75" s="18"/>
      <c r="AG75" s="19"/>
      <c r="AH75" s="19"/>
      <c r="AI75" s="19"/>
      <c r="AJ75" s="19"/>
    </row>
    <row r="76" spans="1:36" hidden="1" x14ac:dyDescent="0.45">
      <c r="A76" s="30">
        <f t="shared" si="10"/>
        <v>0</v>
      </c>
      <c r="B76" s="3"/>
      <c r="C76" s="8"/>
      <c r="D76" s="8"/>
      <c r="E76" s="8"/>
      <c r="F76" s="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36">
        <f t="shared" si="8"/>
        <v>0</v>
      </c>
      <c r="Z76" s="16"/>
      <c r="AA76" s="21">
        <f t="shared" si="7"/>
        <v>0</v>
      </c>
      <c r="AB76" s="19"/>
      <c r="AC76" s="18">
        <f t="shared" si="9"/>
        <v>0</v>
      </c>
      <c r="AD76" s="18"/>
      <c r="AE76" s="18"/>
      <c r="AF76" s="18"/>
      <c r="AG76" s="19"/>
      <c r="AH76" s="19"/>
      <c r="AI76" s="19"/>
      <c r="AJ76" s="19"/>
    </row>
    <row r="77" spans="1:36" hidden="1" x14ac:dyDescent="0.45">
      <c r="A77" s="30">
        <f t="shared" si="10"/>
        <v>0</v>
      </c>
      <c r="B77" s="3"/>
      <c r="C77" s="8"/>
      <c r="D77" s="8"/>
      <c r="E77" s="8"/>
      <c r="F77" s="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36">
        <f t="shared" si="8"/>
        <v>0</v>
      </c>
      <c r="Z77" s="16"/>
      <c r="AA77" s="21">
        <f t="shared" si="7"/>
        <v>0</v>
      </c>
      <c r="AB77" s="19"/>
      <c r="AC77" s="18">
        <f t="shared" si="9"/>
        <v>0</v>
      </c>
      <c r="AD77" s="18"/>
      <c r="AE77" s="18"/>
      <c r="AF77" s="18"/>
      <c r="AG77" s="19"/>
      <c r="AH77" s="19"/>
      <c r="AI77" s="19"/>
      <c r="AJ77" s="19"/>
    </row>
    <row r="78" spans="1:36" hidden="1" x14ac:dyDescent="0.45">
      <c r="A78" s="30">
        <f t="shared" si="10"/>
        <v>0</v>
      </c>
      <c r="B78" s="3"/>
      <c r="C78" s="8"/>
      <c r="D78" s="8"/>
      <c r="E78" s="8"/>
      <c r="F78" s="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36">
        <f t="shared" si="8"/>
        <v>0</v>
      </c>
      <c r="Z78" s="16"/>
      <c r="AA78" s="21">
        <f t="shared" ref="AA78:AA109" si="11">Y78-Z78</f>
        <v>0</v>
      </c>
      <c r="AB78" s="19"/>
      <c r="AC78" s="18">
        <f t="shared" si="9"/>
        <v>0</v>
      </c>
      <c r="AD78" s="18"/>
      <c r="AE78" s="18"/>
      <c r="AF78" s="18"/>
      <c r="AG78" s="19"/>
      <c r="AH78" s="19"/>
      <c r="AI78" s="19"/>
      <c r="AJ78" s="19"/>
    </row>
    <row r="79" spans="1:36" hidden="1" x14ac:dyDescent="0.45">
      <c r="A79" s="30">
        <f t="shared" si="10"/>
        <v>0</v>
      </c>
      <c r="B79" s="3"/>
      <c r="C79" s="8"/>
      <c r="D79" s="8"/>
      <c r="E79" s="8"/>
      <c r="F79" s="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36">
        <f t="shared" si="8"/>
        <v>0</v>
      </c>
      <c r="Z79" s="16"/>
      <c r="AA79" s="21">
        <f t="shared" si="11"/>
        <v>0</v>
      </c>
      <c r="AB79" s="19"/>
      <c r="AC79" s="18">
        <f t="shared" si="9"/>
        <v>0</v>
      </c>
      <c r="AD79" s="18"/>
      <c r="AE79" s="18"/>
      <c r="AF79" s="18"/>
      <c r="AG79" s="19"/>
      <c r="AH79" s="19"/>
      <c r="AI79" s="19"/>
      <c r="AJ79" s="19"/>
    </row>
    <row r="80" spans="1:36" hidden="1" x14ac:dyDescent="0.45">
      <c r="A80" s="30">
        <f t="shared" si="10"/>
        <v>0</v>
      </c>
      <c r="B80" s="3"/>
      <c r="C80" s="8"/>
      <c r="D80" s="8"/>
      <c r="E80" s="8"/>
      <c r="F80" s="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36">
        <f t="shared" si="8"/>
        <v>0</v>
      </c>
      <c r="Z80" s="16"/>
      <c r="AA80" s="21">
        <f t="shared" si="11"/>
        <v>0</v>
      </c>
      <c r="AB80" s="19"/>
      <c r="AC80" s="18">
        <f t="shared" si="9"/>
        <v>0</v>
      </c>
      <c r="AD80" s="18"/>
      <c r="AE80" s="18"/>
      <c r="AF80" s="18"/>
      <c r="AG80" s="19"/>
      <c r="AH80" s="19"/>
      <c r="AI80" s="19"/>
      <c r="AJ80" s="19"/>
    </row>
    <row r="81" spans="1:36" hidden="1" x14ac:dyDescent="0.45">
      <c r="A81" s="30">
        <f t="shared" si="10"/>
        <v>0</v>
      </c>
      <c r="B81" s="3"/>
      <c r="C81" s="8"/>
      <c r="D81" s="8"/>
      <c r="E81" s="8"/>
      <c r="F81" s="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36">
        <f t="shared" si="8"/>
        <v>0</v>
      </c>
      <c r="Z81" s="16"/>
      <c r="AA81" s="21">
        <f t="shared" si="11"/>
        <v>0</v>
      </c>
      <c r="AB81" s="19"/>
      <c r="AC81" s="18">
        <f t="shared" si="9"/>
        <v>0</v>
      </c>
      <c r="AD81" s="18"/>
      <c r="AE81" s="18"/>
      <c r="AF81" s="18"/>
      <c r="AG81" s="19"/>
      <c r="AH81" s="19"/>
      <c r="AI81" s="19"/>
      <c r="AJ81" s="19"/>
    </row>
    <row r="82" spans="1:36" hidden="1" x14ac:dyDescent="0.45">
      <c r="A82" s="30">
        <f t="shared" si="10"/>
        <v>0</v>
      </c>
      <c r="B82" s="3"/>
      <c r="C82" s="8"/>
      <c r="D82" s="8"/>
      <c r="E82" s="8"/>
      <c r="F82" s="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36">
        <f t="shared" si="8"/>
        <v>0</v>
      </c>
      <c r="Z82" s="16"/>
      <c r="AA82" s="21">
        <f t="shared" si="11"/>
        <v>0</v>
      </c>
      <c r="AB82" s="19"/>
      <c r="AC82" s="18">
        <f t="shared" si="9"/>
        <v>0</v>
      </c>
      <c r="AD82" s="18"/>
      <c r="AE82" s="18"/>
      <c r="AF82" s="18"/>
      <c r="AG82" s="19"/>
      <c r="AH82" s="19"/>
      <c r="AI82" s="19"/>
      <c r="AJ82" s="19"/>
    </row>
    <row r="83" spans="1:36" hidden="1" x14ac:dyDescent="0.45">
      <c r="A83" s="30">
        <f t="shared" si="10"/>
        <v>0</v>
      </c>
      <c r="B83" s="3"/>
      <c r="C83" s="8"/>
      <c r="D83" s="8"/>
      <c r="E83" s="8"/>
      <c r="F83" s="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36">
        <f t="shared" si="8"/>
        <v>0</v>
      </c>
      <c r="Z83" s="16"/>
      <c r="AA83" s="21">
        <f t="shared" si="11"/>
        <v>0</v>
      </c>
      <c r="AB83" s="19"/>
      <c r="AC83" s="18">
        <f t="shared" si="9"/>
        <v>0</v>
      </c>
      <c r="AD83" s="18"/>
      <c r="AE83" s="18"/>
      <c r="AF83" s="18"/>
      <c r="AG83" s="19"/>
      <c r="AH83" s="19"/>
      <c r="AI83" s="19"/>
      <c r="AJ83" s="19"/>
    </row>
    <row r="84" spans="1:36" hidden="1" x14ac:dyDescent="0.45">
      <c r="A84" s="30">
        <f t="shared" si="10"/>
        <v>0</v>
      </c>
      <c r="B84" s="3"/>
      <c r="C84" s="8"/>
      <c r="D84" s="8"/>
      <c r="E84" s="8"/>
      <c r="F84" s="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36">
        <f t="shared" si="8"/>
        <v>0</v>
      </c>
      <c r="Z84" s="16"/>
      <c r="AA84" s="21">
        <f t="shared" si="11"/>
        <v>0</v>
      </c>
      <c r="AB84" s="19"/>
      <c r="AC84" s="18">
        <f t="shared" si="9"/>
        <v>0</v>
      </c>
      <c r="AD84" s="18"/>
      <c r="AE84" s="18"/>
      <c r="AF84" s="18"/>
      <c r="AG84" s="19"/>
      <c r="AH84" s="19"/>
      <c r="AI84" s="19"/>
      <c r="AJ84" s="19"/>
    </row>
    <row r="85" spans="1:36" hidden="1" x14ac:dyDescent="0.45">
      <c r="A85" s="30">
        <f t="shared" si="10"/>
        <v>0</v>
      </c>
      <c r="B85" s="3"/>
      <c r="C85" s="8"/>
      <c r="D85" s="8"/>
      <c r="E85" s="8"/>
      <c r="F85" s="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36">
        <f t="shared" si="8"/>
        <v>0</v>
      </c>
      <c r="Z85" s="16"/>
      <c r="AA85" s="21">
        <f t="shared" si="11"/>
        <v>0</v>
      </c>
      <c r="AB85" s="19"/>
      <c r="AC85" s="18">
        <f t="shared" si="9"/>
        <v>0</v>
      </c>
      <c r="AD85" s="18"/>
      <c r="AE85" s="18"/>
      <c r="AF85" s="18"/>
      <c r="AG85" s="19"/>
      <c r="AH85" s="19"/>
      <c r="AI85" s="19"/>
      <c r="AJ85" s="19"/>
    </row>
    <row r="86" spans="1:36" hidden="1" x14ac:dyDescent="0.45">
      <c r="A86" s="30">
        <f t="shared" si="10"/>
        <v>0</v>
      </c>
      <c r="B86" s="3"/>
      <c r="C86" s="8"/>
      <c r="D86" s="8"/>
      <c r="E86" s="8"/>
      <c r="F86" s="8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36">
        <f t="shared" si="8"/>
        <v>0</v>
      </c>
      <c r="Z86" s="16"/>
      <c r="AA86" s="21">
        <f t="shared" si="11"/>
        <v>0</v>
      </c>
      <c r="AB86" s="19"/>
      <c r="AC86" s="18">
        <f t="shared" si="9"/>
        <v>0</v>
      </c>
      <c r="AD86" s="18"/>
      <c r="AE86" s="18"/>
      <c r="AF86" s="18"/>
      <c r="AG86" s="19"/>
      <c r="AH86" s="19"/>
      <c r="AI86" s="19"/>
      <c r="AJ86" s="19"/>
    </row>
    <row r="87" spans="1:36" hidden="1" x14ac:dyDescent="0.45">
      <c r="A87" s="30">
        <f t="shared" si="10"/>
        <v>0</v>
      </c>
      <c r="B87" s="3"/>
      <c r="C87" s="8"/>
      <c r="D87" s="8"/>
      <c r="E87" s="8"/>
      <c r="F87" s="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36">
        <f t="shared" si="8"/>
        <v>0</v>
      </c>
      <c r="Z87" s="16"/>
      <c r="AA87" s="21">
        <f t="shared" si="11"/>
        <v>0</v>
      </c>
      <c r="AB87" s="19"/>
      <c r="AC87" s="18">
        <f t="shared" si="9"/>
        <v>0</v>
      </c>
      <c r="AD87" s="18"/>
      <c r="AE87" s="18"/>
      <c r="AF87" s="18"/>
      <c r="AG87" s="19"/>
      <c r="AH87" s="19"/>
      <c r="AI87" s="19"/>
      <c r="AJ87" s="19"/>
    </row>
    <row r="88" spans="1:36" hidden="1" x14ac:dyDescent="0.45">
      <c r="A88" s="30">
        <f t="shared" si="10"/>
        <v>0</v>
      </c>
      <c r="B88" s="3"/>
      <c r="C88" s="8"/>
      <c r="D88" s="8"/>
      <c r="E88" s="8"/>
      <c r="F88" s="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36">
        <f t="shared" si="8"/>
        <v>0</v>
      </c>
      <c r="Z88" s="16"/>
      <c r="AA88" s="21">
        <f t="shared" si="11"/>
        <v>0</v>
      </c>
      <c r="AB88" s="19"/>
      <c r="AC88" s="18">
        <f t="shared" si="9"/>
        <v>0</v>
      </c>
      <c r="AD88" s="18"/>
      <c r="AE88" s="18"/>
      <c r="AF88" s="18"/>
      <c r="AG88" s="19"/>
      <c r="AH88" s="19"/>
      <c r="AI88" s="19"/>
      <c r="AJ88" s="19"/>
    </row>
    <row r="89" spans="1:36" hidden="1" x14ac:dyDescent="0.45">
      <c r="A89" s="30">
        <f t="shared" si="10"/>
        <v>0</v>
      </c>
      <c r="B89" s="3"/>
      <c r="C89" s="8"/>
      <c r="D89" s="8"/>
      <c r="E89" s="8"/>
      <c r="F89" s="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36">
        <f t="shared" si="8"/>
        <v>0</v>
      </c>
      <c r="Z89" s="16"/>
      <c r="AA89" s="21">
        <f t="shared" si="11"/>
        <v>0</v>
      </c>
      <c r="AB89" s="19"/>
      <c r="AC89" s="18">
        <f t="shared" si="9"/>
        <v>0</v>
      </c>
      <c r="AD89" s="18"/>
      <c r="AE89" s="18"/>
      <c r="AF89" s="18"/>
      <c r="AG89" s="19"/>
      <c r="AH89" s="19"/>
      <c r="AI89" s="19"/>
      <c r="AJ89" s="19"/>
    </row>
    <row r="90" spans="1:36" hidden="1" x14ac:dyDescent="0.45">
      <c r="A90" s="30">
        <f t="shared" si="10"/>
        <v>0</v>
      </c>
      <c r="B90" s="3"/>
      <c r="C90" s="8"/>
      <c r="D90" s="8"/>
      <c r="E90" s="8"/>
      <c r="F90" s="8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36">
        <f t="shared" si="8"/>
        <v>0</v>
      </c>
      <c r="Z90" s="16"/>
      <c r="AA90" s="21">
        <f t="shared" si="11"/>
        <v>0</v>
      </c>
      <c r="AB90" s="19"/>
      <c r="AC90" s="18">
        <f t="shared" si="9"/>
        <v>0</v>
      </c>
      <c r="AD90" s="18"/>
      <c r="AE90" s="18"/>
      <c r="AF90" s="18"/>
      <c r="AG90" s="19"/>
      <c r="AH90" s="19"/>
      <c r="AI90" s="19"/>
      <c r="AJ90" s="19"/>
    </row>
    <row r="91" spans="1:36" hidden="1" x14ac:dyDescent="0.45">
      <c r="A91" s="30">
        <f t="shared" si="10"/>
        <v>0</v>
      </c>
      <c r="B91" s="3"/>
      <c r="C91" s="8"/>
      <c r="D91" s="8"/>
      <c r="E91" s="8"/>
      <c r="F91" s="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36">
        <f t="shared" si="8"/>
        <v>0</v>
      </c>
      <c r="Z91" s="16"/>
      <c r="AA91" s="21">
        <f t="shared" si="11"/>
        <v>0</v>
      </c>
      <c r="AB91" s="19"/>
      <c r="AC91" s="18">
        <f t="shared" si="9"/>
        <v>0</v>
      </c>
      <c r="AD91" s="18"/>
      <c r="AE91" s="18"/>
      <c r="AF91" s="18"/>
      <c r="AG91" s="19"/>
      <c r="AH91" s="19"/>
      <c r="AI91" s="19"/>
      <c r="AJ91" s="19"/>
    </row>
    <row r="92" spans="1:36" hidden="1" x14ac:dyDescent="0.45">
      <c r="A92" s="30">
        <f t="shared" si="10"/>
        <v>0</v>
      </c>
      <c r="B92" s="3"/>
      <c r="C92" s="8"/>
      <c r="D92" s="8"/>
      <c r="E92" s="8"/>
      <c r="F92" s="8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36">
        <f t="shared" si="8"/>
        <v>0</v>
      </c>
      <c r="Z92" s="16"/>
      <c r="AA92" s="21">
        <f t="shared" si="11"/>
        <v>0</v>
      </c>
      <c r="AB92" s="19"/>
      <c r="AC92" s="18">
        <f t="shared" si="9"/>
        <v>0</v>
      </c>
      <c r="AD92" s="18"/>
      <c r="AE92" s="18"/>
      <c r="AF92" s="18"/>
      <c r="AG92" s="19"/>
      <c r="AH92" s="19"/>
      <c r="AI92" s="19"/>
      <c r="AJ92" s="19"/>
    </row>
    <row r="93" spans="1:36" hidden="1" x14ac:dyDescent="0.45">
      <c r="A93" s="30">
        <f t="shared" si="10"/>
        <v>0</v>
      </c>
      <c r="B93" s="3"/>
      <c r="C93" s="8"/>
      <c r="D93" s="8"/>
      <c r="E93" s="8"/>
      <c r="F93" s="8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36">
        <f t="shared" si="8"/>
        <v>0</v>
      </c>
      <c r="Z93" s="16"/>
      <c r="AA93" s="21">
        <f t="shared" si="11"/>
        <v>0</v>
      </c>
      <c r="AB93" s="19"/>
      <c r="AC93" s="18">
        <f t="shared" si="9"/>
        <v>0</v>
      </c>
      <c r="AD93" s="18"/>
      <c r="AE93" s="18"/>
      <c r="AF93" s="18"/>
      <c r="AG93" s="19"/>
      <c r="AH93" s="19"/>
      <c r="AI93" s="19"/>
      <c r="AJ93" s="19"/>
    </row>
    <row r="94" spans="1:36" hidden="1" x14ac:dyDescent="0.45">
      <c r="A94" s="30">
        <f t="shared" si="10"/>
        <v>0</v>
      </c>
      <c r="B94" s="3"/>
      <c r="C94" s="8"/>
      <c r="D94" s="8"/>
      <c r="E94" s="8"/>
      <c r="F94" s="8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36">
        <f t="shared" si="8"/>
        <v>0</v>
      </c>
      <c r="Z94" s="16"/>
      <c r="AA94" s="21">
        <f t="shared" si="11"/>
        <v>0</v>
      </c>
      <c r="AB94" s="19"/>
      <c r="AC94" s="18">
        <f t="shared" si="9"/>
        <v>0</v>
      </c>
      <c r="AD94" s="18"/>
      <c r="AE94" s="18"/>
      <c r="AF94" s="18"/>
      <c r="AG94" s="19"/>
      <c r="AH94" s="19"/>
      <c r="AI94" s="19"/>
      <c r="AJ94" s="19"/>
    </row>
    <row r="95" spans="1:36" hidden="1" x14ac:dyDescent="0.45">
      <c r="A95" s="30">
        <f t="shared" si="10"/>
        <v>0</v>
      </c>
      <c r="B95" s="3"/>
      <c r="C95" s="8"/>
      <c r="D95" s="8"/>
      <c r="E95" s="8"/>
      <c r="F95" s="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36">
        <f t="shared" si="8"/>
        <v>0</v>
      </c>
      <c r="Z95" s="16"/>
      <c r="AA95" s="21">
        <f t="shared" si="11"/>
        <v>0</v>
      </c>
      <c r="AB95" s="19"/>
      <c r="AC95" s="18">
        <f t="shared" si="9"/>
        <v>0</v>
      </c>
      <c r="AD95" s="18"/>
      <c r="AE95" s="18"/>
      <c r="AF95" s="18"/>
      <c r="AG95" s="19"/>
      <c r="AH95" s="19"/>
      <c r="AI95" s="19"/>
      <c r="AJ95" s="19"/>
    </row>
    <row r="96" spans="1:36" hidden="1" x14ac:dyDescent="0.45">
      <c r="A96" s="30">
        <f t="shared" si="10"/>
        <v>0</v>
      </c>
      <c r="B96" s="3"/>
      <c r="C96" s="8"/>
      <c r="D96" s="8"/>
      <c r="E96" s="8"/>
      <c r="F96" s="8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36">
        <f t="shared" si="8"/>
        <v>0</v>
      </c>
      <c r="Z96" s="16"/>
      <c r="AA96" s="21">
        <f t="shared" si="11"/>
        <v>0</v>
      </c>
      <c r="AB96" s="19"/>
      <c r="AC96" s="18">
        <f t="shared" si="9"/>
        <v>0</v>
      </c>
      <c r="AD96" s="18"/>
      <c r="AE96" s="18"/>
      <c r="AF96" s="18"/>
      <c r="AG96" s="19"/>
      <c r="AH96" s="19"/>
      <c r="AI96" s="19"/>
      <c r="AJ96" s="19"/>
    </row>
    <row r="97" spans="1:36" hidden="1" x14ac:dyDescent="0.45">
      <c r="A97" s="30">
        <f t="shared" si="10"/>
        <v>0</v>
      </c>
      <c r="B97" s="3"/>
      <c r="C97" s="8"/>
      <c r="D97" s="8"/>
      <c r="E97" s="8"/>
      <c r="F97" s="8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36">
        <f t="shared" si="8"/>
        <v>0</v>
      </c>
      <c r="Z97" s="16"/>
      <c r="AA97" s="21">
        <f t="shared" si="11"/>
        <v>0</v>
      </c>
      <c r="AB97" s="19"/>
      <c r="AC97" s="18">
        <f t="shared" si="9"/>
        <v>0</v>
      </c>
      <c r="AD97" s="18"/>
      <c r="AE97" s="18"/>
      <c r="AF97" s="18"/>
      <c r="AG97" s="19"/>
      <c r="AH97" s="19"/>
      <c r="AI97" s="19"/>
      <c r="AJ97" s="19"/>
    </row>
    <row r="98" spans="1:36" hidden="1" x14ac:dyDescent="0.45">
      <c r="A98" s="30">
        <f t="shared" si="10"/>
        <v>0</v>
      </c>
      <c r="B98" s="3"/>
      <c r="C98" s="8"/>
      <c r="D98" s="8"/>
      <c r="E98" s="8"/>
      <c r="F98" s="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36">
        <f t="shared" si="8"/>
        <v>0</v>
      </c>
      <c r="Z98" s="16"/>
      <c r="AA98" s="21">
        <f t="shared" si="11"/>
        <v>0</v>
      </c>
      <c r="AB98" s="19"/>
      <c r="AC98" s="18">
        <f t="shared" si="9"/>
        <v>0</v>
      </c>
      <c r="AD98" s="18"/>
      <c r="AE98" s="18"/>
      <c r="AF98" s="18"/>
      <c r="AG98" s="19"/>
      <c r="AH98" s="19"/>
      <c r="AI98" s="19"/>
      <c r="AJ98" s="19"/>
    </row>
    <row r="99" spans="1:36" hidden="1" x14ac:dyDescent="0.45">
      <c r="A99" s="30">
        <f t="shared" si="10"/>
        <v>0</v>
      </c>
      <c r="B99" s="3"/>
      <c r="C99" s="8"/>
      <c r="D99" s="8"/>
      <c r="E99" s="8"/>
      <c r="F99" s="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36">
        <f t="shared" si="8"/>
        <v>0</v>
      </c>
      <c r="Z99" s="16"/>
      <c r="AA99" s="21">
        <f t="shared" si="11"/>
        <v>0</v>
      </c>
      <c r="AB99" s="19"/>
      <c r="AC99" s="18">
        <f t="shared" si="9"/>
        <v>0</v>
      </c>
      <c r="AD99" s="18"/>
      <c r="AE99" s="18"/>
      <c r="AF99" s="18"/>
      <c r="AG99" s="19"/>
      <c r="AH99" s="19"/>
      <c r="AI99" s="19"/>
      <c r="AJ99" s="19"/>
    </row>
    <row r="100" spans="1:36" hidden="1" x14ac:dyDescent="0.45">
      <c r="A100" s="30">
        <f t="shared" si="10"/>
        <v>0</v>
      </c>
      <c r="B100" s="3"/>
      <c r="C100" s="8"/>
      <c r="D100" s="8"/>
      <c r="E100" s="8"/>
      <c r="F100" s="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36">
        <f t="shared" si="8"/>
        <v>0</v>
      </c>
      <c r="Z100" s="16"/>
      <c r="AA100" s="21">
        <f t="shared" si="11"/>
        <v>0</v>
      </c>
      <c r="AB100" s="19"/>
      <c r="AC100" s="18">
        <f t="shared" si="9"/>
        <v>0</v>
      </c>
      <c r="AD100" s="18"/>
      <c r="AE100" s="18"/>
      <c r="AF100" s="18"/>
      <c r="AG100" s="19"/>
      <c r="AH100" s="19"/>
      <c r="AI100" s="19"/>
      <c r="AJ100" s="19"/>
    </row>
    <row r="101" spans="1:36" hidden="1" x14ac:dyDescent="0.45">
      <c r="A101" s="30">
        <f t="shared" si="10"/>
        <v>0</v>
      </c>
      <c r="B101" s="3"/>
      <c r="C101" s="8"/>
      <c r="D101" s="8"/>
      <c r="E101" s="8"/>
      <c r="F101" s="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36">
        <f t="shared" si="8"/>
        <v>0</v>
      </c>
      <c r="Z101" s="16"/>
      <c r="AA101" s="21">
        <f t="shared" si="11"/>
        <v>0</v>
      </c>
      <c r="AB101" s="19"/>
      <c r="AC101" s="18">
        <f t="shared" si="9"/>
        <v>0</v>
      </c>
      <c r="AD101" s="18"/>
      <c r="AE101" s="18"/>
      <c r="AF101" s="18"/>
      <c r="AG101" s="19"/>
      <c r="AH101" s="19"/>
      <c r="AI101" s="19"/>
      <c r="AJ101" s="19"/>
    </row>
    <row r="102" spans="1:36" hidden="1" x14ac:dyDescent="0.45">
      <c r="A102" s="30">
        <f t="shared" si="10"/>
        <v>0</v>
      </c>
      <c r="B102" s="3"/>
      <c r="C102" s="8"/>
      <c r="D102" s="8"/>
      <c r="E102" s="8"/>
      <c r="F102" s="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36">
        <f t="shared" si="8"/>
        <v>0</v>
      </c>
      <c r="Z102" s="16"/>
      <c r="AA102" s="21">
        <f t="shared" si="11"/>
        <v>0</v>
      </c>
      <c r="AB102" s="19"/>
      <c r="AC102" s="18">
        <f t="shared" si="9"/>
        <v>0</v>
      </c>
      <c r="AD102" s="18"/>
      <c r="AE102" s="18"/>
      <c r="AF102" s="18"/>
      <c r="AG102" s="19"/>
      <c r="AH102" s="19"/>
      <c r="AI102" s="19"/>
      <c r="AJ102" s="19"/>
    </row>
    <row r="103" spans="1:36" hidden="1" x14ac:dyDescent="0.45">
      <c r="A103" s="30">
        <f t="shared" si="10"/>
        <v>0</v>
      </c>
      <c r="B103" s="3"/>
      <c r="C103" s="8"/>
      <c r="D103" s="8"/>
      <c r="E103" s="8"/>
      <c r="F103" s="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36">
        <f t="shared" si="8"/>
        <v>0</v>
      </c>
      <c r="Z103" s="16"/>
      <c r="AA103" s="21">
        <f t="shared" si="11"/>
        <v>0</v>
      </c>
      <c r="AB103" s="19"/>
      <c r="AC103" s="18">
        <f t="shared" ref="AC103:AC134" si="12">IF(B103&lt;&gt;"",1,0)</f>
        <v>0</v>
      </c>
      <c r="AD103" s="18"/>
      <c r="AE103" s="18"/>
      <c r="AF103" s="18"/>
      <c r="AG103" s="19"/>
      <c r="AH103" s="19"/>
      <c r="AI103" s="19"/>
      <c r="AJ103" s="19"/>
    </row>
    <row r="104" spans="1:36" hidden="1" x14ac:dyDescent="0.45">
      <c r="A104" s="30">
        <f t="shared" ref="A104:A135" si="13">IF(Y104=Y103,A103,AB104)</f>
        <v>0</v>
      </c>
      <c r="B104" s="3"/>
      <c r="C104" s="8"/>
      <c r="D104" s="8"/>
      <c r="E104" s="8"/>
      <c r="F104" s="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36">
        <f t="shared" si="8"/>
        <v>0</v>
      </c>
      <c r="Z104" s="16"/>
      <c r="AA104" s="21">
        <f t="shared" si="11"/>
        <v>0</v>
      </c>
      <c r="AB104" s="19"/>
      <c r="AC104" s="18">
        <f t="shared" si="12"/>
        <v>0</v>
      </c>
      <c r="AD104" s="18"/>
      <c r="AE104" s="18"/>
      <c r="AF104" s="18"/>
      <c r="AG104" s="19"/>
      <c r="AH104" s="19"/>
      <c r="AI104" s="19"/>
      <c r="AJ104" s="19"/>
    </row>
    <row r="105" spans="1:36" hidden="1" x14ac:dyDescent="0.45">
      <c r="A105" s="30">
        <f t="shared" si="13"/>
        <v>0</v>
      </c>
      <c r="B105" s="3"/>
      <c r="C105" s="8"/>
      <c r="D105" s="8"/>
      <c r="E105" s="8"/>
      <c r="F105" s="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36">
        <f t="shared" si="8"/>
        <v>0</v>
      </c>
      <c r="Z105" s="16"/>
      <c r="AA105" s="21">
        <f t="shared" si="11"/>
        <v>0</v>
      </c>
      <c r="AB105" s="19"/>
      <c r="AC105" s="18">
        <f t="shared" si="12"/>
        <v>0</v>
      </c>
      <c r="AD105" s="18"/>
      <c r="AE105" s="18"/>
      <c r="AF105" s="18"/>
      <c r="AG105" s="19"/>
      <c r="AH105" s="19"/>
      <c r="AI105" s="19"/>
      <c r="AJ105" s="19"/>
    </row>
    <row r="106" spans="1:36" hidden="1" x14ac:dyDescent="0.45">
      <c r="A106" s="30">
        <f t="shared" si="13"/>
        <v>0</v>
      </c>
      <c r="B106" s="3"/>
      <c r="C106" s="8"/>
      <c r="D106" s="8"/>
      <c r="E106" s="8"/>
      <c r="F106" s="8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36">
        <f t="shared" si="8"/>
        <v>0</v>
      </c>
      <c r="Z106" s="16"/>
      <c r="AA106" s="21">
        <f t="shared" si="11"/>
        <v>0</v>
      </c>
      <c r="AB106" s="19"/>
      <c r="AC106" s="18">
        <f t="shared" si="12"/>
        <v>0</v>
      </c>
      <c r="AD106" s="18"/>
      <c r="AE106" s="18"/>
      <c r="AF106" s="18"/>
      <c r="AG106" s="19"/>
      <c r="AH106" s="19"/>
      <c r="AI106" s="19"/>
      <c r="AJ106" s="19"/>
    </row>
    <row r="107" spans="1:36" hidden="1" x14ac:dyDescent="0.45">
      <c r="A107" s="30">
        <f t="shared" si="13"/>
        <v>0</v>
      </c>
      <c r="B107" s="3"/>
      <c r="C107" s="8"/>
      <c r="D107" s="8"/>
      <c r="E107" s="8"/>
      <c r="F107" s="8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36">
        <f t="shared" si="8"/>
        <v>0</v>
      </c>
      <c r="Z107" s="16"/>
      <c r="AA107" s="21">
        <f t="shared" si="11"/>
        <v>0</v>
      </c>
      <c r="AB107" s="19"/>
      <c r="AC107" s="18">
        <f t="shared" si="12"/>
        <v>0</v>
      </c>
      <c r="AD107" s="18"/>
      <c r="AE107" s="18"/>
      <c r="AF107" s="18"/>
      <c r="AG107" s="19"/>
      <c r="AH107" s="19"/>
      <c r="AI107" s="19"/>
      <c r="AJ107" s="19"/>
    </row>
    <row r="108" spans="1:36" hidden="1" x14ac:dyDescent="0.45">
      <c r="A108" s="30">
        <f t="shared" si="13"/>
        <v>0</v>
      </c>
      <c r="B108" s="3"/>
      <c r="C108" s="8"/>
      <c r="D108" s="8"/>
      <c r="E108" s="8"/>
      <c r="F108" s="8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36">
        <f t="shared" si="8"/>
        <v>0</v>
      </c>
      <c r="Z108" s="16"/>
      <c r="AA108" s="21">
        <f t="shared" si="11"/>
        <v>0</v>
      </c>
      <c r="AB108" s="19"/>
      <c r="AC108" s="18">
        <f t="shared" si="12"/>
        <v>0</v>
      </c>
      <c r="AD108" s="18"/>
      <c r="AE108" s="18"/>
      <c r="AF108" s="18"/>
      <c r="AG108" s="19"/>
      <c r="AH108" s="19"/>
      <c r="AI108" s="19"/>
      <c r="AJ108" s="19"/>
    </row>
    <row r="109" spans="1:36" hidden="1" x14ac:dyDescent="0.45">
      <c r="A109" s="30">
        <f t="shared" si="13"/>
        <v>0</v>
      </c>
      <c r="B109" s="3"/>
      <c r="C109" s="8"/>
      <c r="D109" s="8"/>
      <c r="E109" s="8"/>
      <c r="F109" s="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36">
        <f t="shared" si="8"/>
        <v>0</v>
      </c>
      <c r="Z109" s="16"/>
      <c r="AA109" s="21">
        <f t="shared" si="11"/>
        <v>0</v>
      </c>
      <c r="AB109" s="19"/>
      <c r="AC109" s="18">
        <f t="shared" si="12"/>
        <v>0</v>
      </c>
      <c r="AD109" s="18"/>
      <c r="AE109" s="18"/>
      <c r="AF109" s="18"/>
      <c r="AG109" s="19"/>
      <c r="AH109" s="19"/>
      <c r="AI109" s="19"/>
      <c r="AJ109" s="19"/>
    </row>
    <row r="110" spans="1:36" hidden="1" x14ac:dyDescent="0.45">
      <c r="A110" s="30">
        <f t="shared" si="13"/>
        <v>0</v>
      </c>
      <c r="B110" s="3"/>
      <c r="C110" s="8"/>
      <c r="D110" s="8"/>
      <c r="E110" s="8"/>
      <c r="F110" s="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36">
        <f t="shared" si="8"/>
        <v>0</v>
      </c>
      <c r="Z110" s="16"/>
      <c r="AA110" s="21">
        <f t="shared" ref="AA110:AA141" si="14">Y110-Z110</f>
        <v>0</v>
      </c>
      <c r="AB110" s="19"/>
      <c r="AC110" s="18">
        <f t="shared" si="12"/>
        <v>0</v>
      </c>
      <c r="AD110" s="18"/>
      <c r="AE110" s="18"/>
      <c r="AF110" s="18"/>
      <c r="AG110" s="19"/>
      <c r="AH110" s="19"/>
      <c r="AI110" s="19"/>
      <c r="AJ110" s="19"/>
    </row>
    <row r="111" spans="1:36" hidden="1" x14ac:dyDescent="0.45">
      <c r="A111" s="30">
        <f t="shared" si="13"/>
        <v>0</v>
      </c>
      <c r="B111" s="3"/>
      <c r="C111" s="8"/>
      <c r="D111" s="8"/>
      <c r="E111" s="8"/>
      <c r="F111" s="8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36">
        <f t="shared" si="8"/>
        <v>0</v>
      </c>
      <c r="Z111" s="16"/>
      <c r="AA111" s="21">
        <f t="shared" si="14"/>
        <v>0</v>
      </c>
      <c r="AB111" s="19"/>
      <c r="AC111" s="18">
        <f t="shared" si="12"/>
        <v>0</v>
      </c>
      <c r="AD111" s="18"/>
      <c r="AE111" s="18"/>
      <c r="AF111" s="18"/>
      <c r="AG111" s="19"/>
      <c r="AH111" s="19"/>
      <c r="AI111" s="19"/>
      <c r="AJ111" s="19"/>
    </row>
    <row r="112" spans="1:36" hidden="1" x14ac:dyDescent="0.45">
      <c r="A112" s="30">
        <f t="shared" si="13"/>
        <v>0</v>
      </c>
      <c r="B112" s="3"/>
      <c r="C112" s="8"/>
      <c r="D112" s="8"/>
      <c r="E112" s="8"/>
      <c r="F112" s="8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36">
        <f t="shared" si="8"/>
        <v>0</v>
      </c>
      <c r="Z112" s="16"/>
      <c r="AA112" s="21">
        <f t="shared" si="14"/>
        <v>0</v>
      </c>
      <c r="AB112" s="19"/>
      <c r="AC112" s="18">
        <f t="shared" si="12"/>
        <v>0</v>
      </c>
      <c r="AD112" s="18"/>
      <c r="AE112" s="18"/>
      <c r="AF112" s="18"/>
      <c r="AG112" s="19"/>
      <c r="AH112" s="19"/>
      <c r="AI112" s="19"/>
      <c r="AJ112" s="19"/>
    </row>
    <row r="113" spans="1:36" hidden="1" x14ac:dyDescent="0.45">
      <c r="A113" s="30">
        <f t="shared" si="13"/>
        <v>0</v>
      </c>
      <c r="B113" s="3"/>
      <c r="C113" s="8"/>
      <c r="D113" s="8"/>
      <c r="E113" s="8"/>
      <c r="F113" s="8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36">
        <f t="shared" si="8"/>
        <v>0</v>
      </c>
      <c r="Z113" s="16"/>
      <c r="AA113" s="21">
        <f t="shared" si="14"/>
        <v>0</v>
      </c>
      <c r="AB113" s="19"/>
      <c r="AC113" s="18">
        <f t="shared" si="12"/>
        <v>0</v>
      </c>
      <c r="AD113" s="18"/>
      <c r="AE113" s="18"/>
      <c r="AF113" s="18"/>
      <c r="AG113" s="19"/>
      <c r="AH113" s="19"/>
      <c r="AI113" s="19"/>
      <c r="AJ113" s="19"/>
    </row>
    <row r="114" spans="1:36" hidden="1" x14ac:dyDescent="0.45">
      <c r="A114" s="30">
        <f t="shared" si="13"/>
        <v>0</v>
      </c>
      <c r="B114" s="3"/>
      <c r="C114" s="8"/>
      <c r="D114" s="8"/>
      <c r="E114" s="8"/>
      <c r="F114" s="8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36">
        <f t="shared" si="8"/>
        <v>0</v>
      </c>
      <c r="Z114" s="16"/>
      <c r="AA114" s="21">
        <f t="shared" si="14"/>
        <v>0</v>
      </c>
      <c r="AB114" s="19"/>
      <c r="AC114" s="18">
        <f t="shared" si="12"/>
        <v>0</v>
      </c>
      <c r="AD114" s="18"/>
      <c r="AE114" s="18"/>
      <c r="AF114" s="18"/>
      <c r="AG114" s="19"/>
      <c r="AH114" s="19"/>
      <c r="AI114" s="19"/>
      <c r="AJ114" s="19"/>
    </row>
    <row r="115" spans="1:36" hidden="1" x14ac:dyDescent="0.45">
      <c r="A115" s="30">
        <f t="shared" si="13"/>
        <v>0</v>
      </c>
      <c r="B115" s="3"/>
      <c r="C115" s="8"/>
      <c r="D115" s="8"/>
      <c r="E115" s="8"/>
      <c r="F115" s="8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36">
        <f t="shared" si="8"/>
        <v>0</v>
      </c>
      <c r="Z115" s="16"/>
      <c r="AA115" s="21">
        <f t="shared" si="14"/>
        <v>0</v>
      </c>
      <c r="AB115" s="19"/>
      <c r="AC115" s="18">
        <f t="shared" si="12"/>
        <v>0</v>
      </c>
      <c r="AD115" s="18"/>
      <c r="AE115" s="18"/>
      <c r="AF115" s="18"/>
      <c r="AG115" s="19"/>
      <c r="AH115" s="19"/>
      <c r="AI115" s="19"/>
      <c r="AJ115" s="19"/>
    </row>
    <row r="116" spans="1:36" hidden="1" x14ac:dyDescent="0.45">
      <c r="A116" s="30">
        <f t="shared" si="13"/>
        <v>0</v>
      </c>
      <c r="B116" s="3"/>
      <c r="C116" s="8"/>
      <c r="D116" s="8"/>
      <c r="E116" s="8"/>
      <c r="F116" s="8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36">
        <f t="shared" si="8"/>
        <v>0</v>
      </c>
      <c r="Z116" s="16"/>
      <c r="AA116" s="21">
        <f t="shared" si="14"/>
        <v>0</v>
      </c>
      <c r="AB116" s="19"/>
      <c r="AC116" s="18">
        <f t="shared" si="12"/>
        <v>0</v>
      </c>
      <c r="AD116" s="18"/>
      <c r="AE116" s="18"/>
      <c r="AF116" s="18"/>
      <c r="AG116" s="19"/>
      <c r="AH116" s="19"/>
      <c r="AI116" s="19"/>
      <c r="AJ116" s="19"/>
    </row>
    <row r="117" spans="1:36" hidden="1" x14ac:dyDescent="0.45">
      <c r="A117" s="30">
        <f t="shared" si="13"/>
        <v>0</v>
      </c>
      <c r="B117" s="3"/>
      <c r="C117" s="8"/>
      <c r="D117" s="8"/>
      <c r="E117" s="8"/>
      <c r="F117" s="8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36">
        <f t="shared" si="8"/>
        <v>0</v>
      </c>
      <c r="Z117" s="16"/>
      <c r="AA117" s="21">
        <f t="shared" si="14"/>
        <v>0</v>
      </c>
      <c r="AB117" s="19"/>
      <c r="AC117" s="18">
        <f t="shared" si="12"/>
        <v>0</v>
      </c>
      <c r="AD117" s="18"/>
      <c r="AE117" s="18"/>
      <c r="AF117" s="18"/>
      <c r="AG117" s="19"/>
      <c r="AH117" s="19"/>
      <c r="AI117" s="19"/>
      <c r="AJ117" s="19"/>
    </row>
    <row r="118" spans="1:36" hidden="1" x14ac:dyDescent="0.45">
      <c r="A118" s="30">
        <f t="shared" si="13"/>
        <v>0</v>
      </c>
      <c r="B118" s="3"/>
      <c r="C118" s="8"/>
      <c r="D118" s="8"/>
      <c r="E118" s="8"/>
      <c r="F118" s="8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36">
        <f t="shared" si="8"/>
        <v>0</v>
      </c>
      <c r="Z118" s="16"/>
      <c r="AA118" s="21">
        <f t="shared" si="14"/>
        <v>0</v>
      </c>
      <c r="AB118" s="19"/>
      <c r="AC118" s="18">
        <f t="shared" si="12"/>
        <v>0</v>
      </c>
      <c r="AD118" s="18"/>
      <c r="AE118" s="18"/>
      <c r="AF118" s="18"/>
      <c r="AG118" s="19"/>
      <c r="AH118" s="19"/>
      <c r="AI118" s="19"/>
      <c r="AJ118" s="19"/>
    </row>
    <row r="119" spans="1:36" hidden="1" x14ac:dyDescent="0.45">
      <c r="A119" s="30">
        <f t="shared" si="13"/>
        <v>0</v>
      </c>
      <c r="B119" s="3"/>
      <c r="C119" s="8"/>
      <c r="D119" s="8"/>
      <c r="E119" s="8"/>
      <c r="F119" s="8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36">
        <f t="shared" si="8"/>
        <v>0</v>
      </c>
      <c r="Z119" s="16"/>
      <c r="AA119" s="21">
        <f t="shared" si="14"/>
        <v>0</v>
      </c>
      <c r="AB119" s="19"/>
      <c r="AC119" s="18">
        <f t="shared" si="12"/>
        <v>0</v>
      </c>
      <c r="AD119" s="18"/>
      <c r="AE119" s="18"/>
      <c r="AF119" s="18"/>
      <c r="AG119" s="19"/>
      <c r="AH119" s="19"/>
      <c r="AI119" s="19"/>
      <c r="AJ119" s="19"/>
    </row>
    <row r="120" spans="1:36" hidden="1" x14ac:dyDescent="0.45">
      <c r="A120" s="30">
        <f t="shared" si="13"/>
        <v>0</v>
      </c>
      <c r="B120" s="3"/>
      <c r="C120" s="8"/>
      <c r="D120" s="8"/>
      <c r="E120" s="8"/>
      <c r="F120" s="8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36">
        <f t="shared" si="8"/>
        <v>0</v>
      </c>
      <c r="Z120" s="16"/>
      <c r="AA120" s="21">
        <f t="shared" si="14"/>
        <v>0</v>
      </c>
      <c r="AB120" s="19"/>
      <c r="AC120" s="18">
        <f t="shared" si="12"/>
        <v>0</v>
      </c>
      <c r="AD120" s="18"/>
      <c r="AE120" s="18"/>
      <c r="AF120" s="18"/>
      <c r="AG120" s="19"/>
      <c r="AH120" s="19"/>
      <c r="AI120" s="19"/>
      <c r="AJ120" s="19"/>
    </row>
    <row r="121" spans="1:36" hidden="1" x14ac:dyDescent="0.45">
      <c r="A121" s="30">
        <f t="shared" si="13"/>
        <v>0</v>
      </c>
      <c r="B121" s="3"/>
      <c r="C121" s="8"/>
      <c r="D121" s="8"/>
      <c r="E121" s="8"/>
      <c r="F121" s="8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36">
        <f t="shared" si="8"/>
        <v>0</v>
      </c>
      <c r="Z121" s="16"/>
      <c r="AA121" s="21">
        <f t="shared" si="14"/>
        <v>0</v>
      </c>
      <c r="AB121" s="19"/>
      <c r="AC121" s="18">
        <f t="shared" si="12"/>
        <v>0</v>
      </c>
      <c r="AD121" s="18"/>
      <c r="AE121" s="18"/>
      <c r="AF121" s="18"/>
      <c r="AG121" s="19"/>
      <c r="AH121" s="19"/>
      <c r="AI121" s="19"/>
      <c r="AJ121" s="19"/>
    </row>
    <row r="122" spans="1:36" hidden="1" x14ac:dyDescent="0.45">
      <c r="A122" s="30">
        <f t="shared" si="13"/>
        <v>0</v>
      </c>
      <c r="B122" s="3"/>
      <c r="C122" s="8"/>
      <c r="D122" s="8"/>
      <c r="E122" s="8"/>
      <c r="F122" s="8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36">
        <f t="shared" si="8"/>
        <v>0</v>
      </c>
      <c r="Z122" s="16"/>
      <c r="AA122" s="21">
        <f t="shared" si="14"/>
        <v>0</v>
      </c>
      <c r="AB122" s="19"/>
      <c r="AC122" s="18">
        <f t="shared" si="12"/>
        <v>0</v>
      </c>
      <c r="AD122" s="18"/>
      <c r="AE122" s="18"/>
      <c r="AF122" s="18"/>
      <c r="AG122" s="19"/>
      <c r="AH122" s="19"/>
      <c r="AI122" s="19"/>
      <c r="AJ122" s="19"/>
    </row>
    <row r="123" spans="1:36" hidden="1" x14ac:dyDescent="0.45">
      <c r="A123" s="30">
        <f t="shared" si="13"/>
        <v>0</v>
      </c>
      <c r="B123" s="3"/>
      <c r="C123" s="8"/>
      <c r="D123" s="8"/>
      <c r="E123" s="8"/>
      <c r="F123" s="8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36">
        <f t="shared" si="8"/>
        <v>0</v>
      </c>
      <c r="Z123" s="16"/>
      <c r="AA123" s="21">
        <f t="shared" si="14"/>
        <v>0</v>
      </c>
      <c r="AB123" s="19"/>
      <c r="AC123" s="18">
        <f t="shared" si="12"/>
        <v>0</v>
      </c>
      <c r="AD123" s="18"/>
      <c r="AE123" s="18"/>
      <c r="AF123" s="18"/>
      <c r="AG123" s="19"/>
      <c r="AH123" s="19"/>
      <c r="AI123" s="19"/>
      <c r="AJ123" s="19"/>
    </row>
    <row r="124" spans="1:36" hidden="1" x14ac:dyDescent="0.45">
      <c r="A124" s="30">
        <f t="shared" si="13"/>
        <v>0</v>
      </c>
      <c r="B124" s="3"/>
      <c r="C124" s="8"/>
      <c r="D124" s="8"/>
      <c r="E124" s="8"/>
      <c r="F124" s="8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36">
        <f t="shared" si="8"/>
        <v>0</v>
      </c>
      <c r="Z124" s="16"/>
      <c r="AA124" s="21">
        <f t="shared" si="14"/>
        <v>0</v>
      </c>
      <c r="AB124" s="19"/>
      <c r="AC124" s="18">
        <f t="shared" si="12"/>
        <v>0</v>
      </c>
      <c r="AD124" s="18"/>
      <c r="AE124" s="18"/>
      <c r="AF124" s="18"/>
      <c r="AG124" s="19"/>
      <c r="AH124" s="19"/>
      <c r="AI124" s="19"/>
      <c r="AJ124" s="19"/>
    </row>
    <row r="125" spans="1:36" hidden="1" x14ac:dyDescent="0.45">
      <c r="A125" s="30">
        <f t="shared" si="13"/>
        <v>0</v>
      </c>
      <c r="B125" s="3"/>
      <c r="C125" s="8"/>
      <c r="D125" s="8"/>
      <c r="E125" s="8"/>
      <c r="F125" s="8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36">
        <f t="shared" ref="Y125" si="15">SUM(G125:X125)</f>
        <v>0</v>
      </c>
      <c r="Z125" s="16"/>
      <c r="AA125" s="21">
        <f t="shared" si="14"/>
        <v>0</v>
      </c>
      <c r="AB125" s="19"/>
      <c r="AC125" s="18">
        <f t="shared" si="12"/>
        <v>0</v>
      </c>
      <c r="AD125" s="18"/>
      <c r="AE125" s="18"/>
      <c r="AF125" s="18"/>
      <c r="AG125" s="19"/>
      <c r="AH125" s="19"/>
      <c r="AI125" s="19"/>
      <c r="AJ125" s="19"/>
    </row>
    <row r="126" spans="1:36" hidden="1" x14ac:dyDescent="0.45">
      <c r="A126" s="30">
        <f t="shared" si="13"/>
        <v>0</v>
      </c>
      <c r="B126" s="3"/>
      <c r="C126" s="8"/>
      <c r="D126" s="8"/>
      <c r="E126" s="8"/>
      <c r="F126" s="8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36">
        <f>SUM(G126:X126)</f>
        <v>0</v>
      </c>
      <c r="Z126" s="16"/>
      <c r="AA126" s="21">
        <f t="shared" si="14"/>
        <v>0</v>
      </c>
      <c r="AB126" s="19"/>
      <c r="AC126" s="18">
        <f t="shared" si="12"/>
        <v>0</v>
      </c>
      <c r="AD126" s="18"/>
      <c r="AE126" s="18"/>
      <c r="AF126" s="18"/>
      <c r="AG126" s="19"/>
      <c r="AH126" s="19"/>
      <c r="AI126" s="19"/>
      <c r="AJ126" s="19"/>
    </row>
    <row r="127" spans="1:36" ht="15" hidden="1" customHeight="1" x14ac:dyDescent="0.45">
      <c r="A127" s="30">
        <f t="shared" si="13"/>
        <v>0</v>
      </c>
      <c r="B127" s="17"/>
      <c r="C127" s="8"/>
      <c r="D127" s="8"/>
      <c r="E127" s="8"/>
      <c r="F127" s="8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37">
        <f t="shared" ref="Y127:Y145" si="16">SUM(G127:X127)</f>
        <v>0</v>
      </c>
      <c r="Z127" s="16"/>
      <c r="AA127" s="21">
        <f t="shared" si="14"/>
        <v>0</v>
      </c>
      <c r="AB127" s="19"/>
      <c r="AC127" s="18">
        <f t="shared" si="12"/>
        <v>0</v>
      </c>
      <c r="AD127" s="18"/>
      <c r="AE127" s="18"/>
      <c r="AF127" s="18"/>
      <c r="AG127" s="19"/>
      <c r="AH127" s="19"/>
      <c r="AI127" s="19"/>
      <c r="AJ127" s="19"/>
    </row>
    <row r="128" spans="1:36" hidden="1" x14ac:dyDescent="0.45">
      <c r="A128" s="30">
        <f t="shared" si="13"/>
        <v>0</v>
      </c>
      <c r="B128" s="3"/>
      <c r="C128" s="8"/>
      <c r="D128" s="8"/>
      <c r="E128" s="8"/>
      <c r="F128" s="8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36">
        <f t="shared" si="16"/>
        <v>0</v>
      </c>
      <c r="Z128" s="16"/>
      <c r="AA128" s="21">
        <f t="shared" si="14"/>
        <v>0</v>
      </c>
      <c r="AB128" s="19"/>
      <c r="AC128" s="18">
        <f t="shared" si="12"/>
        <v>0</v>
      </c>
      <c r="AD128" s="18"/>
      <c r="AE128" s="18"/>
      <c r="AF128" s="18"/>
      <c r="AG128" s="19"/>
      <c r="AH128" s="19"/>
      <c r="AI128" s="19"/>
      <c r="AJ128" s="19"/>
    </row>
    <row r="129" spans="1:36" hidden="1" x14ac:dyDescent="0.45">
      <c r="A129" s="30">
        <f t="shared" si="13"/>
        <v>0</v>
      </c>
      <c r="B129" s="3"/>
      <c r="C129" s="8"/>
      <c r="D129" s="8"/>
      <c r="E129" s="8"/>
      <c r="F129" s="8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36">
        <f t="shared" si="16"/>
        <v>0</v>
      </c>
      <c r="Z129" s="16"/>
      <c r="AA129" s="21">
        <f t="shared" si="14"/>
        <v>0</v>
      </c>
      <c r="AB129" s="19"/>
      <c r="AC129" s="18">
        <f t="shared" si="12"/>
        <v>0</v>
      </c>
      <c r="AD129" s="18"/>
      <c r="AE129" s="18"/>
      <c r="AF129" s="18"/>
      <c r="AG129" s="19"/>
      <c r="AH129" s="19"/>
      <c r="AI129" s="19"/>
      <c r="AJ129" s="19"/>
    </row>
    <row r="130" spans="1:36" hidden="1" x14ac:dyDescent="0.45">
      <c r="A130" s="30">
        <f t="shared" si="13"/>
        <v>0</v>
      </c>
      <c r="B130" s="3"/>
      <c r="C130" s="8"/>
      <c r="D130" s="8"/>
      <c r="E130" s="8"/>
      <c r="F130" s="8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36">
        <f t="shared" si="16"/>
        <v>0</v>
      </c>
      <c r="Z130" s="16"/>
      <c r="AA130" s="21">
        <f t="shared" si="14"/>
        <v>0</v>
      </c>
      <c r="AB130" s="19"/>
      <c r="AC130" s="18">
        <f t="shared" si="12"/>
        <v>0</v>
      </c>
      <c r="AD130" s="18"/>
      <c r="AE130" s="18"/>
      <c r="AF130" s="18"/>
      <c r="AG130" s="19"/>
      <c r="AH130" s="19"/>
      <c r="AI130" s="19"/>
      <c r="AJ130" s="19"/>
    </row>
    <row r="131" spans="1:36" hidden="1" x14ac:dyDescent="0.45">
      <c r="A131" s="30">
        <f t="shared" si="13"/>
        <v>0</v>
      </c>
      <c r="B131" s="3"/>
      <c r="C131" s="8"/>
      <c r="D131" s="8"/>
      <c r="E131" s="8"/>
      <c r="F131" s="8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36">
        <f t="shared" si="16"/>
        <v>0</v>
      </c>
      <c r="Z131" s="16"/>
      <c r="AA131" s="21">
        <f t="shared" si="14"/>
        <v>0</v>
      </c>
      <c r="AB131" s="19"/>
      <c r="AC131" s="18">
        <f t="shared" si="12"/>
        <v>0</v>
      </c>
      <c r="AD131" s="18"/>
      <c r="AE131" s="18"/>
      <c r="AF131" s="18"/>
      <c r="AG131" s="19"/>
      <c r="AH131" s="19"/>
      <c r="AI131" s="19"/>
      <c r="AJ131" s="19"/>
    </row>
    <row r="132" spans="1:36" hidden="1" x14ac:dyDescent="0.45">
      <c r="A132" s="30">
        <f t="shared" si="13"/>
        <v>0</v>
      </c>
      <c r="B132" s="3"/>
      <c r="C132" s="8"/>
      <c r="D132" s="8"/>
      <c r="E132" s="8"/>
      <c r="F132" s="8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36">
        <f t="shared" si="16"/>
        <v>0</v>
      </c>
      <c r="Z132" s="16"/>
      <c r="AA132" s="21">
        <f t="shared" si="14"/>
        <v>0</v>
      </c>
      <c r="AB132" s="19"/>
      <c r="AC132" s="18">
        <f t="shared" si="12"/>
        <v>0</v>
      </c>
      <c r="AD132" s="18"/>
      <c r="AE132" s="18"/>
      <c r="AF132" s="18"/>
      <c r="AG132" s="19"/>
      <c r="AH132" s="19"/>
      <c r="AI132" s="19"/>
      <c r="AJ132" s="19"/>
    </row>
    <row r="133" spans="1:36" hidden="1" x14ac:dyDescent="0.45">
      <c r="A133" s="30">
        <f t="shared" si="13"/>
        <v>0</v>
      </c>
      <c r="B133" s="3"/>
      <c r="C133" s="8"/>
      <c r="D133" s="8"/>
      <c r="E133" s="8"/>
      <c r="F133" s="8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36">
        <f t="shared" si="16"/>
        <v>0</v>
      </c>
      <c r="Z133" s="16"/>
      <c r="AA133" s="21">
        <f t="shared" si="14"/>
        <v>0</v>
      </c>
      <c r="AB133" s="19"/>
      <c r="AC133" s="18">
        <f t="shared" si="12"/>
        <v>0</v>
      </c>
      <c r="AD133" s="18"/>
      <c r="AE133" s="18"/>
      <c r="AF133" s="18"/>
      <c r="AG133" s="19"/>
      <c r="AH133" s="19"/>
      <c r="AI133" s="19"/>
      <c r="AJ133" s="19"/>
    </row>
    <row r="134" spans="1:36" hidden="1" x14ac:dyDescent="0.45">
      <c r="A134" s="30">
        <f t="shared" si="13"/>
        <v>0</v>
      </c>
      <c r="B134" s="3"/>
      <c r="C134" s="8"/>
      <c r="D134" s="8"/>
      <c r="E134" s="8"/>
      <c r="F134" s="8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36">
        <f t="shared" si="16"/>
        <v>0</v>
      </c>
      <c r="Z134" s="16"/>
      <c r="AA134" s="21">
        <f t="shared" si="14"/>
        <v>0</v>
      </c>
      <c r="AB134" s="19"/>
      <c r="AC134" s="18">
        <f t="shared" si="12"/>
        <v>0</v>
      </c>
      <c r="AD134" s="18"/>
      <c r="AE134" s="18"/>
      <c r="AF134" s="18"/>
      <c r="AG134" s="19"/>
      <c r="AH134" s="19"/>
      <c r="AI134" s="19"/>
      <c r="AJ134" s="19"/>
    </row>
    <row r="135" spans="1:36" hidden="1" x14ac:dyDescent="0.45">
      <c r="A135" s="30">
        <f t="shared" si="13"/>
        <v>0</v>
      </c>
      <c r="B135" s="3"/>
      <c r="C135" s="8"/>
      <c r="D135" s="8"/>
      <c r="E135" s="8"/>
      <c r="F135" s="8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36">
        <f t="shared" si="16"/>
        <v>0</v>
      </c>
      <c r="Z135" s="16"/>
      <c r="AA135" s="21">
        <f t="shared" si="14"/>
        <v>0</v>
      </c>
      <c r="AB135" s="19"/>
      <c r="AC135" s="18">
        <f t="shared" ref="AC135:AC146" si="17">IF(B135&lt;&gt;"",1,0)</f>
        <v>0</v>
      </c>
      <c r="AD135" s="18"/>
      <c r="AE135" s="18"/>
      <c r="AF135" s="18"/>
      <c r="AG135" s="19"/>
      <c r="AH135" s="19"/>
      <c r="AI135" s="19"/>
      <c r="AJ135" s="19"/>
    </row>
    <row r="136" spans="1:36" hidden="1" x14ac:dyDescent="0.45">
      <c r="A136" s="30">
        <f t="shared" ref="A136:A146" si="18">IF(Y136=Y135,A135,AB136)</f>
        <v>0</v>
      </c>
      <c r="B136" s="3"/>
      <c r="C136" s="8"/>
      <c r="D136" s="8"/>
      <c r="E136" s="8"/>
      <c r="F136" s="8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36">
        <f t="shared" si="16"/>
        <v>0</v>
      </c>
      <c r="Z136" s="16"/>
      <c r="AA136" s="21">
        <f t="shared" si="14"/>
        <v>0</v>
      </c>
      <c r="AB136" s="19"/>
      <c r="AC136" s="18">
        <f t="shared" si="17"/>
        <v>0</v>
      </c>
      <c r="AD136" s="18"/>
      <c r="AE136" s="18"/>
      <c r="AF136" s="18"/>
      <c r="AG136" s="19"/>
      <c r="AH136" s="19"/>
      <c r="AI136" s="19"/>
      <c r="AJ136" s="19"/>
    </row>
    <row r="137" spans="1:36" hidden="1" x14ac:dyDescent="0.45">
      <c r="A137" s="30">
        <f t="shared" si="18"/>
        <v>0</v>
      </c>
      <c r="B137" s="3"/>
      <c r="C137" s="8"/>
      <c r="D137" s="8"/>
      <c r="E137" s="8"/>
      <c r="F137" s="8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36">
        <f t="shared" si="16"/>
        <v>0</v>
      </c>
      <c r="Z137" s="16"/>
      <c r="AA137" s="21">
        <f t="shared" si="14"/>
        <v>0</v>
      </c>
      <c r="AB137" s="19"/>
      <c r="AC137" s="18">
        <f t="shared" si="17"/>
        <v>0</v>
      </c>
      <c r="AD137" s="18"/>
      <c r="AE137" s="18"/>
      <c r="AF137" s="18"/>
      <c r="AG137" s="19"/>
      <c r="AH137" s="19"/>
      <c r="AI137" s="19"/>
      <c r="AJ137" s="19"/>
    </row>
    <row r="138" spans="1:36" hidden="1" x14ac:dyDescent="0.45">
      <c r="A138" s="30">
        <f t="shared" si="18"/>
        <v>0</v>
      </c>
      <c r="B138" s="3"/>
      <c r="C138" s="8"/>
      <c r="D138" s="8"/>
      <c r="E138" s="8"/>
      <c r="F138" s="8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36">
        <f t="shared" si="16"/>
        <v>0</v>
      </c>
      <c r="Z138" s="16"/>
      <c r="AA138" s="21">
        <f t="shared" si="14"/>
        <v>0</v>
      </c>
      <c r="AB138" s="19"/>
      <c r="AC138" s="18">
        <f t="shared" si="17"/>
        <v>0</v>
      </c>
      <c r="AD138" s="18"/>
      <c r="AE138" s="18"/>
      <c r="AF138" s="18"/>
      <c r="AG138" s="19"/>
      <c r="AH138" s="19"/>
      <c r="AI138" s="19"/>
      <c r="AJ138" s="19"/>
    </row>
    <row r="139" spans="1:36" hidden="1" x14ac:dyDescent="0.45">
      <c r="A139" s="30">
        <f t="shared" si="18"/>
        <v>0</v>
      </c>
      <c r="B139" s="3"/>
      <c r="C139" s="8"/>
      <c r="D139" s="8"/>
      <c r="E139" s="8"/>
      <c r="F139" s="8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36">
        <f t="shared" si="16"/>
        <v>0</v>
      </c>
      <c r="Z139" s="16"/>
      <c r="AA139" s="21">
        <f t="shared" si="14"/>
        <v>0</v>
      </c>
      <c r="AB139" s="19"/>
      <c r="AC139" s="18">
        <f t="shared" si="17"/>
        <v>0</v>
      </c>
      <c r="AD139" s="18"/>
      <c r="AE139" s="18"/>
      <c r="AF139" s="18"/>
      <c r="AG139" s="19"/>
      <c r="AH139" s="19"/>
      <c r="AI139" s="19"/>
      <c r="AJ139" s="19"/>
    </row>
    <row r="140" spans="1:36" hidden="1" x14ac:dyDescent="0.45">
      <c r="A140" s="30">
        <f t="shared" si="18"/>
        <v>0</v>
      </c>
      <c r="B140" s="3"/>
      <c r="C140" s="8"/>
      <c r="D140" s="8"/>
      <c r="E140" s="8"/>
      <c r="F140" s="8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36">
        <f t="shared" si="16"/>
        <v>0</v>
      </c>
      <c r="Z140" s="16"/>
      <c r="AA140" s="21">
        <f t="shared" si="14"/>
        <v>0</v>
      </c>
      <c r="AB140" s="19"/>
      <c r="AC140" s="18">
        <f t="shared" si="17"/>
        <v>0</v>
      </c>
      <c r="AD140" s="18"/>
      <c r="AE140" s="18"/>
      <c r="AF140" s="18"/>
      <c r="AG140" s="19"/>
      <c r="AH140" s="19"/>
      <c r="AI140" s="19"/>
      <c r="AJ140" s="19"/>
    </row>
    <row r="141" spans="1:36" hidden="1" x14ac:dyDescent="0.45">
      <c r="A141" s="30">
        <f t="shared" si="18"/>
        <v>0</v>
      </c>
      <c r="B141" s="3"/>
      <c r="C141" s="8"/>
      <c r="D141" s="8"/>
      <c r="E141" s="8"/>
      <c r="F141" s="8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36">
        <f t="shared" si="16"/>
        <v>0</v>
      </c>
      <c r="Z141" s="16"/>
      <c r="AA141" s="21">
        <f t="shared" si="14"/>
        <v>0</v>
      </c>
      <c r="AB141" s="19"/>
      <c r="AC141" s="18">
        <f t="shared" si="17"/>
        <v>0</v>
      </c>
      <c r="AD141" s="18"/>
      <c r="AE141" s="18"/>
      <c r="AF141" s="18"/>
      <c r="AG141" s="19"/>
      <c r="AH141" s="19"/>
      <c r="AI141" s="19"/>
      <c r="AJ141" s="19"/>
    </row>
    <row r="142" spans="1:36" hidden="1" x14ac:dyDescent="0.45">
      <c r="A142" s="30">
        <f t="shared" si="18"/>
        <v>0</v>
      </c>
      <c r="B142" s="3"/>
      <c r="C142" s="8"/>
      <c r="D142" s="8"/>
      <c r="E142" s="8"/>
      <c r="F142" s="8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36">
        <f t="shared" si="16"/>
        <v>0</v>
      </c>
      <c r="Z142" s="16"/>
      <c r="AA142" s="21">
        <f t="shared" ref="AA142:AA146" si="19">Y142-Z142</f>
        <v>0</v>
      </c>
      <c r="AB142" s="19"/>
      <c r="AC142" s="18">
        <f t="shared" si="17"/>
        <v>0</v>
      </c>
      <c r="AD142" s="18"/>
      <c r="AE142" s="18"/>
      <c r="AF142" s="18"/>
      <c r="AG142" s="19"/>
      <c r="AH142" s="19"/>
      <c r="AI142" s="19"/>
      <c r="AJ142" s="19"/>
    </row>
    <row r="143" spans="1:36" hidden="1" x14ac:dyDescent="0.45">
      <c r="A143" s="30">
        <f t="shared" si="18"/>
        <v>0</v>
      </c>
      <c r="B143" s="3"/>
      <c r="C143" s="8"/>
      <c r="D143" s="8"/>
      <c r="E143" s="8"/>
      <c r="F143" s="8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36">
        <f t="shared" si="16"/>
        <v>0</v>
      </c>
      <c r="Z143" s="16"/>
      <c r="AA143" s="21">
        <f t="shared" si="19"/>
        <v>0</v>
      </c>
      <c r="AB143" s="19"/>
      <c r="AC143" s="18">
        <f t="shared" si="17"/>
        <v>0</v>
      </c>
      <c r="AD143" s="18"/>
      <c r="AE143" s="18"/>
      <c r="AF143" s="18"/>
      <c r="AG143" s="19"/>
      <c r="AH143" s="19"/>
      <c r="AI143" s="19"/>
      <c r="AJ143" s="19"/>
    </row>
    <row r="144" spans="1:36" hidden="1" x14ac:dyDescent="0.45">
      <c r="A144" s="30">
        <f t="shared" si="18"/>
        <v>0</v>
      </c>
      <c r="B144" s="3"/>
      <c r="C144" s="8"/>
      <c r="D144" s="8"/>
      <c r="E144" s="8"/>
      <c r="F144" s="8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36">
        <f t="shared" si="16"/>
        <v>0</v>
      </c>
      <c r="Z144" s="16"/>
      <c r="AA144" s="21">
        <f t="shared" si="19"/>
        <v>0</v>
      </c>
      <c r="AB144" s="19"/>
      <c r="AC144" s="18">
        <f t="shared" si="17"/>
        <v>0</v>
      </c>
      <c r="AD144" s="18"/>
      <c r="AE144" s="18"/>
      <c r="AF144" s="18"/>
      <c r="AG144" s="19"/>
      <c r="AH144" s="19"/>
      <c r="AI144" s="19"/>
      <c r="AJ144" s="19"/>
    </row>
    <row r="145" spans="1:36" hidden="1" x14ac:dyDescent="0.45">
      <c r="A145" s="30">
        <f t="shared" si="18"/>
        <v>0</v>
      </c>
      <c r="B145" s="3"/>
      <c r="C145" s="8"/>
      <c r="D145" s="8"/>
      <c r="E145" s="8"/>
      <c r="F145" s="8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36">
        <f t="shared" si="16"/>
        <v>0</v>
      </c>
      <c r="Z145" s="16"/>
      <c r="AA145" s="21">
        <f t="shared" si="19"/>
        <v>0</v>
      </c>
      <c r="AB145" s="19"/>
      <c r="AC145" s="18">
        <f t="shared" si="17"/>
        <v>0</v>
      </c>
      <c r="AD145" s="18"/>
      <c r="AE145" s="18"/>
      <c r="AF145" s="18"/>
      <c r="AG145" s="19"/>
      <c r="AH145" s="19"/>
      <c r="AI145" s="19"/>
      <c r="AJ145" s="19"/>
    </row>
    <row r="146" spans="1:36" ht="19" hidden="1" thickBot="1" x14ac:dyDescent="0.5">
      <c r="A146" s="30">
        <f t="shared" si="18"/>
        <v>0</v>
      </c>
      <c r="B146" s="15"/>
      <c r="C146" s="8"/>
      <c r="D146" s="8"/>
      <c r="E146" s="8"/>
      <c r="F146" s="8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38">
        <f>SUM(G146:X146)</f>
        <v>0</v>
      </c>
      <c r="Z146" s="16"/>
      <c r="AA146" s="21">
        <f t="shared" si="19"/>
        <v>0</v>
      </c>
      <c r="AB146" s="19"/>
      <c r="AC146" s="18">
        <f t="shared" si="17"/>
        <v>0</v>
      </c>
      <c r="AD146" s="18"/>
      <c r="AE146" s="18"/>
      <c r="AF146" s="18"/>
      <c r="AG146" s="19"/>
      <c r="AH146" s="19"/>
      <c r="AI146" s="19"/>
      <c r="AJ146" s="19"/>
    </row>
    <row r="147" spans="1:36" x14ac:dyDescent="0.45">
      <c r="B147" s="6" t="s">
        <v>1</v>
      </c>
      <c r="G147" s="4">
        <v>4</v>
      </c>
      <c r="H147" s="4">
        <v>3</v>
      </c>
      <c r="I147" s="4">
        <v>3</v>
      </c>
      <c r="J147" s="4">
        <v>4</v>
      </c>
      <c r="K147" s="4">
        <v>4</v>
      </c>
      <c r="L147" s="4">
        <v>4</v>
      </c>
      <c r="M147" s="4">
        <v>3</v>
      </c>
      <c r="N147" s="4">
        <v>4</v>
      </c>
      <c r="O147" s="4">
        <v>3</v>
      </c>
      <c r="P147" s="4">
        <v>4</v>
      </c>
      <c r="Q147" s="4">
        <v>3</v>
      </c>
      <c r="R147" s="4">
        <v>3</v>
      </c>
      <c r="S147" s="4">
        <v>4</v>
      </c>
      <c r="T147" s="4">
        <v>4</v>
      </c>
      <c r="U147" s="4">
        <v>4</v>
      </c>
      <c r="V147" s="4">
        <v>3</v>
      </c>
      <c r="W147" s="4">
        <v>4</v>
      </c>
      <c r="X147" s="4">
        <v>3</v>
      </c>
      <c r="Y147" s="5">
        <f>SUM(G147:X147)</f>
        <v>64</v>
      </c>
    </row>
  </sheetData>
  <sheetProtection algorithmName="SHA-512" hashValue="3RONEUiyTro3PDjZLntwkm1wT6APfSTRNVzc3uOlNMDT7/PXiNdDl+TQ3rnCVjMiScrwLZI0N3UwxUO4hbKdRA==" saltValue="Xp2w7903zGIQOiTv4oI9HQ==" spinCount="100000" sheet="1" objects="1" scenarios="1"/>
  <mergeCells count="25">
    <mergeCell ref="G2:X2"/>
    <mergeCell ref="B5:B6"/>
    <mergeCell ref="G5:G6"/>
    <mergeCell ref="H5:H6"/>
    <mergeCell ref="I5:I6"/>
    <mergeCell ref="J5:J6"/>
    <mergeCell ref="K5:K6"/>
    <mergeCell ref="L5:L6"/>
    <mergeCell ref="M5:M6"/>
    <mergeCell ref="N5:N6"/>
    <mergeCell ref="D5:D6"/>
    <mergeCell ref="F5:F6"/>
    <mergeCell ref="O5:O6"/>
    <mergeCell ref="P5:P6"/>
    <mergeCell ref="Q5:Q6"/>
    <mergeCell ref="R5:R6"/>
    <mergeCell ref="S5:S6"/>
    <mergeCell ref="T5:T6"/>
    <mergeCell ref="AA5:AA6"/>
    <mergeCell ref="U5:U6"/>
    <mergeCell ref="V5:V6"/>
    <mergeCell ref="W5:W6"/>
    <mergeCell ref="X5:X6"/>
    <mergeCell ref="Y5:Y6"/>
    <mergeCell ref="Z5:Z6"/>
  </mergeCells>
  <conditionalFormatting sqref="A7:A146">
    <cfRule type="cellIs" dxfId="16" priority="2" operator="equal">
      <formula>3</formula>
    </cfRule>
    <cfRule type="cellIs" dxfId="15" priority="3" operator="equal">
      <formula>2</formula>
    </cfRule>
    <cfRule type="cellIs" dxfId="14" priority="4" operator="equal">
      <formula>1</formula>
    </cfRule>
  </conditionalFormatting>
  <conditionalFormatting sqref="B7:F45 Y7:AB45">
    <cfRule type="cellIs" dxfId="13" priority="7" operator="equal">
      <formula>0</formula>
    </cfRule>
  </conditionalFormatting>
  <conditionalFormatting sqref="C7:F45 Y7:AB45">
    <cfRule type="cellIs" dxfId="12" priority="5" operator="equal">
      <formula>-1.5</formula>
    </cfRule>
  </conditionalFormatting>
  <conditionalFormatting sqref="C7:F45 Z7:AB45">
    <cfRule type="cellIs" dxfId="11" priority="9" operator="greaterThan">
      <formula>199</formula>
    </cfRule>
  </conditionalFormatting>
  <conditionalFormatting sqref="G7:G146">
    <cfRule type="cellIs" dxfId="10" priority="14" operator="greaterThan">
      <formula>$G$147+1</formula>
    </cfRule>
    <cfRule type="cellIs" dxfId="9" priority="15" operator="equal">
      <formula>$G$147+1</formula>
    </cfRule>
    <cfRule type="cellIs" dxfId="8" priority="16" operator="equal">
      <formula>$G$147-1</formula>
    </cfRule>
    <cfRule type="cellIs" dxfId="7" priority="17" operator="equal">
      <formula>$G$147-2</formula>
    </cfRule>
  </conditionalFormatting>
  <conditionalFormatting sqref="G7:X45">
    <cfRule type="cellIs" dxfId="6" priority="6" operator="equal">
      <formula>0</formula>
    </cfRule>
  </conditionalFormatting>
  <conditionalFormatting sqref="H7:X146">
    <cfRule type="cellIs" dxfId="5" priority="10" operator="greaterThan">
      <formula>H$147+1</formula>
    </cfRule>
    <cfRule type="cellIs" dxfId="4" priority="11" operator="equal">
      <formula>H$147+1</formula>
    </cfRule>
    <cfRule type="cellIs" dxfId="3" priority="12" operator="equal">
      <formula>H$147-1</formula>
    </cfRule>
    <cfRule type="cellIs" dxfId="2" priority="13" operator="equal">
      <formula>H$147-2</formula>
    </cfRule>
  </conditionalFormatting>
  <conditionalFormatting sqref="Y7:Y45">
    <cfRule type="cellIs" dxfId="1" priority="1" operator="equal">
      <formula>200</formula>
    </cfRule>
  </conditionalFormatting>
  <conditionalFormatting sqref="AC7:AC146">
    <cfRule type="cellIs" dxfId="0" priority="18" operator="equal">
      <formula>0</formula>
    </cfRule>
  </conditionalFormatting>
  <pageMargins left="0.21" right="0.26" top="0.75" bottom="0.48" header="0.3" footer="0.3"/>
  <pageSetup paperSize="9" scale="6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vnos rezultatov</vt:lpstr>
      <vt:lpstr>Rezultati Neto</vt:lpstr>
      <vt:lpstr>Rezultati Bruto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Saso</dc:creator>
  <cp:lastModifiedBy>Sašo Kranjc</cp:lastModifiedBy>
  <cp:lastPrinted>2025-09-18T14:26:27Z</cp:lastPrinted>
  <dcterms:created xsi:type="dcterms:W3CDTF">2015-01-31T21:47:49Z</dcterms:created>
  <dcterms:modified xsi:type="dcterms:W3CDTF">2025-09-18T14:42:12Z</dcterms:modified>
</cp:coreProperties>
</file>